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androstormer-my.sharepoint.com/personal/guilherme_varaschin_liberta_com_vc/Documents/"/>
    </mc:Choice>
  </mc:AlternateContent>
  <xr:revisionPtr revIDLastSave="0" documentId="8_{BFE2C392-8C3A-4EE6-A98E-214345265635}" xr6:coauthVersionLast="47" xr6:coauthVersionMax="47" xr10:uidLastSave="{00000000-0000-0000-0000-000000000000}"/>
  <bookViews>
    <workbookView xWindow="28680" yWindow="-120" windowWidth="29040" windowHeight="15720" xr2:uid="{2A3EAF98-B010-41F7-8BBA-D74B2695012D}"/>
  </bookViews>
  <sheets>
    <sheet name="Gráficos que eu quero" sheetId="12" r:id="rId1"/>
    <sheet name="1.2" sheetId="2" r:id="rId2"/>
    <sheet name="2.4" sheetId="3" r:id="rId3"/>
    <sheet name="2.7" sheetId="4" r:id="rId4"/>
    <sheet name="2.8" sheetId="5" r:id="rId5"/>
    <sheet name="3.1" sheetId="6" r:id="rId6"/>
    <sheet name="3.2" sheetId="7" r:id="rId7"/>
    <sheet name="3.4" sheetId="8" r:id="rId8"/>
    <sheet name="3.8" sheetId="9" r:id="rId9"/>
    <sheet name="4.1" sheetId="10" r:id="rId10"/>
    <sheet name="4.2" sheetId="11" r:id="rId11"/>
  </sheets>
  <externalReferences>
    <externalReference r:id="rId12"/>
  </externalReferences>
  <definedNames>
    <definedName name="\a" localSheetId="3">#REF!</definedName>
    <definedName name="\a" localSheetId="4">#REF!</definedName>
    <definedName name="\a">#REF!</definedName>
    <definedName name="\i" localSheetId="3">#REF!</definedName>
    <definedName name="\i" localSheetId="4">#REF!</definedName>
    <definedName name="\i" localSheetId="7">#REF!</definedName>
    <definedName name="\i">#REF!</definedName>
    <definedName name="\j" localSheetId="4">#REF!</definedName>
    <definedName name="\j" localSheetId="7">#REF!</definedName>
    <definedName name="\j">#REF!</definedName>
    <definedName name="\k" localSheetId="3">#REF!</definedName>
    <definedName name="\k" localSheetId="4">#REF!</definedName>
    <definedName name="\k">#REF!</definedName>
    <definedName name="\p" localSheetId="3">#REF!</definedName>
    <definedName name="\p" localSheetId="4">#REF!</definedName>
    <definedName name="\p">#REF!</definedName>
    <definedName name="_01_01_06" localSheetId="4">#REF!</definedName>
    <definedName name="_01_01_06" localSheetId="7">#REF!</definedName>
    <definedName name="_01_01_06">#REF!</definedName>
    <definedName name="_01_04_04" localSheetId="3">#REF!</definedName>
    <definedName name="_01_04_04" localSheetId="4">#REF!</definedName>
    <definedName name="_01_04_04">#REF!</definedName>
    <definedName name="_01_04_05" localSheetId="4">#REF!</definedName>
    <definedName name="_01_04_05" localSheetId="7">#REF!</definedName>
    <definedName name="_01_04_05">#REF!</definedName>
    <definedName name="_01_07_04" localSheetId="3">#REF!</definedName>
    <definedName name="_01_07_04" localSheetId="4">#REF!</definedName>
    <definedName name="_01_07_04">#REF!</definedName>
    <definedName name="_01_07_05" localSheetId="4">#REF!</definedName>
    <definedName name="_01_07_05" localSheetId="7">#REF!</definedName>
    <definedName name="_01_07_05">#REF!</definedName>
    <definedName name="_01_10_03" localSheetId="3">OFFSET(#REF!,0,0,COUNTA(#REF!)-1)</definedName>
    <definedName name="_01_10_03" localSheetId="4">OFFSET(#REF!,0,0,COUNTA(#REF!)-1)</definedName>
    <definedName name="_01_10_03" localSheetId="7">OFFSET(#REF!,0,0,COUNTA(#REF!)-1)</definedName>
    <definedName name="_01_10_03">OFFSET(#REF!,0,0,COUNTA(#REF!)-1)</definedName>
    <definedName name="_01_10_04" localSheetId="3">#REF!</definedName>
    <definedName name="_01_10_04" localSheetId="4">#REF!</definedName>
    <definedName name="_01_10_04" localSheetId="7">#REF!</definedName>
    <definedName name="_01_10_04">#REF!</definedName>
    <definedName name="_02_Jan2004" localSheetId="3">#REF!</definedName>
    <definedName name="_02_Jan2004" localSheetId="4">#REF!</definedName>
    <definedName name="_02_Jan2004" localSheetId="7">#REF!</definedName>
    <definedName name="_02_Jan2004">#REF!</definedName>
    <definedName name="_04_01_05" localSheetId="4">#REF!</definedName>
    <definedName name="_04_01_05" localSheetId="7">#REF!</definedName>
    <definedName name="_04_01_05">#REF!</definedName>
    <definedName name="_07_01_04" localSheetId="3">#REF!</definedName>
    <definedName name="_07_01_04" localSheetId="4">#REF!</definedName>
    <definedName name="_07_01_04">#REF!</definedName>
    <definedName name="_1_" localSheetId="4">#REF!</definedName>
    <definedName name="_1_">#REF!</definedName>
    <definedName name="_15">#REF!</definedName>
    <definedName name="_2_" localSheetId="3">#REF!</definedName>
    <definedName name="_2_" localSheetId="4">#REF!</definedName>
    <definedName name="_2_">#REF!</definedName>
    <definedName name="_26" localSheetId="3">#REF!</definedName>
    <definedName name="_26" localSheetId="4">#REF!</definedName>
    <definedName name="_26">#REF!</definedName>
    <definedName name="_2TAXA_DE" localSheetId="3">#REF!</definedName>
    <definedName name="_2TAXA_DE" localSheetId="4">#REF!</definedName>
    <definedName name="_2TAXA_DE" localSheetId="7">#REF!</definedName>
    <definedName name="_2TAXA_DE">#REF!</definedName>
    <definedName name="_3_" localSheetId="3">#REF!</definedName>
    <definedName name="_4_" localSheetId="3">#REF!</definedName>
    <definedName name="_4_" localSheetId="4">#REF!</definedName>
    <definedName name="_4_">#REF!</definedName>
    <definedName name="_5_" localSheetId="3">#REF!</definedName>
    <definedName name="_5_" localSheetId="4">#REF!</definedName>
    <definedName name="_5_">#REF!</definedName>
    <definedName name="_5TAXA_DE" localSheetId="3">#REF!</definedName>
    <definedName name="_5TAXA_DE" localSheetId="4">#REF!</definedName>
    <definedName name="_5TAXA_DE" localSheetId="7">#REF!</definedName>
    <definedName name="_5TAXA_DE">#REF!</definedName>
    <definedName name="_6TAXA_DE" localSheetId="3">#REF!</definedName>
    <definedName name="_6TAXA_DE" localSheetId="4">#REF!</definedName>
    <definedName name="_6TAXA_DE" localSheetId="7">#REF!</definedName>
    <definedName name="_6TAXA_DE">#REF!</definedName>
    <definedName name="_7TAXA_DE" localSheetId="3">#REF!</definedName>
    <definedName name="_7TAXA_DE" localSheetId="4">#REF!</definedName>
    <definedName name="_7TAXA_DE" localSheetId="7">#REF!</definedName>
    <definedName name="_7TAXA_DE">#REF!</definedName>
    <definedName name="_abr01" localSheetId="4">#REF!</definedName>
    <definedName name="_abr01">#REF!</definedName>
    <definedName name="_abr08" localSheetId="4">#REF!</definedName>
    <definedName name="_abr08">#REF!</definedName>
    <definedName name="_abr09" localSheetId="4">#REF!</definedName>
    <definedName name="_abr09">#REF!</definedName>
    <definedName name="_ago08" localSheetId="4">#REF!</definedName>
    <definedName name="_ago08">#REF!</definedName>
    <definedName name="_xlnm._FilterDatabase" localSheetId="7" hidden="1">'3.4'!$A$6:$H$7</definedName>
    <definedName name="_ID">"II.19 BACEN balancete passivo(5)"</definedName>
    <definedName name="_Jan2004" localSheetId="3">#REF!</definedName>
    <definedName name="_Jan2004" localSheetId="4">#REF!</definedName>
    <definedName name="_Jan2004">#REF!</definedName>
    <definedName name="_jul08" localSheetId="4">#REF!</definedName>
    <definedName name="_jul08">#REF!</definedName>
    <definedName name="_jun08" localSheetId="4">#REF!</definedName>
    <definedName name="_jun08">#REF!</definedName>
    <definedName name="_Lin1">8</definedName>
    <definedName name="_Lin2">12</definedName>
    <definedName name="_Lin3">42</definedName>
    <definedName name="_mar08" localSheetId="4">#REF!</definedName>
    <definedName name="_mar08">#REF!</definedName>
    <definedName name="_NCol">7</definedName>
    <definedName name="_out08" localSheetId="4">#REF!</definedName>
    <definedName name="_out08">#REF!</definedName>
    <definedName name="_PIB01" localSheetId="4">#REF!</definedName>
    <definedName name="_PIB01" localSheetId="7">#REF!</definedName>
    <definedName name="_PIB01">#REF!</definedName>
    <definedName name="_PIB02" localSheetId="4">#REF!</definedName>
    <definedName name="_PIB02" localSheetId="7">#REF!</definedName>
    <definedName name="_PIB02">#REF!</definedName>
    <definedName name="_PIB03" localSheetId="4">#REF!</definedName>
    <definedName name="_PIB03" localSheetId="7">#REF!</definedName>
    <definedName name="_PIB03">#REF!</definedName>
    <definedName name="_PIB04" localSheetId="4">#REF!</definedName>
    <definedName name="_PIB04" localSheetId="7">#REF!</definedName>
    <definedName name="_PIB04">#REF!</definedName>
    <definedName name="_PIB05" localSheetId="4">#REF!</definedName>
    <definedName name="_PIB05" localSheetId="7">#REF!</definedName>
    <definedName name="_PIB05">#REF!</definedName>
    <definedName name="_PIB06" localSheetId="4">#REF!</definedName>
    <definedName name="_PIB06">#REF!</definedName>
    <definedName name="_PIB90" localSheetId="4">#REF!</definedName>
    <definedName name="_PIB90" localSheetId="7">#REF!</definedName>
    <definedName name="_PIB90">#REF!</definedName>
    <definedName name="_PIB91" localSheetId="4">#REF!</definedName>
    <definedName name="_PIB91" localSheetId="7">#REF!</definedName>
    <definedName name="_PIB91">#REF!</definedName>
    <definedName name="_PIB92" localSheetId="4">#REF!</definedName>
    <definedName name="_PIB92" localSheetId="7">#REF!</definedName>
    <definedName name="_PIB92">#REF!</definedName>
    <definedName name="_PIB93" localSheetId="4">#REF!</definedName>
    <definedName name="_PIB93" localSheetId="7">#REF!</definedName>
    <definedName name="_PIB93">#REF!</definedName>
    <definedName name="_PIB94" localSheetId="4">#REF!</definedName>
    <definedName name="_PIB94" localSheetId="7">#REF!</definedName>
    <definedName name="_PIB94">#REF!</definedName>
    <definedName name="_PIB95" localSheetId="4">#REF!</definedName>
    <definedName name="_PIB95" localSheetId="7">#REF!</definedName>
    <definedName name="_PIB95">#REF!</definedName>
    <definedName name="_PIB96" localSheetId="4">#REF!</definedName>
    <definedName name="_PIB96" localSheetId="7">#REF!</definedName>
    <definedName name="_PIB96">#REF!</definedName>
    <definedName name="_PIB97" localSheetId="4">#REF!</definedName>
    <definedName name="_PIB97" localSheetId="7">#REF!</definedName>
    <definedName name="_PIB97">#REF!</definedName>
    <definedName name="_PIB98" localSheetId="4">#REF!</definedName>
    <definedName name="_PIB98" localSheetId="7">#REF!</definedName>
    <definedName name="_PIB98">#REF!</definedName>
    <definedName name="_PIB99" localSheetId="4">#REF!</definedName>
    <definedName name="_PIB99" localSheetId="7">#REF!</definedName>
    <definedName name="_PIB99">#REF!</definedName>
    <definedName name="_pm201" localSheetId="3">#REF!</definedName>
    <definedName name="_pm201" localSheetId="4">#REF!</definedName>
    <definedName name="_pm201" localSheetId="7">#REF!</definedName>
    <definedName name="_pm201">#REF!</definedName>
    <definedName name="_pm202" localSheetId="3">#REF!</definedName>
    <definedName name="_pm202" localSheetId="4">#REF!</definedName>
    <definedName name="_pm202" localSheetId="7">#REF!</definedName>
    <definedName name="_pm202">#REF!</definedName>
    <definedName name="_pm203" localSheetId="3">#REF!</definedName>
    <definedName name="_pm203" localSheetId="4">#REF!</definedName>
    <definedName name="_pm203" localSheetId="7">#REF!</definedName>
    <definedName name="_pm203">#REF!</definedName>
    <definedName name="_pm204" localSheetId="4">#REF!</definedName>
    <definedName name="_pm204" localSheetId="7">#REF!</definedName>
    <definedName name="_pm204">#REF!</definedName>
    <definedName name="_pm205" localSheetId="4">#REF!</definedName>
    <definedName name="_pm205" localSheetId="7">#REF!</definedName>
    <definedName name="_pm205">#REF!</definedName>
    <definedName name="_pm206" localSheetId="4">#REF!</definedName>
    <definedName name="_pm206" localSheetId="7">#REF!</definedName>
    <definedName name="_pm206">#REF!</definedName>
    <definedName name="_pm207" localSheetId="4">#REF!</definedName>
    <definedName name="_pm207" localSheetId="7">#REF!</definedName>
    <definedName name="_pm207">#REF!</definedName>
    <definedName name="_pm208" localSheetId="4">#REF!</definedName>
    <definedName name="_pm208" localSheetId="7">#REF!</definedName>
    <definedName name="_pm208">#REF!</definedName>
    <definedName name="_pm209" localSheetId="4">#REF!</definedName>
    <definedName name="_pm209" localSheetId="7">#REF!</definedName>
    <definedName name="_pm209">#REF!</definedName>
    <definedName name="_pm210" localSheetId="4">#REF!</definedName>
    <definedName name="_pm210" localSheetId="7">#REF!</definedName>
    <definedName name="_pm210">#REF!</definedName>
    <definedName name="_pm211" localSheetId="4">#REF!</definedName>
    <definedName name="_pm211" localSheetId="7">#REF!</definedName>
    <definedName name="_pm211">#REF!</definedName>
    <definedName name="_pm212" localSheetId="4">#REF!</definedName>
    <definedName name="_pm212" localSheetId="7">#REF!</definedName>
    <definedName name="_pm212">#REF!</definedName>
    <definedName name="_pm213" localSheetId="4">#REF!</definedName>
    <definedName name="_pm213" localSheetId="7">#REF!</definedName>
    <definedName name="_pm213">#REF!</definedName>
    <definedName name="_pm214" localSheetId="4">#REF!</definedName>
    <definedName name="_pm214" localSheetId="7">#REF!</definedName>
    <definedName name="_pm214">#REF!</definedName>
    <definedName name="_pm215" localSheetId="4">#REF!</definedName>
    <definedName name="_pm215" localSheetId="7">#REF!</definedName>
    <definedName name="_pm215">#REF!</definedName>
    <definedName name="_pm216" localSheetId="4">#REF!</definedName>
    <definedName name="_pm216" localSheetId="7">#REF!</definedName>
    <definedName name="_pm216">#REF!</definedName>
    <definedName name="_pm217" localSheetId="4">#REF!</definedName>
    <definedName name="_pm217" localSheetId="7">#REF!</definedName>
    <definedName name="_pm217">#REF!</definedName>
    <definedName name="_pm218" localSheetId="4">#REF!</definedName>
    <definedName name="_pm218" localSheetId="7">#REF!</definedName>
    <definedName name="_pm218">#REF!</definedName>
    <definedName name="_pm219" localSheetId="4">#REF!</definedName>
    <definedName name="_pm219" localSheetId="7">#REF!</definedName>
    <definedName name="_pm219">#REF!</definedName>
    <definedName name="_pm220" localSheetId="4">#REF!</definedName>
    <definedName name="_pm220" localSheetId="7">#REF!</definedName>
    <definedName name="_pm220">#REF!</definedName>
    <definedName name="_pm221" localSheetId="4">#REF!</definedName>
    <definedName name="_pm221" localSheetId="7">#REF!</definedName>
    <definedName name="_pm221">#REF!</definedName>
    <definedName name="_pm222" localSheetId="4">#REF!</definedName>
    <definedName name="_pm222" localSheetId="7">#REF!</definedName>
    <definedName name="_pm222">#REF!</definedName>
    <definedName name="_pm223" localSheetId="4">#REF!</definedName>
    <definedName name="_pm223" localSheetId="7">#REF!</definedName>
    <definedName name="_pm223">#REF!</definedName>
    <definedName name="_pm224" localSheetId="4">#REF!</definedName>
    <definedName name="_pm224" localSheetId="7">#REF!</definedName>
    <definedName name="_pm224">#REF!</definedName>
    <definedName name="_pm225" localSheetId="4">#REF!</definedName>
    <definedName name="_pm225" localSheetId="7">#REF!</definedName>
    <definedName name="_pm225">#REF!</definedName>
    <definedName name="_pm226" localSheetId="4">#REF!</definedName>
    <definedName name="_pm226" localSheetId="7">#REF!</definedName>
    <definedName name="_pm226">#REF!</definedName>
    <definedName name="_r" localSheetId="2">OFFSET(OFFSET(#REF!,MATCH(#REF!,RE_DT_POR,0),0),0,0,ROWS(RE_DT_POR)-MATCH(#REF!,RE_DT_POR,0)+1)</definedName>
    <definedName name="_r" localSheetId="3">OFFSET(OFFSET(#REF!,MATCH(#REF!,RE_DT_POR,0),0),0,0,ROWS(RE_DT_POR)-MATCH(#REF!,RE_DT_POR,0)+1)</definedName>
    <definedName name="_r" localSheetId="4">OFFSET(OFFSET(#REF!,MATCH(#REF!,#REF!,0),0),0,0,ROWS(#REF!)-MATCH(#REF!,#REF!,0)+1)</definedName>
    <definedName name="_r" localSheetId="5">OFFSET(OFFSET(#REF!,MATCH(#REF!,RE_DT_POR,0),0),0,0,ROWS(RE_DT_POR)-MATCH(#REF!,RE_DT_POR,0)+1)</definedName>
    <definedName name="_r" localSheetId="6">OFFSET(OFFSET(#REF!,MATCH(#REF!,RE_DT_POR,0),0),0,0,ROWS(RE_DT_POR)-MATCH(#REF!,RE_DT_POR,0)+1)</definedName>
    <definedName name="_r" localSheetId="7">OFFSET(OFFSET(#REF!,MATCH(#REF!,RE_DT_POR,0),0),0,0,ROWS(RE_DT_POR)-MATCH(#REF!,RE_DT_POR,0)+1)</definedName>
    <definedName name="_r" localSheetId="8">OFFSET(OFFSET(#REF!,MATCH(#REF!,RE_DT_POR,0),0),0,0,ROWS(RE_DT_POR)-MATCH(#REF!,RE_DT_POR,0)+1)</definedName>
    <definedName name="_r" localSheetId="9">OFFSET(OFFSET(#REF!,MATCH(#REF!,RE_DT_POR,0),0),0,0,ROWS(RE_DT_POR)-MATCH(#REF!,RE_DT_POR,0)+1)</definedName>
    <definedName name="_r" localSheetId="10">OFFSET(OFFSET(#REF!,MATCH(#REF!,RE_DT_POR,0),0),0,0,ROWS(RE_DT_POR)-MATCH(#REF!,RE_DT_POR,0)+1)</definedName>
    <definedName name="_r">OFFSET(OFFSET(#REF!,MATCH(#REF!,RE_DT_POR,0),0),0,0,ROWS(RE_DT_POR)-MATCH(#REF!,RE_DT_POR,0)+1)</definedName>
    <definedName name="_Regression_Int" hidden="1">1</definedName>
    <definedName name="_set08" localSheetId="4">#REF!</definedName>
    <definedName name="_set08">#REF!</definedName>
    <definedName name="_Tipo">1</definedName>
    <definedName name="a" localSheetId="2">OFFSET(OFFSET(#REF!,MATCH(#REF!,RE_DT_POR,0),0),0,0,ROWS(RE_DT_POR)-MATCH(#REF!,RE_DT_POR,0)+1)</definedName>
    <definedName name="a" localSheetId="3">OFFSET(OFFSET(#REF!,MATCH(#REF!,RE_DT_POR,0),0),0,0,ROWS(RE_DT_POR)-MATCH(#REF!,RE_DT_POR,0)+1)</definedName>
    <definedName name="a" localSheetId="4">OFFSET(OFFSET(#REF!,MATCH(#REF!,#REF!,0),0),0,0,ROWS(#REF!)-MATCH(#REF!,#REF!,0)+1)</definedName>
    <definedName name="a" localSheetId="5">OFFSET(OFFSET(#REF!,MATCH(#REF!,RE_DT_POR,0),0),0,0,ROWS(RE_DT_POR)-MATCH(#REF!,RE_DT_POR,0)+1)</definedName>
    <definedName name="a" localSheetId="6">OFFSET(OFFSET(#REF!,MATCH(#REF!,RE_DT_POR,0),0),0,0,ROWS(RE_DT_POR)-MATCH(#REF!,RE_DT_POR,0)+1)</definedName>
    <definedName name="a" localSheetId="7">OFFSET(OFFSET(#REF!,MATCH(#REF!,RE_DT_POR,0),0),0,0,ROWS(RE_DT_POR)-MATCH(#REF!,RE_DT_POR,0)+1)</definedName>
    <definedName name="a" localSheetId="8">OFFSET(OFFSET(#REF!,MATCH(#REF!,RE_DT_POR,0),0),0,0,ROWS(RE_DT_POR)-MATCH(#REF!,RE_DT_POR,0)+1)</definedName>
    <definedName name="a" localSheetId="9">OFFSET(OFFSET(#REF!,MATCH(#REF!,RE_DT_POR,0),0),0,0,ROWS(RE_DT_POR)-MATCH(#REF!,RE_DT_POR,0)+1)</definedName>
    <definedName name="a" localSheetId="10">OFFSET(OFFSET(#REF!,MATCH(#REF!,RE_DT_POR,0),0),0,0,ROWS(RE_DT_POR)-MATCH(#REF!,RE_DT_POR,0)+1)</definedName>
    <definedName name="a">OFFSET(OFFSET(#REF!,MATCH(#REF!,RE_DT_POR,0),0),0,0,ROWS(RE_DT_POR)-MATCH(#REF!,RE_DT_POR,0)+1)</definedName>
    <definedName name="AAA" localSheetId="4">#REF!</definedName>
    <definedName name="AAA">#REF!</definedName>
    <definedName name="abril10" localSheetId="4">#REF!</definedName>
    <definedName name="abril10">#REF!</definedName>
    <definedName name="abril11" localSheetId="4">#REF!</definedName>
    <definedName name="abril11">#REF!</definedName>
    <definedName name="Abril12" localSheetId="4">#REF!</definedName>
    <definedName name="Abril12">#REF!</definedName>
    <definedName name="abril2008" localSheetId="4">#REF!</definedName>
    <definedName name="abril2008">#REF!</definedName>
    <definedName name="ACCOUNTS_DB" localSheetId="3">#REF!</definedName>
    <definedName name="ACCOUNTS_DB" localSheetId="4">#REF!</definedName>
    <definedName name="ACCOUNTS_DB" localSheetId="7">#REF!</definedName>
    <definedName name="ACCOUNTS_DB">#REF!</definedName>
    <definedName name="Acima_de_10_anos">#REF!</definedName>
    <definedName name="AÇOPALMAII">#REF!</definedName>
    <definedName name="ad" localSheetId="3" hidden="1">#REF!</definedName>
    <definedName name="ad" localSheetId="4" hidden="1">#REF!</definedName>
    <definedName name="ad" localSheetId="7" hidden="1">#REF!</definedName>
    <definedName name="ad" hidden="1">#REF!</definedName>
    <definedName name="ADICIONAIS" localSheetId="4">#REF!</definedName>
    <definedName name="ADICIONAIS" localSheetId="7">#REF!</definedName>
    <definedName name="ADICIONAIS">#REF!</definedName>
    <definedName name="agosto" localSheetId="4">#REF!</definedName>
    <definedName name="agosto">#REF!</definedName>
    <definedName name="agosto11" localSheetId="4">#REF!</definedName>
    <definedName name="agosto11">#REF!</definedName>
    <definedName name="Agosto12" localSheetId="4">#REF!</definedName>
    <definedName name="Agosto12">#REF!</definedName>
    <definedName name="agosto2008" localSheetId="4">#REF!</definedName>
    <definedName name="agosto2008">#REF!</definedName>
    <definedName name="Agosto2010" localSheetId="4">#REF!</definedName>
    <definedName name="Agosto2010">#REF!</definedName>
    <definedName name="AMARELO">#REF!</definedName>
    <definedName name="AMEIXA">#REF!</definedName>
    <definedName name="Amortização" localSheetId="4">#REF!</definedName>
    <definedName name="Amortização">#REF!</definedName>
    <definedName name="area" localSheetId="4">#REF!</definedName>
    <definedName name="area" localSheetId="7">#REF!</definedName>
    <definedName name="area">#REF!</definedName>
    <definedName name="_xlnm.Print_Area" localSheetId="1">'1.2'!$A$2:$FD$38</definedName>
    <definedName name="_xlnm.Print_Area" localSheetId="2">'2.4'!$A$2:$M$315</definedName>
    <definedName name="_xlnm.Print_Area" localSheetId="3">'2.7'!$A$2:$S$254</definedName>
    <definedName name="_xlnm.Print_Area" localSheetId="4">'2.8'!$A$1:$R$956</definedName>
    <definedName name="_xlnm.Print_Area" localSheetId="5">'3.1'!$A$2:$O$837</definedName>
    <definedName name="_xlnm.Print_Area" localSheetId="6">'3.2'!$A$2:$O$1317</definedName>
    <definedName name="_xlnm.Print_Area" localSheetId="7">'3.4'!$A$2:$H$80</definedName>
    <definedName name="_xlnm.Print_Area" localSheetId="8">'3.8'!$A$2:$II$27</definedName>
    <definedName name="_xlnm.Print_Area" localSheetId="9">'4.1'!$A$2:$FZ$35</definedName>
    <definedName name="_xlnm.Print_Area" localSheetId="10">'4.2'!$A$2:$FO$35</definedName>
    <definedName name="_xlnm.Print_Area">#REF!</definedName>
    <definedName name="area_de_impressaoEST" localSheetId="3">#REF!</definedName>
    <definedName name="area_de_impressaoEST" localSheetId="4">#REF!</definedName>
    <definedName name="area_de_impressaoEST" localSheetId="7">#REF!</definedName>
    <definedName name="area_de_impressaoEST">#REF!</definedName>
    <definedName name="Área_impressão_DIR" localSheetId="4">#REF!</definedName>
    <definedName name="Área_impressão_DIR" localSheetId="7">#REF!</definedName>
    <definedName name="Área_impressão_DIR">#REF!</definedName>
    <definedName name="Até_1_ano">#REF!</definedName>
    <definedName name="ATIVIDADE" localSheetId="4">#REF!</definedName>
    <definedName name="ATIVIDADE" localSheetId="7">#REF!</definedName>
    <definedName name="ATIVIDADE">#REF!</definedName>
    <definedName name="awdsaedf" localSheetId="4">#REF!</definedName>
    <definedName name="awdsaedf" localSheetId="7">#REF!</definedName>
    <definedName name="awdsaedf">#REF!</definedName>
    <definedName name="axa" localSheetId="4">#REF!</definedName>
    <definedName name="axa" localSheetId="7">#REF!</definedName>
    <definedName name="axa">#REF!</definedName>
    <definedName name="AZUL">#REF!</definedName>
    <definedName name="b" localSheetId="4">#REF!</definedName>
    <definedName name="b" localSheetId="7">#REF!</definedName>
    <definedName name="b">#REF!</definedName>
    <definedName name="BANCO_CENTRAL_DO_BRASIL" localSheetId="3">#REF!</definedName>
    <definedName name="BANCO_CENTRAL_DO_BRASIL" localSheetId="4">#REF!</definedName>
    <definedName name="BANCO_CENTRAL_DO_BRASIL" localSheetId="7">#REF!</definedName>
    <definedName name="BANCO_CENTRAL_DO_BRASIL">#REF!</definedName>
    <definedName name="_xlnm.Database" localSheetId="3">#REF!</definedName>
    <definedName name="_xlnm.Database" localSheetId="4">#REF!</definedName>
    <definedName name="_xlnm.Database" localSheetId="7">#REF!</definedName>
    <definedName name="_xlnm.Database">#REF!</definedName>
    <definedName name="BANRORAIMA_PMBOAVISTA" localSheetId="3">#REF!</definedName>
    <definedName name="BANRORAIMA_PMBOAVISTA" localSheetId="4">#REF!</definedName>
    <definedName name="BANRORAIMA_PMBOAVISTA" localSheetId="7">#REF!</definedName>
    <definedName name="BANRORAIMA_PMBOAVISTA">#REF!</definedName>
    <definedName name="BBB" localSheetId="4">#REF!</definedName>
    <definedName name="BBB">#REF!</definedName>
    <definedName name="BLPH10" localSheetId="3" hidden="1">#REF!</definedName>
    <definedName name="BLPH10" localSheetId="4" hidden="1">#REF!</definedName>
    <definedName name="BLPH10" localSheetId="7" hidden="1">#REF!</definedName>
    <definedName name="BLPH10" hidden="1">#REF!</definedName>
    <definedName name="BLPH100" localSheetId="4" hidden="1">#REF!</definedName>
    <definedName name="BLPH100" localSheetId="7" hidden="1">#REF!</definedName>
    <definedName name="BLPH100" hidden="1">#REF!</definedName>
    <definedName name="BLPH101" localSheetId="4" hidden="1">#REF!</definedName>
    <definedName name="BLPH101" localSheetId="7" hidden="1">#REF!</definedName>
    <definedName name="BLPH101" hidden="1">#REF!</definedName>
    <definedName name="BLPH102" localSheetId="4" hidden="1">#REF!</definedName>
    <definedName name="BLPH102" localSheetId="7" hidden="1">#REF!</definedName>
    <definedName name="BLPH102" hidden="1">#REF!</definedName>
    <definedName name="BLPH103" localSheetId="4" hidden="1">#REF!</definedName>
    <definedName name="BLPH103" localSheetId="7" hidden="1">#REF!</definedName>
    <definedName name="BLPH103" hidden="1">#REF!</definedName>
    <definedName name="BLPH104" localSheetId="4" hidden="1">#REF!</definedName>
    <definedName name="BLPH104" localSheetId="7" hidden="1">#REF!</definedName>
    <definedName name="BLPH104" hidden="1">#REF!</definedName>
    <definedName name="BLPH105" localSheetId="4" hidden="1">#REF!</definedName>
    <definedName name="BLPH105" localSheetId="7" hidden="1">#REF!</definedName>
    <definedName name="BLPH105" hidden="1">#REF!</definedName>
    <definedName name="BLPH106" localSheetId="4" hidden="1">#REF!</definedName>
    <definedName name="BLPH106" localSheetId="7" hidden="1">#REF!</definedName>
    <definedName name="BLPH106" hidden="1">#REF!</definedName>
    <definedName name="BLPH107" localSheetId="4" hidden="1">#REF!</definedName>
    <definedName name="BLPH107" localSheetId="7" hidden="1">#REF!</definedName>
    <definedName name="BLPH107" hidden="1">#REF!</definedName>
    <definedName name="BLPH108" localSheetId="4" hidden="1">#REF!</definedName>
    <definedName name="BLPH108" localSheetId="7" hidden="1">#REF!</definedName>
    <definedName name="BLPH108" hidden="1">#REF!</definedName>
    <definedName name="BLPH109" localSheetId="4" hidden="1">#REF!</definedName>
    <definedName name="BLPH109" localSheetId="7" hidden="1">#REF!</definedName>
    <definedName name="BLPH109" hidden="1">#REF!</definedName>
    <definedName name="BLPH11" localSheetId="4" hidden="1">#REF!</definedName>
    <definedName name="BLPH11" localSheetId="7" hidden="1">#REF!</definedName>
    <definedName name="BLPH11" hidden="1">#REF!</definedName>
    <definedName name="BLPH111" localSheetId="4" hidden="1">#REF!</definedName>
    <definedName name="BLPH111" localSheetId="7" hidden="1">#REF!</definedName>
    <definedName name="BLPH111" hidden="1">#REF!</definedName>
    <definedName name="BLPH112" localSheetId="4" hidden="1">#REF!</definedName>
    <definedName name="BLPH112" localSheetId="7" hidden="1">#REF!</definedName>
    <definedName name="BLPH112" hidden="1">#REF!</definedName>
    <definedName name="BLPH113" localSheetId="4" hidden="1">#REF!</definedName>
    <definedName name="BLPH113" localSheetId="7" hidden="1">#REF!</definedName>
    <definedName name="BLPH113" hidden="1">#REF!</definedName>
    <definedName name="BLPH114" localSheetId="4" hidden="1">#REF!</definedName>
    <definedName name="BLPH114" localSheetId="7" hidden="1">#REF!</definedName>
    <definedName name="BLPH114" hidden="1">#REF!</definedName>
    <definedName name="BLPH115" localSheetId="4" hidden="1">#REF!</definedName>
    <definedName name="BLPH115" localSheetId="7" hidden="1">#REF!</definedName>
    <definedName name="BLPH115" hidden="1">#REF!</definedName>
    <definedName name="BLPH116" localSheetId="4" hidden="1">#REF!</definedName>
    <definedName name="BLPH116" localSheetId="7" hidden="1">#REF!</definedName>
    <definedName name="BLPH116" hidden="1">#REF!</definedName>
    <definedName name="BLPH117" localSheetId="4" hidden="1">#REF!</definedName>
    <definedName name="BLPH117" localSheetId="7" hidden="1">#REF!</definedName>
    <definedName name="BLPH117" hidden="1">#REF!</definedName>
    <definedName name="BLPH118" localSheetId="4" hidden="1">#REF!</definedName>
    <definedName name="BLPH118" localSheetId="7" hidden="1">#REF!</definedName>
    <definedName name="BLPH118" hidden="1">#REF!</definedName>
    <definedName name="BLPH119" localSheetId="4" hidden="1">#REF!</definedName>
    <definedName name="BLPH119" localSheetId="7" hidden="1">#REF!</definedName>
    <definedName name="BLPH119" hidden="1">#REF!</definedName>
    <definedName name="BLPH12" localSheetId="4" hidden="1">#REF!</definedName>
    <definedName name="BLPH12" localSheetId="7" hidden="1">#REF!</definedName>
    <definedName name="BLPH12" hidden="1">#REF!</definedName>
    <definedName name="BLPH120" localSheetId="4" hidden="1">#REF!</definedName>
    <definedName name="BLPH120" localSheetId="7" hidden="1">#REF!</definedName>
    <definedName name="BLPH120" hidden="1">#REF!</definedName>
    <definedName name="BLPH121" localSheetId="4" hidden="1">#REF!</definedName>
    <definedName name="BLPH121" localSheetId="7" hidden="1">#REF!</definedName>
    <definedName name="BLPH121" hidden="1">#REF!</definedName>
    <definedName name="BLPH122" localSheetId="4" hidden="1">#REF!</definedName>
    <definedName name="BLPH122" localSheetId="7" hidden="1">#REF!</definedName>
    <definedName name="BLPH122" hidden="1">#REF!</definedName>
    <definedName name="BLPH123" localSheetId="4" hidden="1">#REF!</definedName>
    <definedName name="BLPH123" localSheetId="7" hidden="1">#REF!</definedName>
    <definedName name="BLPH123" hidden="1">#REF!</definedName>
    <definedName name="BLPH124" localSheetId="4" hidden="1">#REF!</definedName>
    <definedName name="BLPH124" localSheetId="7" hidden="1">#REF!</definedName>
    <definedName name="BLPH124" hidden="1">#REF!</definedName>
    <definedName name="BLPH125" localSheetId="4" hidden="1">#REF!</definedName>
    <definedName name="BLPH125" localSheetId="7" hidden="1">#REF!</definedName>
    <definedName name="BLPH125" hidden="1">#REF!</definedName>
    <definedName name="BLPH126" localSheetId="4" hidden="1">#REF!</definedName>
    <definedName name="BLPH126" localSheetId="7" hidden="1">#REF!</definedName>
    <definedName name="BLPH126" hidden="1">#REF!</definedName>
    <definedName name="BLPH127" localSheetId="4" hidden="1">#REF!</definedName>
    <definedName name="BLPH127" localSheetId="7" hidden="1">#REF!</definedName>
    <definedName name="BLPH127" hidden="1">#REF!</definedName>
    <definedName name="BLPH128" localSheetId="4" hidden="1">#REF!</definedName>
    <definedName name="BLPH128" localSheetId="7" hidden="1">#REF!</definedName>
    <definedName name="BLPH128" hidden="1">#REF!</definedName>
    <definedName name="BLPH129" localSheetId="4" hidden="1">#REF!</definedName>
    <definedName name="BLPH129" localSheetId="7" hidden="1">#REF!</definedName>
    <definedName name="BLPH129" hidden="1">#REF!</definedName>
    <definedName name="BLPH13" localSheetId="4" hidden="1">#REF!</definedName>
    <definedName name="BLPH13" localSheetId="7" hidden="1">#REF!</definedName>
    <definedName name="BLPH13" hidden="1">#REF!</definedName>
    <definedName name="BLPH130" localSheetId="4" hidden="1">#REF!</definedName>
    <definedName name="BLPH130" localSheetId="7" hidden="1">#REF!</definedName>
    <definedName name="BLPH130" hidden="1">#REF!</definedName>
    <definedName name="BLPH131" localSheetId="4" hidden="1">#REF!</definedName>
    <definedName name="BLPH131" localSheetId="7" hidden="1">#REF!</definedName>
    <definedName name="BLPH131" hidden="1">#REF!</definedName>
    <definedName name="BLPH132" localSheetId="4" hidden="1">#REF!</definedName>
    <definedName name="BLPH132" localSheetId="7" hidden="1">#REF!</definedName>
    <definedName name="BLPH132" hidden="1">#REF!</definedName>
    <definedName name="BLPH133" localSheetId="4" hidden="1">#REF!</definedName>
    <definedName name="BLPH133" localSheetId="7" hidden="1">#REF!</definedName>
    <definedName name="BLPH133" hidden="1">#REF!</definedName>
    <definedName name="BLPH134" localSheetId="4" hidden="1">#REF!</definedName>
    <definedName name="BLPH134" localSheetId="7" hidden="1">#REF!</definedName>
    <definedName name="BLPH134" hidden="1">#REF!</definedName>
    <definedName name="BLPH135" localSheetId="4" hidden="1">#REF!</definedName>
    <definedName name="BLPH135" localSheetId="7" hidden="1">#REF!</definedName>
    <definedName name="BLPH135" hidden="1">#REF!</definedName>
    <definedName name="BLPH136" localSheetId="4" hidden="1">#REF!</definedName>
    <definedName name="BLPH136" localSheetId="7" hidden="1">#REF!</definedName>
    <definedName name="BLPH136" hidden="1">#REF!</definedName>
    <definedName name="BLPH137" localSheetId="4" hidden="1">#REF!</definedName>
    <definedName name="BLPH137" localSheetId="7" hidden="1">#REF!</definedName>
    <definedName name="BLPH137" hidden="1">#REF!</definedName>
    <definedName name="BLPH138" localSheetId="4" hidden="1">#REF!</definedName>
    <definedName name="BLPH138" localSheetId="7" hidden="1">#REF!</definedName>
    <definedName name="BLPH138" hidden="1">#REF!</definedName>
    <definedName name="BLPH139" localSheetId="4" hidden="1">#REF!</definedName>
    <definedName name="BLPH139" localSheetId="7" hidden="1">#REF!</definedName>
    <definedName name="BLPH139" hidden="1">#REF!</definedName>
    <definedName name="BLPH14" localSheetId="4" hidden="1">#REF!</definedName>
    <definedName name="BLPH14" localSheetId="7" hidden="1">#REF!</definedName>
    <definedName name="BLPH14" hidden="1">#REF!</definedName>
    <definedName name="BLPH140" localSheetId="4" hidden="1">#REF!</definedName>
    <definedName name="BLPH140" localSheetId="7" hidden="1">#REF!</definedName>
    <definedName name="BLPH140" hidden="1">#REF!</definedName>
    <definedName name="BLPH141" localSheetId="4" hidden="1">#REF!</definedName>
    <definedName name="BLPH141" localSheetId="7" hidden="1">#REF!</definedName>
    <definedName name="BLPH141" hidden="1">#REF!</definedName>
    <definedName name="BLPH142" localSheetId="4" hidden="1">#REF!</definedName>
    <definedName name="BLPH142" localSheetId="7" hidden="1">#REF!</definedName>
    <definedName name="BLPH142" hidden="1">#REF!</definedName>
    <definedName name="BLPH143" localSheetId="4" hidden="1">#REF!</definedName>
    <definedName name="BLPH143" localSheetId="7" hidden="1">#REF!</definedName>
    <definedName name="BLPH143" hidden="1">#REF!</definedName>
    <definedName name="BLPH144" localSheetId="3" hidden="1">#REF!</definedName>
    <definedName name="BLPH144" localSheetId="4" hidden="1">#REF!</definedName>
    <definedName name="BLPH144" hidden="1">#REF!</definedName>
    <definedName name="BLPH144B" localSheetId="3" hidden="1">#REF!</definedName>
    <definedName name="BLPH144B" localSheetId="4" hidden="1">#REF!</definedName>
    <definedName name="BLPH144B" localSheetId="7" hidden="1">#REF!</definedName>
    <definedName name="BLPH144B" hidden="1">#REF!</definedName>
    <definedName name="BLPH145" localSheetId="4" hidden="1">#REF!</definedName>
    <definedName name="BLPH145" localSheetId="7" hidden="1">#REF!</definedName>
    <definedName name="BLPH145" hidden="1">#REF!</definedName>
    <definedName name="BLPH146" localSheetId="4" hidden="1">#REF!</definedName>
    <definedName name="BLPH146" localSheetId="7" hidden="1">#REF!</definedName>
    <definedName name="BLPH146" hidden="1">#REF!</definedName>
    <definedName name="BLPH147" localSheetId="4" hidden="1">#REF!</definedName>
    <definedName name="BLPH147" localSheetId="7" hidden="1">#REF!</definedName>
    <definedName name="BLPH147" hidden="1">#REF!</definedName>
    <definedName name="BLPH148" localSheetId="4" hidden="1">#REF!</definedName>
    <definedName name="BLPH148" localSheetId="7" hidden="1">#REF!</definedName>
    <definedName name="BLPH148" hidden="1">#REF!</definedName>
    <definedName name="BLPH149" localSheetId="4" hidden="1">#REF!</definedName>
    <definedName name="BLPH149" localSheetId="7" hidden="1">#REF!</definedName>
    <definedName name="BLPH149" hidden="1">#REF!</definedName>
    <definedName name="BLPH15" localSheetId="3" hidden="1">#REF!</definedName>
    <definedName name="BLPH15" localSheetId="4" hidden="1">#REF!</definedName>
    <definedName name="BLPH15" hidden="1">#REF!</definedName>
    <definedName name="BLPH150" localSheetId="3" hidden="1">#REF!</definedName>
    <definedName name="BLPH150" localSheetId="4" hidden="1">#REF!</definedName>
    <definedName name="BLPH150" localSheetId="7" hidden="1">#REF!</definedName>
    <definedName name="BLPH150" hidden="1">#REF!</definedName>
    <definedName name="BLPH151" localSheetId="3" hidden="1">#REF!</definedName>
    <definedName name="BLPH151" localSheetId="4" hidden="1">#REF!</definedName>
    <definedName name="BLPH151" localSheetId="7" hidden="1">#REF!</definedName>
    <definedName name="BLPH151" hidden="1">#REF!</definedName>
    <definedName name="BLPH152" localSheetId="3" hidden="1">#REF!</definedName>
    <definedName name="BLPH152" localSheetId="4" hidden="1">#REF!</definedName>
    <definedName name="BLPH152" localSheetId="7" hidden="1">#REF!</definedName>
    <definedName name="BLPH152" hidden="1">#REF!</definedName>
    <definedName name="BLPH153" localSheetId="4" hidden="1">#REF!</definedName>
    <definedName name="BLPH153" localSheetId="7" hidden="1">#REF!</definedName>
    <definedName name="BLPH153" hidden="1">#REF!</definedName>
    <definedName name="BLPH154" localSheetId="4" hidden="1">#REF!</definedName>
    <definedName name="BLPH154" localSheetId="7" hidden="1">#REF!</definedName>
    <definedName name="BLPH154" hidden="1">#REF!</definedName>
    <definedName name="BLPH155" localSheetId="4" hidden="1">#REF!</definedName>
    <definedName name="BLPH155" localSheetId="7" hidden="1">#REF!</definedName>
    <definedName name="BLPH155" hidden="1">#REF!</definedName>
    <definedName name="BLPH156" localSheetId="4" hidden="1">#REF!</definedName>
    <definedName name="BLPH156" localSheetId="7" hidden="1">#REF!</definedName>
    <definedName name="BLPH156" hidden="1">#REF!</definedName>
    <definedName name="BLPH157" localSheetId="4" hidden="1">#REF!</definedName>
    <definedName name="BLPH157" localSheetId="7" hidden="1">#REF!</definedName>
    <definedName name="BLPH157" hidden="1">#REF!</definedName>
    <definedName name="BLPH158" localSheetId="4" hidden="1">#REF!</definedName>
    <definedName name="BLPH158" localSheetId="7" hidden="1">#REF!</definedName>
    <definedName name="BLPH158" hidden="1">#REF!</definedName>
    <definedName name="BLPH159" localSheetId="3" hidden="1">#REF!</definedName>
    <definedName name="BLPH159" localSheetId="4" hidden="1">#REF!</definedName>
    <definedName name="BLPH159" localSheetId="7" hidden="1">#REF!</definedName>
    <definedName name="BLPH159" hidden="1">#REF!</definedName>
    <definedName name="BLPH15B" localSheetId="3" hidden="1">#REF!</definedName>
    <definedName name="BLPH15B" localSheetId="4" hidden="1">#REF!</definedName>
    <definedName name="BLPH15B" localSheetId="7" hidden="1">#REF!</definedName>
    <definedName name="BLPH15B" hidden="1">#REF!</definedName>
    <definedName name="BLPH16" localSheetId="4" hidden="1">#REF!</definedName>
    <definedName name="BLPH16" localSheetId="7" hidden="1">#REF!</definedName>
    <definedName name="BLPH16" hidden="1">#REF!</definedName>
    <definedName name="BLPH160" localSheetId="3" hidden="1">#REF!</definedName>
    <definedName name="BLPH160" localSheetId="4" hidden="1">#REF!</definedName>
    <definedName name="BLPH160" localSheetId="7" hidden="1">#REF!</definedName>
    <definedName name="BLPH160" hidden="1">#REF!</definedName>
    <definedName name="BLPH161" localSheetId="3" hidden="1">#REF!</definedName>
    <definedName name="BLPH161" localSheetId="4" hidden="1">#REF!</definedName>
    <definedName name="BLPH161" localSheetId="7" hidden="1">#REF!</definedName>
    <definedName name="BLPH161" hidden="1">#REF!</definedName>
    <definedName name="BLPH162" localSheetId="3" hidden="1">#REF!</definedName>
    <definedName name="BLPH162" localSheetId="4" hidden="1">#REF!</definedName>
    <definedName name="BLPH162" localSheetId="7" hidden="1">#REF!</definedName>
    <definedName name="BLPH162" hidden="1">#REF!</definedName>
    <definedName name="BLPH163" localSheetId="3" hidden="1">#REF!</definedName>
    <definedName name="BLPH163" localSheetId="4" hidden="1">#REF!</definedName>
    <definedName name="BLPH163" localSheetId="7" hidden="1">#REF!</definedName>
    <definedName name="BLPH163" hidden="1">#REF!</definedName>
    <definedName name="BLPH164" localSheetId="3" hidden="1">#REF!</definedName>
    <definedName name="BLPH164" localSheetId="4" hidden="1">#REF!</definedName>
    <definedName name="BLPH164" localSheetId="7" hidden="1">#REF!</definedName>
    <definedName name="BLPH164" hidden="1">#REF!</definedName>
    <definedName name="BLPH165" localSheetId="3" hidden="1">#REF!</definedName>
    <definedName name="BLPH165" localSheetId="4" hidden="1">#REF!</definedName>
    <definedName name="BLPH165" localSheetId="7" hidden="1">#REF!</definedName>
    <definedName name="BLPH165" hidden="1">#REF!</definedName>
    <definedName name="BLPH166" localSheetId="3" hidden="1">#REF!</definedName>
    <definedName name="BLPH166" localSheetId="4" hidden="1">#REF!</definedName>
    <definedName name="BLPH166" localSheetId="7" hidden="1">#REF!</definedName>
    <definedName name="BLPH166" hidden="1">#REF!</definedName>
    <definedName name="BLPH167" localSheetId="3" hidden="1">#REF!</definedName>
    <definedName name="BLPH167" localSheetId="4" hidden="1">#REF!</definedName>
    <definedName name="BLPH167" localSheetId="7" hidden="1">#REF!</definedName>
    <definedName name="BLPH167" hidden="1">#REF!</definedName>
    <definedName name="BLPH168" localSheetId="3" hidden="1">#REF!</definedName>
    <definedName name="BLPH168" localSheetId="4" hidden="1">#REF!</definedName>
    <definedName name="BLPH168" localSheetId="7" hidden="1">#REF!</definedName>
    <definedName name="BLPH168" hidden="1">#REF!</definedName>
    <definedName name="BLPH169" localSheetId="3" hidden="1">#REF!</definedName>
    <definedName name="BLPH169" localSheetId="4" hidden="1">#REF!</definedName>
    <definedName name="BLPH169" localSheetId="7" hidden="1">#REF!</definedName>
    <definedName name="BLPH169" hidden="1">#REF!</definedName>
    <definedName name="BLPH17" localSheetId="4" hidden="1">#REF!</definedName>
    <definedName name="BLPH17" localSheetId="7" hidden="1">#REF!</definedName>
    <definedName name="BLPH17" hidden="1">#REF!</definedName>
    <definedName name="BLPH170" localSheetId="3" hidden="1">#REF!</definedName>
    <definedName name="BLPH170" localSheetId="4" hidden="1">#REF!</definedName>
    <definedName name="BLPH170" localSheetId="7" hidden="1">#REF!</definedName>
    <definedName name="BLPH170" hidden="1">#REF!</definedName>
    <definedName name="BLPH171" localSheetId="3" hidden="1">#REF!</definedName>
    <definedName name="BLPH171" localSheetId="4" hidden="1">#REF!</definedName>
    <definedName name="BLPH171" localSheetId="7" hidden="1">#REF!</definedName>
    <definedName name="BLPH171" hidden="1">#REF!</definedName>
    <definedName name="BLPH172" localSheetId="3" hidden="1">#REF!</definedName>
    <definedName name="BLPH172" localSheetId="4" hidden="1">#REF!</definedName>
    <definedName name="BLPH172" localSheetId="7" hidden="1">#REF!</definedName>
    <definedName name="BLPH172" hidden="1">#REF!</definedName>
    <definedName name="BLPH173" localSheetId="3" hidden="1">#REF!</definedName>
    <definedName name="BLPH173" localSheetId="4" hidden="1">#REF!</definedName>
    <definedName name="BLPH173" localSheetId="7" hidden="1">#REF!</definedName>
    <definedName name="BLPH173" hidden="1">#REF!</definedName>
    <definedName name="BLPH174" localSheetId="4" hidden="1">#REF!</definedName>
    <definedName name="BLPH174" localSheetId="7" hidden="1">#REF!</definedName>
    <definedName name="BLPH174" hidden="1">#REF!</definedName>
    <definedName name="BLPH175" localSheetId="3" hidden="1">#REF!</definedName>
    <definedName name="BLPH175" localSheetId="4" hidden="1">#REF!</definedName>
    <definedName name="BLPH175" localSheetId="7" hidden="1">#REF!</definedName>
    <definedName name="BLPH175" hidden="1">#REF!</definedName>
    <definedName name="BLPH176" localSheetId="4" hidden="1">#REF!</definedName>
    <definedName name="BLPH176" localSheetId="7" hidden="1">#REF!</definedName>
    <definedName name="BLPH176" hidden="1">#REF!</definedName>
    <definedName name="BLPH177" localSheetId="4" hidden="1">#REF!</definedName>
    <definedName name="BLPH177" localSheetId="7" hidden="1">#REF!</definedName>
    <definedName name="BLPH177" hidden="1">#REF!</definedName>
    <definedName name="BLPH178" localSheetId="4" hidden="1">#REF!</definedName>
    <definedName name="BLPH178" localSheetId="7" hidden="1">#REF!</definedName>
    <definedName name="BLPH178" hidden="1">#REF!</definedName>
    <definedName name="BLPH179" localSheetId="4" hidden="1">#REF!</definedName>
    <definedName name="BLPH179" localSheetId="7" hidden="1">#REF!</definedName>
    <definedName name="BLPH179" hidden="1">#REF!</definedName>
    <definedName name="BLPH18" localSheetId="4" hidden="1">#REF!</definedName>
    <definedName name="BLPH18" localSheetId="7" hidden="1">#REF!</definedName>
    <definedName name="BLPH18" hidden="1">#REF!</definedName>
    <definedName name="BLPH180" localSheetId="4" hidden="1">#REF!</definedName>
    <definedName name="BLPH180" localSheetId="7" hidden="1">#REF!</definedName>
    <definedName name="BLPH180" hidden="1">#REF!</definedName>
    <definedName name="BLPH181" localSheetId="4" hidden="1">#REF!</definedName>
    <definedName name="BLPH181" localSheetId="7" hidden="1">#REF!</definedName>
    <definedName name="BLPH181" hidden="1">#REF!</definedName>
    <definedName name="BLPH182" localSheetId="4" hidden="1">#REF!</definedName>
    <definedName name="BLPH182" localSheetId="7" hidden="1">#REF!</definedName>
    <definedName name="BLPH182" hidden="1">#REF!</definedName>
    <definedName name="BLPH183" localSheetId="4" hidden="1">#REF!</definedName>
    <definedName name="BLPH183" localSheetId="7" hidden="1">#REF!</definedName>
    <definedName name="BLPH183" hidden="1">#REF!</definedName>
    <definedName name="BLPH184" localSheetId="4" hidden="1">#REF!</definedName>
    <definedName name="BLPH184" localSheetId="7" hidden="1">#REF!</definedName>
    <definedName name="BLPH184" hidden="1">#REF!</definedName>
    <definedName name="BLPH185" localSheetId="4" hidden="1">#REF!</definedName>
    <definedName name="BLPH185" localSheetId="7" hidden="1">#REF!</definedName>
    <definedName name="BLPH185" hidden="1">#REF!</definedName>
    <definedName name="BLPH186" localSheetId="4" hidden="1">#REF!</definedName>
    <definedName name="BLPH186" localSheetId="7" hidden="1">#REF!</definedName>
    <definedName name="BLPH186" hidden="1">#REF!</definedName>
    <definedName name="BLPH187" localSheetId="4" hidden="1">#REF!</definedName>
    <definedName name="BLPH187" localSheetId="7" hidden="1">#REF!</definedName>
    <definedName name="BLPH187" hidden="1">#REF!</definedName>
    <definedName name="BLPH188" localSheetId="4" hidden="1">#REF!</definedName>
    <definedName name="BLPH188" localSheetId="7" hidden="1">#REF!</definedName>
    <definedName name="BLPH188" hidden="1">#REF!</definedName>
    <definedName name="BLPH189" localSheetId="4" hidden="1">#REF!</definedName>
    <definedName name="BLPH189" localSheetId="7" hidden="1">#REF!</definedName>
    <definedName name="BLPH189" hidden="1">#REF!</definedName>
    <definedName name="BLPH19" localSheetId="3" hidden="1">#REF!</definedName>
    <definedName name="BLPH19" localSheetId="4" hidden="1">#REF!</definedName>
    <definedName name="BLPH19" hidden="1">#REF!</definedName>
    <definedName name="BLPH190" localSheetId="3" hidden="1">#REF!</definedName>
    <definedName name="BLPH190" localSheetId="4" hidden="1">#REF!</definedName>
    <definedName name="BLPH190" localSheetId="7" hidden="1">#REF!</definedName>
    <definedName name="BLPH190" hidden="1">#REF!</definedName>
    <definedName name="BLPH191" localSheetId="3" hidden="1">#REF!</definedName>
    <definedName name="BLPH191" localSheetId="4" hidden="1">#REF!</definedName>
    <definedName name="BLPH191" localSheetId="7" hidden="1">#REF!</definedName>
    <definedName name="BLPH191" hidden="1">#REF!</definedName>
    <definedName name="BLPH192" localSheetId="3" hidden="1">#REF!</definedName>
    <definedName name="BLPH192" localSheetId="4" hidden="1">#REF!</definedName>
    <definedName name="BLPH192" localSheetId="7" hidden="1">#REF!</definedName>
    <definedName name="BLPH192" hidden="1">#REF!</definedName>
    <definedName name="BLPH193" localSheetId="4" hidden="1">#REF!</definedName>
    <definedName name="BLPH193" localSheetId="7" hidden="1">#REF!</definedName>
    <definedName name="BLPH193" hidden="1">#REF!</definedName>
    <definedName name="BLPH194" localSheetId="4" hidden="1">#REF!</definedName>
    <definedName name="BLPH194" localSheetId="7" hidden="1">#REF!</definedName>
    <definedName name="BLPH194" hidden="1">#REF!</definedName>
    <definedName name="BLPH195" localSheetId="4" hidden="1">#REF!</definedName>
    <definedName name="BLPH195" localSheetId="7" hidden="1">#REF!</definedName>
    <definedName name="BLPH195" hidden="1">#REF!</definedName>
    <definedName name="BLPH196" localSheetId="4" hidden="1">#REF!</definedName>
    <definedName name="BLPH196" localSheetId="7" hidden="1">#REF!</definedName>
    <definedName name="BLPH196" hidden="1">#REF!</definedName>
    <definedName name="BLPH197" localSheetId="4" hidden="1">#REF!</definedName>
    <definedName name="BLPH197" localSheetId="7" hidden="1">#REF!</definedName>
    <definedName name="BLPH197" hidden="1">#REF!</definedName>
    <definedName name="BLPH198" localSheetId="4" hidden="1">#REF!</definedName>
    <definedName name="BLPH198" localSheetId="7" hidden="1">#REF!</definedName>
    <definedName name="BLPH198" hidden="1">#REF!</definedName>
    <definedName name="BLPH199" localSheetId="4" hidden="1">#REF!</definedName>
    <definedName name="BLPH199" localSheetId="7" hidden="1">#REF!</definedName>
    <definedName name="BLPH199" hidden="1">#REF!</definedName>
    <definedName name="BLPH19B" localSheetId="3" hidden="1">#REF!</definedName>
    <definedName name="BLPH19B" localSheetId="4" hidden="1">#REF!</definedName>
    <definedName name="BLPH19B" localSheetId="7" hidden="1">#REF!</definedName>
    <definedName name="BLPH19B" hidden="1">#REF!</definedName>
    <definedName name="BLPH20" localSheetId="4" hidden="1">#REF!</definedName>
    <definedName name="BLPH20" localSheetId="7" hidden="1">#REF!</definedName>
    <definedName name="BLPH20" hidden="1">#REF!</definedName>
    <definedName name="BLPH200" localSheetId="4" hidden="1">#REF!</definedName>
    <definedName name="BLPH200" localSheetId="7" hidden="1">#REF!</definedName>
    <definedName name="BLPH200" hidden="1">#REF!</definedName>
    <definedName name="BLPH201" localSheetId="4" hidden="1">#REF!</definedName>
    <definedName name="BLPH201" localSheetId="7" hidden="1">#REF!</definedName>
    <definedName name="BLPH201" hidden="1">#REF!</definedName>
    <definedName name="BLPH202" localSheetId="4" hidden="1">#REF!</definedName>
    <definedName name="BLPH202" localSheetId="7" hidden="1">#REF!</definedName>
    <definedName name="BLPH202" hidden="1">#REF!</definedName>
    <definedName name="BLPH203" localSheetId="4" hidden="1">#REF!</definedName>
    <definedName name="BLPH203" localSheetId="7" hidden="1">#REF!</definedName>
    <definedName name="BLPH203" hidden="1">#REF!</definedName>
    <definedName name="BLPH204" localSheetId="4" hidden="1">#REF!</definedName>
    <definedName name="BLPH204" localSheetId="7" hidden="1">#REF!</definedName>
    <definedName name="BLPH204" hidden="1">#REF!</definedName>
    <definedName name="BLPH205" localSheetId="4" hidden="1">#REF!</definedName>
    <definedName name="BLPH205" localSheetId="7" hidden="1">#REF!</definedName>
    <definedName name="BLPH205" hidden="1">#REF!</definedName>
    <definedName name="BLPH206" localSheetId="4" hidden="1">#REF!</definedName>
    <definedName name="BLPH206" localSheetId="7" hidden="1">#REF!</definedName>
    <definedName name="BLPH206" hidden="1">#REF!</definedName>
    <definedName name="BLPH207" localSheetId="4" hidden="1">#REF!</definedName>
    <definedName name="BLPH207" localSheetId="7" hidden="1">#REF!</definedName>
    <definedName name="BLPH207" hidden="1">#REF!</definedName>
    <definedName name="BLPH208" localSheetId="4" hidden="1">#REF!</definedName>
    <definedName name="BLPH208" localSheetId="7" hidden="1">#REF!</definedName>
    <definedName name="BLPH208" hidden="1">#REF!</definedName>
    <definedName name="BLPH209" localSheetId="4" hidden="1">#REF!</definedName>
    <definedName name="BLPH209" localSheetId="7" hidden="1">#REF!</definedName>
    <definedName name="BLPH209" hidden="1">#REF!</definedName>
    <definedName name="BLPH21" localSheetId="4" hidden="1">#REF!</definedName>
    <definedName name="BLPH21" localSheetId="7" hidden="1">#REF!</definedName>
    <definedName name="BLPH21" hidden="1">#REF!</definedName>
    <definedName name="BLPH210" localSheetId="4" hidden="1">#REF!</definedName>
    <definedName name="BLPH210" localSheetId="7" hidden="1">#REF!</definedName>
    <definedName name="BLPH210" hidden="1">#REF!</definedName>
    <definedName name="BLPH211" localSheetId="4" hidden="1">#REF!</definedName>
    <definedName name="BLPH211" localSheetId="7" hidden="1">#REF!</definedName>
    <definedName name="BLPH211" hidden="1">#REF!</definedName>
    <definedName name="BLPH212" localSheetId="4" hidden="1">#REF!</definedName>
    <definedName name="BLPH212" localSheetId="7" hidden="1">#REF!</definedName>
    <definedName name="BLPH212" hidden="1">#REF!</definedName>
    <definedName name="BLPH213" localSheetId="4" hidden="1">#REF!</definedName>
    <definedName name="BLPH213" localSheetId="7" hidden="1">#REF!</definedName>
    <definedName name="BLPH213" hidden="1">#REF!</definedName>
    <definedName name="BLPH22" localSheetId="4" hidden="1">#REF!</definedName>
    <definedName name="BLPH22" localSheetId="7" hidden="1">#REF!</definedName>
    <definedName name="BLPH22" hidden="1">#REF!</definedName>
    <definedName name="BLPH23" localSheetId="4" hidden="1">#REF!</definedName>
    <definedName name="BLPH23" localSheetId="7" hidden="1">#REF!</definedName>
    <definedName name="BLPH23" hidden="1">#REF!</definedName>
    <definedName name="BLPH24" localSheetId="4" hidden="1">#REF!</definedName>
    <definedName name="BLPH24" localSheetId="7" hidden="1">#REF!</definedName>
    <definedName name="BLPH24" hidden="1">#REF!</definedName>
    <definedName name="BLPH25" localSheetId="4" hidden="1">#REF!</definedName>
    <definedName name="BLPH25" localSheetId="7" hidden="1">#REF!</definedName>
    <definedName name="BLPH25" hidden="1">#REF!</definedName>
    <definedName name="BLPH26" localSheetId="4" hidden="1">#REF!</definedName>
    <definedName name="BLPH26" localSheetId="7" hidden="1">#REF!</definedName>
    <definedName name="BLPH26" hidden="1">#REF!</definedName>
    <definedName name="BLPH27" localSheetId="4" hidden="1">#REF!</definedName>
    <definedName name="BLPH27" localSheetId="7" hidden="1">#REF!</definedName>
    <definedName name="BLPH27" hidden="1">#REF!</definedName>
    <definedName name="BLPH28" localSheetId="4" hidden="1">#REF!</definedName>
    <definedName name="BLPH28" localSheetId="7" hidden="1">#REF!</definedName>
    <definedName name="BLPH28" hidden="1">#REF!</definedName>
    <definedName name="BLPH29" localSheetId="4" hidden="1">#REF!</definedName>
    <definedName name="BLPH29" localSheetId="7" hidden="1">#REF!</definedName>
    <definedName name="BLPH29" hidden="1">#REF!</definedName>
    <definedName name="BLPH30" localSheetId="4" hidden="1">#REF!</definedName>
    <definedName name="BLPH30" localSheetId="7" hidden="1">#REF!</definedName>
    <definedName name="BLPH30" hidden="1">#REF!</definedName>
    <definedName name="BLPH31" localSheetId="4" hidden="1">#REF!</definedName>
    <definedName name="BLPH31" localSheetId="7" hidden="1">#REF!</definedName>
    <definedName name="BLPH31" hidden="1">#REF!</definedName>
    <definedName name="BLPH32" localSheetId="4" hidden="1">#REF!</definedName>
    <definedName name="BLPH32" localSheetId="7" hidden="1">#REF!</definedName>
    <definedName name="BLPH32" hidden="1">#REF!</definedName>
    <definedName name="BLPH33" localSheetId="4" hidden="1">#REF!</definedName>
    <definedName name="BLPH33" localSheetId="7" hidden="1">#REF!</definedName>
    <definedName name="BLPH33" hidden="1">#REF!</definedName>
    <definedName name="BLPH34" localSheetId="4" hidden="1">#REF!</definedName>
    <definedName name="BLPH34" localSheetId="7" hidden="1">#REF!</definedName>
    <definedName name="BLPH34" hidden="1">#REF!</definedName>
    <definedName name="BLPH35" localSheetId="4" hidden="1">#REF!</definedName>
    <definedName name="BLPH35" localSheetId="7" hidden="1">#REF!</definedName>
    <definedName name="BLPH35" hidden="1">#REF!</definedName>
    <definedName name="BLPH36" localSheetId="4" hidden="1">#REF!</definedName>
    <definedName name="BLPH36" localSheetId="7" hidden="1">#REF!</definedName>
    <definedName name="BLPH36" hidden="1">#REF!</definedName>
    <definedName name="BLPH37" localSheetId="4" hidden="1">#REF!</definedName>
    <definedName name="BLPH37" localSheetId="7" hidden="1">#REF!</definedName>
    <definedName name="BLPH37" hidden="1">#REF!</definedName>
    <definedName name="BLPH38" localSheetId="3" hidden="1">#REF!</definedName>
    <definedName name="BLPH38" localSheetId="4" hidden="1">#REF!</definedName>
    <definedName name="BLPH38" hidden="1">#REF!</definedName>
    <definedName name="BLPH39" localSheetId="3" hidden="1">#REF!</definedName>
    <definedName name="BLPH39" localSheetId="4" hidden="1">#REF!</definedName>
    <definedName name="BLPH39" localSheetId="7" hidden="1">#REF!</definedName>
    <definedName name="BLPH39" hidden="1">#REF!</definedName>
    <definedName name="BLPH4" localSheetId="3" hidden="1">#REF!</definedName>
    <definedName name="BLPH4" localSheetId="4" hidden="1">#REF!</definedName>
    <definedName name="BLPH4" localSheetId="7" hidden="1">#REF!</definedName>
    <definedName name="BLPH4" hidden="1">#REF!</definedName>
    <definedName name="BLPH40" localSheetId="3" hidden="1">#REF!</definedName>
    <definedName name="BLPH40" localSheetId="4" hidden="1">#REF!</definedName>
    <definedName name="BLPH40" localSheetId="7" hidden="1">#REF!</definedName>
    <definedName name="BLPH40" hidden="1">#REF!</definedName>
    <definedName name="BLPH41" localSheetId="4" hidden="1">#REF!</definedName>
    <definedName name="BLPH41" localSheetId="7" hidden="1">#REF!</definedName>
    <definedName name="BLPH41" hidden="1">#REF!</definedName>
    <definedName name="BLPH42" localSheetId="4" hidden="1">#REF!</definedName>
    <definedName name="BLPH42" localSheetId="7" hidden="1">#REF!</definedName>
    <definedName name="BLPH42" hidden="1">#REF!</definedName>
    <definedName name="BLPH43" localSheetId="4" hidden="1">#REF!</definedName>
    <definedName name="BLPH43" localSheetId="7" hidden="1">#REF!</definedName>
    <definedName name="BLPH43" hidden="1">#REF!</definedName>
    <definedName name="BLPH44" localSheetId="4" hidden="1">#REF!</definedName>
    <definedName name="BLPH44" localSheetId="7" hidden="1">#REF!</definedName>
    <definedName name="BLPH44" hidden="1">#REF!</definedName>
    <definedName name="BLPH45" localSheetId="4" hidden="1">#REF!</definedName>
    <definedName name="BLPH45" localSheetId="7" hidden="1">#REF!</definedName>
    <definedName name="BLPH45" hidden="1">#REF!</definedName>
    <definedName name="BLPH46" localSheetId="4" hidden="1">#REF!</definedName>
    <definedName name="BLPH46" localSheetId="7" hidden="1">#REF!</definedName>
    <definedName name="BLPH46" hidden="1">#REF!</definedName>
    <definedName name="BLPH47" localSheetId="4" hidden="1">#REF!</definedName>
    <definedName name="BLPH47" localSheetId="7" hidden="1">#REF!</definedName>
    <definedName name="BLPH47" hidden="1">#REF!</definedName>
    <definedName name="BLPH48" localSheetId="4" hidden="1">#REF!</definedName>
    <definedName name="BLPH48" localSheetId="7" hidden="1">#REF!</definedName>
    <definedName name="BLPH48" hidden="1">#REF!</definedName>
    <definedName name="BLPH49" localSheetId="4" hidden="1">#REF!</definedName>
    <definedName name="BLPH49" localSheetId="7" hidden="1">#REF!</definedName>
    <definedName name="BLPH49" hidden="1">#REF!</definedName>
    <definedName name="BLPH5" localSheetId="4" hidden="1">#REF!</definedName>
    <definedName name="BLPH5" localSheetId="7" hidden="1">#REF!</definedName>
    <definedName name="BLPH5" hidden="1">#REF!</definedName>
    <definedName name="BLPH50" localSheetId="4" hidden="1">#REF!</definedName>
    <definedName name="BLPH50" localSheetId="7" hidden="1">#REF!</definedName>
    <definedName name="BLPH50" hidden="1">#REF!</definedName>
    <definedName name="BLPH51" localSheetId="4" hidden="1">#REF!</definedName>
    <definedName name="BLPH51" localSheetId="7" hidden="1">#REF!</definedName>
    <definedName name="BLPH51" hidden="1">#REF!</definedName>
    <definedName name="BLPH52" localSheetId="4" hidden="1">#REF!</definedName>
    <definedName name="BLPH52" localSheetId="7" hidden="1">#REF!</definedName>
    <definedName name="BLPH52" hidden="1">#REF!</definedName>
    <definedName name="BLPH53" localSheetId="4" hidden="1">#REF!</definedName>
    <definedName name="BLPH53" localSheetId="7" hidden="1">#REF!</definedName>
    <definedName name="BLPH53" hidden="1">#REF!</definedName>
    <definedName name="BLPH54" localSheetId="4" hidden="1">#REF!</definedName>
    <definedName name="BLPH54" localSheetId="7" hidden="1">#REF!</definedName>
    <definedName name="BLPH54" hidden="1">#REF!</definedName>
    <definedName name="BLPH55" localSheetId="4" hidden="1">#REF!</definedName>
    <definedName name="BLPH55" localSheetId="7" hidden="1">#REF!</definedName>
    <definedName name="BLPH55" hidden="1">#REF!</definedName>
    <definedName name="BLPH56" localSheetId="3" hidden="1">#REF!</definedName>
    <definedName name="BLPH56" localSheetId="4" hidden="1">#REF!</definedName>
    <definedName name="BLPH56" hidden="1">#REF!</definedName>
    <definedName name="BLPH57" localSheetId="3" hidden="1">#REF!</definedName>
    <definedName name="BLPH57" localSheetId="4" hidden="1">#REF!</definedName>
    <definedName name="BLPH57" localSheetId="7" hidden="1">#REF!</definedName>
    <definedName name="BLPH57" hidden="1">#REF!</definedName>
    <definedName name="BLPH58" localSheetId="3" hidden="1">#REF!</definedName>
    <definedName name="BLPH58" localSheetId="4" hidden="1">#REF!</definedName>
    <definedName name="BLPH58" localSheetId="7" hidden="1">#REF!</definedName>
    <definedName name="BLPH58" hidden="1">#REF!</definedName>
    <definedName name="BLPH59" localSheetId="3" hidden="1">#REF!</definedName>
    <definedName name="BLPH59" localSheetId="4" hidden="1">#REF!</definedName>
    <definedName name="BLPH59" localSheetId="7" hidden="1">#REF!</definedName>
    <definedName name="BLPH59" hidden="1">#REF!</definedName>
    <definedName name="BLPH6" localSheetId="4" hidden="1">#REF!</definedName>
    <definedName name="BLPH6" localSheetId="7" hidden="1">#REF!</definedName>
    <definedName name="BLPH6" hidden="1">#REF!</definedName>
    <definedName name="BLPH60" localSheetId="4" hidden="1">#REF!</definedName>
    <definedName name="BLPH60" localSheetId="7" hidden="1">#REF!</definedName>
    <definedName name="BLPH60" hidden="1">#REF!</definedName>
    <definedName name="BLPH61" localSheetId="4" hidden="1">#REF!</definedName>
    <definedName name="BLPH61" localSheetId="7" hidden="1">#REF!</definedName>
    <definedName name="BLPH61" hidden="1">#REF!</definedName>
    <definedName name="BLPH62" localSheetId="4" hidden="1">#REF!</definedName>
    <definedName name="BLPH62" localSheetId="7" hidden="1">#REF!</definedName>
    <definedName name="BLPH62" hidden="1">#REF!</definedName>
    <definedName name="BLPH63" localSheetId="4" hidden="1">#REF!</definedName>
    <definedName name="BLPH63" localSheetId="7" hidden="1">#REF!</definedName>
    <definedName name="BLPH63" hidden="1">#REF!</definedName>
    <definedName name="BLPH64" localSheetId="4" hidden="1">#REF!</definedName>
    <definedName name="BLPH64" localSheetId="7" hidden="1">#REF!</definedName>
    <definedName name="BLPH64" hidden="1">#REF!</definedName>
    <definedName name="BLPH65" localSheetId="4" hidden="1">#REF!</definedName>
    <definedName name="BLPH65" localSheetId="7" hidden="1">#REF!</definedName>
    <definedName name="BLPH65" hidden="1">#REF!</definedName>
    <definedName name="BLPH66" localSheetId="3" hidden="1">#REF!</definedName>
    <definedName name="BLPH66" localSheetId="4" hidden="1">#REF!</definedName>
    <definedName name="BLPH66" hidden="1">#REF!</definedName>
    <definedName name="BLPH67" localSheetId="3" hidden="1">#REF!</definedName>
    <definedName name="BLPH67" localSheetId="4" hidden="1">#REF!</definedName>
    <definedName name="BLPH67" hidden="1">#REF!</definedName>
    <definedName name="BLPH68" localSheetId="3" hidden="1">#REF!</definedName>
    <definedName name="BLPH68" localSheetId="4" hidden="1">#REF!</definedName>
    <definedName name="BLPH68" hidden="1">#REF!</definedName>
    <definedName name="BLPH69" localSheetId="3" hidden="1">#REF!</definedName>
    <definedName name="BLPH69" localSheetId="4" hidden="1">#REF!</definedName>
    <definedName name="BLPH69" localSheetId="7" hidden="1">#REF!</definedName>
    <definedName name="BLPH69" hidden="1">#REF!</definedName>
    <definedName name="BLPH7" localSheetId="3" hidden="1">#REF!</definedName>
    <definedName name="BLPH7" localSheetId="4" hidden="1">#REF!</definedName>
    <definedName name="BLPH7" localSheetId="7" hidden="1">#REF!</definedName>
    <definedName name="BLPH7" hidden="1">#REF!</definedName>
    <definedName name="BLPH70" localSheetId="3" hidden="1">#REF!</definedName>
    <definedName name="BLPH70" localSheetId="4" hidden="1">#REF!</definedName>
    <definedName name="BLPH70" localSheetId="7" hidden="1">#REF!</definedName>
    <definedName name="BLPH70" hidden="1">#REF!</definedName>
    <definedName name="BLPH71" localSheetId="3" hidden="1">#REF!</definedName>
    <definedName name="BLPH71" localSheetId="4" hidden="1">#REF!</definedName>
    <definedName name="BLPH71" hidden="1">#REF!</definedName>
    <definedName name="BLPH72" localSheetId="3" hidden="1">#REF!</definedName>
    <definedName name="BLPH72" localSheetId="4" hidden="1">#REF!</definedName>
    <definedName name="BLPH72" hidden="1">#REF!</definedName>
    <definedName name="BLPH73" localSheetId="3" hidden="1">#REF!</definedName>
    <definedName name="BLPH73" localSheetId="4" hidden="1">#REF!</definedName>
    <definedName name="BLPH73" localSheetId="7" hidden="1">#REF!</definedName>
    <definedName name="BLPH73" hidden="1">#REF!</definedName>
    <definedName name="BLPH74" localSheetId="3" hidden="1">#REF!</definedName>
    <definedName name="BLPH74" localSheetId="4" hidden="1">#REF!</definedName>
    <definedName name="BLPH74" localSheetId="7" hidden="1">#REF!</definedName>
    <definedName name="BLPH74" hidden="1">#REF!</definedName>
    <definedName name="BLPH75" localSheetId="3" hidden="1">#REF!</definedName>
    <definedName name="BLPH75" localSheetId="4" hidden="1">#REF!</definedName>
    <definedName name="BLPH75" localSheetId="7" hidden="1">#REF!</definedName>
    <definedName name="BLPH75" hidden="1">#REF!</definedName>
    <definedName name="BLPH76" localSheetId="4" hidden="1">#REF!</definedName>
    <definedName name="BLPH76" localSheetId="7" hidden="1">#REF!</definedName>
    <definedName name="BLPH76" hidden="1">#REF!</definedName>
    <definedName name="BLPH77" localSheetId="4" hidden="1">#REF!</definedName>
    <definedName name="BLPH77" localSheetId="7" hidden="1">#REF!</definedName>
    <definedName name="BLPH77" hidden="1">#REF!</definedName>
    <definedName name="BLPH78" localSheetId="4" hidden="1">#REF!</definedName>
    <definedName name="BLPH78" localSheetId="7" hidden="1">#REF!</definedName>
    <definedName name="BLPH78" hidden="1">#REF!</definedName>
    <definedName name="BLPH79" localSheetId="4" hidden="1">#REF!</definedName>
    <definedName name="BLPH79" localSheetId="7" hidden="1">#REF!</definedName>
    <definedName name="BLPH79" hidden="1">#REF!</definedName>
    <definedName name="BLPH8" localSheetId="3" hidden="1">#REF!</definedName>
    <definedName name="BLPH8" localSheetId="4" hidden="1">#REF!</definedName>
    <definedName name="BLPH8" hidden="1">#REF!</definedName>
    <definedName name="BLPH80" localSheetId="3" hidden="1">#REF!</definedName>
    <definedName name="BLPH80" localSheetId="4" hidden="1">#REF!</definedName>
    <definedName name="BLPH80" localSheetId="7" hidden="1">#REF!</definedName>
    <definedName name="BLPH80" hidden="1">#REF!</definedName>
    <definedName name="BLPH81" localSheetId="3" hidden="1">#REF!</definedName>
    <definedName name="BLPH81" localSheetId="4" hidden="1">#REF!</definedName>
    <definedName name="BLPH81" hidden="1">#REF!</definedName>
    <definedName name="BLPH82" localSheetId="3" hidden="1">#REF!</definedName>
    <definedName name="BLPH82" localSheetId="4" hidden="1">#REF!</definedName>
    <definedName name="BLPH82" localSheetId="7" hidden="1">#REF!</definedName>
    <definedName name="BLPH82" hidden="1">#REF!</definedName>
    <definedName name="BLPH83" localSheetId="3" hidden="1">#REF!</definedName>
    <definedName name="BLPH83" localSheetId="4" hidden="1">#REF!</definedName>
    <definedName name="BLPH83" localSheetId="7" hidden="1">#REF!</definedName>
    <definedName name="BLPH83" hidden="1">#REF!</definedName>
    <definedName name="BLPH84" localSheetId="3" hidden="1">#REF!</definedName>
    <definedName name="BLPH84" localSheetId="4" hidden="1">#REF!</definedName>
    <definedName name="BLPH84" localSheetId="7" hidden="1">#REF!</definedName>
    <definedName name="BLPH84" hidden="1">#REF!</definedName>
    <definedName name="BLPH85" localSheetId="4" hidden="1">#REF!</definedName>
    <definedName name="BLPH85" localSheetId="7" hidden="1">#REF!</definedName>
    <definedName name="BLPH85" hidden="1">#REF!</definedName>
    <definedName name="BLPH86" localSheetId="4" hidden="1">#REF!</definedName>
    <definedName name="BLPH86" localSheetId="7" hidden="1">#REF!</definedName>
    <definedName name="BLPH86" hidden="1">#REF!</definedName>
    <definedName name="BLPH87" localSheetId="4" hidden="1">#REF!</definedName>
    <definedName name="BLPH87" localSheetId="7" hidden="1">#REF!</definedName>
    <definedName name="BLPH87" hidden="1">#REF!</definedName>
    <definedName name="BLPH88" localSheetId="4" hidden="1">#REF!</definedName>
    <definedName name="BLPH88" localSheetId="7" hidden="1">#REF!</definedName>
    <definedName name="BLPH88" hidden="1">#REF!</definedName>
    <definedName name="BLPH89" localSheetId="4" hidden="1">#REF!</definedName>
    <definedName name="BLPH89" localSheetId="7" hidden="1">#REF!</definedName>
    <definedName name="BLPH89" hidden="1">#REF!</definedName>
    <definedName name="BLPH9" localSheetId="4" hidden="1">#REF!</definedName>
    <definedName name="BLPH9" localSheetId="7" hidden="1">#REF!</definedName>
    <definedName name="BLPH9" hidden="1">#REF!</definedName>
    <definedName name="BLPH90" localSheetId="4" hidden="1">#REF!</definedName>
    <definedName name="BLPH90" localSheetId="7" hidden="1">#REF!</definedName>
    <definedName name="BLPH90" hidden="1">#REF!</definedName>
    <definedName name="BLPH91" localSheetId="4" hidden="1">#REF!</definedName>
    <definedName name="BLPH91" localSheetId="7" hidden="1">#REF!</definedName>
    <definedName name="BLPH91" hidden="1">#REF!</definedName>
    <definedName name="BLPH92" localSheetId="4" hidden="1">#REF!</definedName>
    <definedName name="BLPH92" localSheetId="7" hidden="1">#REF!</definedName>
    <definedName name="BLPH92" hidden="1">#REF!</definedName>
    <definedName name="BLPH93" localSheetId="4" hidden="1">#REF!</definedName>
    <definedName name="BLPH93" localSheetId="7" hidden="1">#REF!</definedName>
    <definedName name="BLPH93" hidden="1">#REF!</definedName>
    <definedName name="BLPH94" localSheetId="4" hidden="1">#REF!</definedName>
    <definedName name="BLPH94" localSheetId="7" hidden="1">#REF!</definedName>
    <definedName name="BLPH94" hidden="1">#REF!</definedName>
    <definedName name="BLPH95" localSheetId="4" hidden="1">#REF!</definedName>
    <definedName name="BLPH95" localSheetId="7" hidden="1">#REF!</definedName>
    <definedName name="BLPH95" hidden="1">#REF!</definedName>
    <definedName name="BLPH96" localSheetId="4" hidden="1">#REF!</definedName>
    <definedName name="BLPH96" localSheetId="7" hidden="1">#REF!</definedName>
    <definedName name="BLPH96" hidden="1">#REF!</definedName>
    <definedName name="BLPH97" localSheetId="4" hidden="1">#REF!</definedName>
    <definedName name="BLPH97" localSheetId="7" hidden="1">#REF!</definedName>
    <definedName name="BLPH97" hidden="1">#REF!</definedName>
    <definedName name="BLPH98" localSheetId="4" hidden="1">#REF!</definedName>
    <definedName name="BLPH98" localSheetId="7" hidden="1">#REF!</definedName>
    <definedName name="BLPH98" hidden="1">#REF!</definedName>
    <definedName name="BLPH99" localSheetId="3" hidden="1">#REF!</definedName>
    <definedName name="BLPH99" localSheetId="4" hidden="1">#REF!</definedName>
    <definedName name="BLPH99" hidden="1">#REF!</definedName>
    <definedName name="BNCC" localSheetId="3">#REF!</definedName>
    <definedName name="BNCC" localSheetId="4">#REF!</definedName>
    <definedName name="BNCC">#REF!</definedName>
    <definedName name="BNDESPAR" localSheetId="3">#REF!</definedName>
    <definedName name="BNDESPAR" localSheetId="4">#REF!</definedName>
    <definedName name="BNDESPAR" localSheetId="7">#REF!</definedName>
    <definedName name="BNDESPAR">#REF!</definedName>
    <definedName name="BolCopin">#REF!,#REF!,#REF!</definedName>
    <definedName name="Brasil___Produto_Interno_Bruto___PIB" localSheetId="4">#REF!</definedName>
    <definedName name="Brasil___Produto_Interno_Bruto___PIB" localSheetId="7">#REF!</definedName>
    <definedName name="Brasil___Produto_Interno_Bruto___PIB">#REF!</definedName>
    <definedName name="cambio" localSheetId="4">#REF!</definedName>
    <definedName name="cambio" localSheetId="7">#REF!</definedName>
    <definedName name="cambio">#REF!</definedName>
    <definedName name="Câmbio_por">OFFSET(#REF!,0,0,COUNTA(#REF!)-1)</definedName>
    <definedName name="CAPA" localSheetId="3">#REF!</definedName>
    <definedName name="CAPA" localSheetId="4">#REF!</definedName>
    <definedName name="CAPA" localSheetId="7">#REF!</definedName>
    <definedName name="CAPA">#REF!</definedName>
    <definedName name="Cenário_tendência" localSheetId="3">#REF!</definedName>
    <definedName name="Cenário_tendência" localSheetId="4">#REF!</definedName>
    <definedName name="Cenário_tendência" localSheetId="7">#REF!</definedName>
    <definedName name="Cenário_tendência">#REF!</definedName>
    <definedName name="CINZA">#REF!</definedName>
    <definedName name="COF">#N/A</definedName>
    <definedName name="d" localSheetId="2">OFFSET(OFFSET(#REF!,MATCH(#REF!,RE_DT_POR,0),0),0,0,ROWS(RE_DT_POR)-MATCH(#REF!,RE_DT_POR,0)+1)</definedName>
    <definedName name="d" localSheetId="3">OFFSET(OFFSET(#REF!,MATCH(#REF!,RE_DT_POR,0),0),0,0,ROWS(RE_DT_POR)-MATCH(#REF!,RE_DT_POR,0)+1)</definedName>
    <definedName name="d" localSheetId="4">OFFSET(OFFSET(#REF!,MATCH(#REF!,#REF!,0),0),0,0,ROWS(#REF!)-MATCH(#REF!,#REF!,0)+1)</definedName>
    <definedName name="d" localSheetId="5">OFFSET(OFFSET(#REF!,MATCH(#REF!,RE_DT_POR,0),0),0,0,ROWS(RE_DT_POR)-MATCH(#REF!,RE_DT_POR,0)+1)</definedName>
    <definedName name="d" localSheetId="6">OFFSET(OFFSET(#REF!,MATCH(#REF!,RE_DT_POR,0),0),0,0,ROWS(RE_DT_POR)-MATCH(#REF!,RE_DT_POR,0)+1)</definedName>
    <definedName name="d" localSheetId="7">OFFSET(OFFSET(#REF!,MATCH(#REF!,RE_DT_POR,0),0),0,0,ROWS(RE_DT_POR)-MATCH(#REF!,RE_DT_POR,0)+1)</definedName>
    <definedName name="d" localSheetId="8">OFFSET(OFFSET(#REF!,MATCH(#REF!,RE_DT_POR,0),0),0,0,ROWS(RE_DT_POR)-MATCH(#REF!,RE_DT_POR,0)+1)</definedName>
    <definedName name="d" localSheetId="9">OFFSET(OFFSET(#REF!,MATCH(#REF!,RE_DT_POR,0),0),0,0,ROWS(RE_DT_POR)-MATCH(#REF!,RE_DT_POR,0)+1)</definedName>
    <definedName name="d" localSheetId="10">OFFSET(OFFSET(#REF!,MATCH(#REF!,RE_DT_POR,0),0),0,0,ROWS(RE_DT_POR)-MATCH(#REF!,RE_DT_POR,0)+1)</definedName>
    <definedName name="d">OFFSET(OFFSET(#REF!,MATCH(#REF!,RE_DT_POR,0),0),0,0,ROWS(RE_DT_POR)-MATCH(#REF!,RE_DT_POR,0)+1)</definedName>
    <definedName name="Dados" localSheetId="4">#REF!</definedName>
    <definedName name="dados">#REF!</definedName>
    <definedName name="DATA">OFFSET(#REF!,0,0,COUNTA(#REF!)-1)</definedName>
    <definedName name="DATA_ing" localSheetId="3">OFFSET(#REF!,0,0,COUNTA(#REF!)-1)</definedName>
    <definedName name="DATA_ing" localSheetId="4">OFFSET(#REF!,0,0,COUNTA(#REF!)-1)</definedName>
    <definedName name="DATA_ing" localSheetId="7">OFFSET(#REF!,0,0,COUNTA(#REF!)-1)</definedName>
    <definedName name="DATA_ing">OFFSET(#REF!,0,0,COUNTA(#REF!)-1)</definedName>
    <definedName name="DATA_por">OFFSET(#REF!,0,0,COUNTA(#REF!)-1)</definedName>
    <definedName name="dd" localSheetId="3">#REF!</definedName>
    <definedName name="dd" localSheetId="4">#REF!</definedName>
    <definedName name="dd" localSheetId="7">#REF!</definedName>
    <definedName name="dd">#REF!</definedName>
    <definedName name="dez" localSheetId="4">#REF!</definedName>
    <definedName name="dez">#REF!</definedName>
    <definedName name="dezembro" localSheetId="4">#REF!</definedName>
    <definedName name="dezembro">#REF!</definedName>
    <definedName name="dezembro08" localSheetId="4">#REF!</definedName>
    <definedName name="dezembro08">#REF!</definedName>
    <definedName name="dezembro10" localSheetId="4">#REF!</definedName>
    <definedName name="dezembro10">#REF!</definedName>
    <definedName name="dezembro11" localSheetId="4">#REF!</definedName>
    <definedName name="dezembro11">#REF!</definedName>
    <definedName name="dezembro12">#REF!</definedName>
    <definedName name="DIAATUAL" localSheetId="3">#REF!</definedName>
    <definedName name="DIAATUAL" localSheetId="4">#REF!</definedName>
    <definedName name="DIAATUAL" localSheetId="7">#REF!</definedName>
    <definedName name="DIAATUAL">#REF!</definedName>
    <definedName name="DIARIO1B" localSheetId="3">#REF!</definedName>
    <definedName name="DIARIO1B" localSheetId="4">#REF!</definedName>
    <definedName name="DIARIO1B">#REF!</definedName>
    <definedName name="DIARIO1E" localSheetId="3">#REF!</definedName>
    <definedName name="DIARIO1E" localSheetId="4">#REF!</definedName>
    <definedName name="DIARIO1E">#REF!</definedName>
    <definedName name="DIARIO2A" localSheetId="3">#REF!</definedName>
    <definedName name="DIARIO2A" localSheetId="4">#REF!</definedName>
    <definedName name="DIARIO2A">#REF!</definedName>
    <definedName name="DIARIO2B" localSheetId="3">#REF!</definedName>
    <definedName name="DIARIO2B" localSheetId="4">#REF!</definedName>
    <definedName name="DIARIO2B">#REF!</definedName>
    <definedName name="DIARIO2E" localSheetId="3">#REF!</definedName>
    <definedName name="DIARIO2E" localSheetId="4">#REF!</definedName>
    <definedName name="DIARIO2E">#REF!</definedName>
    <definedName name="DiasBase" localSheetId="3">#REF!</definedName>
    <definedName name="DiasBase" localSheetId="4">#REF!</definedName>
    <definedName name="DiasBase" localSheetId="7">#REF!</definedName>
    <definedName name="DiasBase">#REF!</definedName>
    <definedName name="DiasBase1" localSheetId="3">#REF!</definedName>
    <definedName name="DiasBase1" localSheetId="4">#REF!</definedName>
    <definedName name="DiasBase1" localSheetId="7">#REF!</definedName>
    <definedName name="DiasBase1">#REF!</definedName>
    <definedName name="DiasBase2" localSheetId="3">#REF!</definedName>
    <definedName name="DiasBase2" localSheetId="4">#REF!</definedName>
    <definedName name="DiasBase2" localSheetId="7">#REF!</definedName>
    <definedName name="DiasBase2">#REF!</definedName>
    <definedName name="DiasBase3" localSheetId="4">#REF!</definedName>
    <definedName name="DiasBase3" localSheetId="7">#REF!</definedName>
    <definedName name="DiasBase3">#REF!</definedName>
    <definedName name="DiasBase4" localSheetId="4">#REF!</definedName>
    <definedName name="DiasBase4" localSheetId="7">#REF!</definedName>
    <definedName name="DiasBase4">#REF!</definedName>
    <definedName name="dólar">#REF!</definedName>
    <definedName name="DPF" localSheetId="2" hidden="1">{#N/A,#N/A,FALSE,"DIVIG"}</definedName>
    <definedName name="DPF" localSheetId="3" hidden="1">{#N/A,#N/A,FALSE,"DIVIG"}</definedName>
    <definedName name="DPF" localSheetId="4" hidden="1">{#N/A,#N/A,FALSE,"DIVIG"}</definedName>
    <definedName name="DPF" localSheetId="5" hidden="1">{#N/A,#N/A,FALSE,"DIVIG"}</definedName>
    <definedName name="DPF" localSheetId="6" hidden="1">{#N/A,#N/A,FALSE,"DIVIG"}</definedName>
    <definedName name="DPF" localSheetId="7" hidden="1">{#N/A,#N/A,FALSE,"DIVIG"}</definedName>
    <definedName name="DPF" localSheetId="8" hidden="1">{#N/A,#N/A,FALSE,"DIVIG"}</definedName>
    <definedName name="DPF" localSheetId="9" hidden="1">{#N/A,#N/A,FALSE,"DIVIG"}</definedName>
    <definedName name="DPF" localSheetId="10" hidden="1">{#N/A,#N/A,FALSE,"DIVIG"}</definedName>
    <definedName name="DPF" hidden="1">{#N/A,#N/A,FALSE,"DIVIG"}</definedName>
    <definedName name="DPF_1" localSheetId="2" hidden="1">{#N/A,#N/A,FALSE,"DIVIG"}</definedName>
    <definedName name="DPF_1" localSheetId="3" hidden="1">{#N/A,#N/A,FALSE,"DIVIG"}</definedName>
    <definedName name="DPF_1" localSheetId="4" hidden="1">{#N/A,#N/A,FALSE,"DIVIG"}</definedName>
    <definedName name="DPF_1" localSheetId="5" hidden="1">{#N/A,#N/A,FALSE,"DIVIG"}</definedName>
    <definedName name="DPF_1" localSheetId="6" hidden="1">{#N/A,#N/A,FALSE,"DIVIG"}</definedName>
    <definedName name="DPF_1" localSheetId="7" hidden="1">{#N/A,#N/A,FALSE,"DIVIG"}</definedName>
    <definedName name="DPF_1" localSheetId="8" hidden="1">{#N/A,#N/A,FALSE,"DIVIG"}</definedName>
    <definedName name="DPF_1" localSheetId="9" hidden="1">{#N/A,#N/A,FALSE,"DIVIG"}</definedName>
    <definedName name="DPF_1" localSheetId="10" hidden="1">{#N/A,#N/A,FALSE,"DIVIG"}</definedName>
    <definedName name="DPF_1" hidden="1">{#N/A,#N/A,FALSE,"DIVIG"}</definedName>
    <definedName name="dt">#REF!</definedName>
    <definedName name="EBTU" localSheetId="3">#REF!</definedName>
    <definedName name="EBTU" localSheetId="4">#REF!</definedName>
    <definedName name="EBTU">#REF!</definedName>
    <definedName name="Emissão" localSheetId="4">#REF!</definedName>
    <definedName name="Emissão">#REF!</definedName>
    <definedName name="emitido">#REF!</definedName>
    <definedName name="Entre_1_e_5_anos">#REF!</definedName>
    <definedName name="Entre_5_e_10_anos">#REF!</definedName>
    <definedName name="estoque_atual">#REF!</definedName>
    <definedName name="EXTERNO" localSheetId="4">#REF!</definedName>
    <definedName name="EXTERNO" localSheetId="7">#REF!</definedName>
    <definedName name="EXTERNO">#REF!</definedName>
    <definedName name="Feriado">#REF!</definedName>
    <definedName name="fevereiro" localSheetId="4">#REF!</definedName>
    <definedName name="fevereiro">#REF!</definedName>
    <definedName name="fevereiro08" localSheetId="4">#REF!</definedName>
    <definedName name="fevereiro08">#REF!</definedName>
    <definedName name="Fevereiro10" localSheetId="4">#REF!</definedName>
    <definedName name="Fevereiro10">#REF!</definedName>
    <definedName name="fevereiro11" localSheetId="4">#REF!</definedName>
    <definedName name="fevereiro11">#REF!</definedName>
    <definedName name="Fevereiro12" localSheetId="4">#REF!</definedName>
    <definedName name="Fevereiro12" localSheetId="7">#REF!</definedName>
    <definedName name="Fevereiro12">#REF!</definedName>
    <definedName name="Fevereiro2012" localSheetId="4">#REF!</definedName>
    <definedName name="Fevereiro2012">#REF!</definedName>
    <definedName name="FISCAL" localSheetId="4">#REF!</definedName>
    <definedName name="FISCAL" localSheetId="7">#REF!</definedName>
    <definedName name="FISCAL">#REF!</definedName>
    <definedName name="Fram_TIR" localSheetId="3">#REF!</definedName>
    <definedName name="Fram_TIR" localSheetId="4">#REF!</definedName>
    <definedName name="Fram_TIR" localSheetId="7">#REF!</definedName>
    <definedName name="Fram_TIR">#REF!</definedName>
    <definedName name="FUNDAF">#N/A</definedName>
    <definedName name="Graf4" localSheetId="3">#REF!</definedName>
    <definedName name="Graf4" localSheetId="4">#REF!</definedName>
    <definedName name="Graf4" localSheetId="7">#REF!</definedName>
    <definedName name="Graf4">#REF!</definedName>
    <definedName name="_xlnm.Recorder">#REF!</definedName>
    <definedName name="Hedings" localSheetId="4">#REF!</definedName>
    <definedName name="Hedings" localSheetId="7">#REF!</definedName>
    <definedName name="Hedings">#REF!</definedName>
    <definedName name="historico" localSheetId="4">#REF!</definedName>
    <definedName name="historico">#REF!</definedName>
    <definedName name="HTML_CodePage" hidden="1">1252</definedName>
    <definedName name="HTML_Control" localSheetId="2" hidden="1">{"'Emissoes'!$B$1:$Q$80"}</definedName>
    <definedName name="HTML_Control" localSheetId="3" hidden="1">{"'Emissoes'!$B$1:$Q$80"}</definedName>
    <definedName name="HTML_Control" localSheetId="4" hidden="1">{"'Emissoes'!$B$1:$Q$80"}</definedName>
    <definedName name="HTML_Control" localSheetId="5" hidden="1">{"'Emissoes'!$B$1:$Q$80"}</definedName>
    <definedName name="HTML_Control" localSheetId="6" hidden="1">{"'Emissoes'!$B$1:$Q$80"}</definedName>
    <definedName name="HTML_Control" localSheetId="7" hidden="1">{"'Emissoes'!$B$1:$Q$80"}</definedName>
    <definedName name="HTML_Control" localSheetId="8" hidden="1">{"'Emissoes'!$B$1:$Q$80"}</definedName>
    <definedName name="HTML_Control" localSheetId="9" hidden="1">{"'Emissoes'!$B$1:$Q$80"}</definedName>
    <definedName name="HTML_Control" localSheetId="10" hidden="1">{"'Emissoes'!$B$1:$Q$80"}</definedName>
    <definedName name="HTML_Control" hidden="1">{"'Emissoes'!$B$1:$Q$80"}</definedName>
    <definedName name="HTML_Control_1" localSheetId="2" hidden="1">{"'Emissoes'!$B$1:$Q$80"}</definedName>
    <definedName name="HTML_Control_1" localSheetId="3" hidden="1">{"'Emissoes'!$B$1:$Q$80"}</definedName>
    <definedName name="HTML_Control_1" localSheetId="4" hidden="1">{"'Emissoes'!$B$1:$Q$80"}</definedName>
    <definedName name="HTML_Control_1" localSheetId="5" hidden="1">{"'Emissoes'!$B$1:$Q$80"}</definedName>
    <definedName name="HTML_Control_1" localSheetId="6" hidden="1">{"'Emissoes'!$B$1:$Q$80"}</definedName>
    <definedName name="HTML_Control_1" localSheetId="7" hidden="1">{"'Emissoes'!$B$1:$Q$80"}</definedName>
    <definedName name="HTML_Control_1" localSheetId="8" hidden="1">{"'Emissoes'!$B$1:$Q$80"}</definedName>
    <definedName name="HTML_Control_1" localSheetId="9" hidden="1">{"'Emissoes'!$B$1:$Q$80"}</definedName>
    <definedName name="HTML_Control_1" localSheetId="10" hidden="1">{"'Emissoes'!$B$1:$Q$80"}</definedName>
    <definedName name="HTML_Control_1" hidden="1">{"'Emissoes'!$B$1:$Q$80"}</definedName>
    <definedName name="HTML_Description" hidden="1">""</definedName>
    <definedName name="HTML_Email" hidden="1">""</definedName>
    <definedName name="HTML_Header" hidden="1">"Emissoes"</definedName>
    <definedName name="HTML_LastUpdate" hidden="1">"13/12/2000"</definedName>
    <definedName name="HTML_LineAfter" hidden="1">FALSE</definedName>
    <definedName name="HTML_LineBefore" hidden="1">FALSE</definedName>
    <definedName name="HTML_Name" hidden="1">"lfcgomes"</definedName>
    <definedName name="HTML_OBDlg2" hidden="1">TRUE</definedName>
    <definedName name="HTML_OBDlg4" hidden="1">TRUE</definedName>
    <definedName name="HTML_OS" hidden="1">0</definedName>
    <definedName name="HTML_PathFile" hidden="1">"C:\Ext\sovtemp.htm"</definedName>
    <definedName name="HTML_Title" hidden="1">"soberanos"</definedName>
    <definedName name="IAA" localSheetId="3">#REF!</definedName>
    <definedName name="IAA" localSheetId="4">#REF!</definedName>
    <definedName name="IAA">#REF!</definedName>
    <definedName name="igp" localSheetId="4">#REF!</definedName>
    <definedName name="igp" localSheetId="7">#REF!</definedName>
    <definedName name="igp">#REF!</definedName>
    <definedName name="IGP_DI" localSheetId="3">#REF!</definedName>
    <definedName name="IGP_DI" localSheetId="4">#REF!</definedName>
    <definedName name="IGP_DI">#REF!</definedName>
    <definedName name="IGP_M" localSheetId="3">#REF!</definedName>
    <definedName name="IGP_M" localSheetId="4">#REF!</definedName>
    <definedName name="IGP_M">#REF!</definedName>
    <definedName name="igpdic" localSheetId="3">#REF!</definedName>
    <definedName name="igpdic" localSheetId="4">#REF!</definedName>
    <definedName name="igpdic">#REF!</definedName>
    <definedName name="IMP">#N/A</definedName>
    <definedName name="IMPRESS2" localSheetId="3">#REF!</definedName>
    <definedName name="IMPRESS2" localSheetId="4">#REF!</definedName>
    <definedName name="IMPRESS2" localSheetId="7">#REF!</definedName>
    <definedName name="IMPRESS2">#REF!</definedName>
    <definedName name="Índice_selecionado">#REF!</definedName>
    <definedName name="ÍNDICES">#REF!</definedName>
    <definedName name="inggraf">#REF!</definedName>
    <definedName name="INICIOFILTRADO" localSheetId="3">#REF!</definedName>
    <definedName name="INICIOFILTRADO" localSheetId="4">#REF!</definedName>
    <definedName name="INICIOFILTRADO">#REF!</definedName>
    <definedName name="IOF">#N/A</definedName>
    <definedName name="IPC_SGV" localSheetId="3">#REF!</definedName>
    <definedName name="IPC_SGV" localSheetId="4">#REF!</definedName>
    <definedName name="IPC_SGV">#REF!</definedName>
    <definedName name="IPIB">#N/A</definedName>
    <definedName name="IPID">#N/A</definedName>
    <definedName name="IPIV">#N/A</definedName>
    <definedName name="IRRFO">#N/A</definedName>
    <definedName name="itaipu423" localSheetId="3">#REF!</definedName>
    <definedName name="itaipu423" localSheetId="4">#REF!</definedName>
    <definedName name="itaipu423" localSheetId="7">#REF!</definedName>
    <definedName name="itaipu423">#REF!</definedName>
    <definedName name="ITR">#N/A</definedName>
    <definedName name="IV.22___Índices_de_taxas_reais_de_câmbio" localSheetId="4">#REF!</definedName>
    <definedName name="IV.22___Índices_de_taxas_reais_de_câmbio" localSheetId="7">#REF!</definedName>
    <definedName name="IV.22___Índices_de_taxas_reais_de_câmbio">#REF!</definedName>
    <definedName name="IV.30___Taxa_de_câmbio___segmento_livre1" localSheetId="4">#REF!</definedName>
    <definedName name="IV.30___Taxa_de_câmbio___segmento_livre1" localSheetId="7">#REF!</definedName>
    <definedName name="IV.30___Taxa_de_câmbio___segmento_livre1">#REF!</definedName>
    <definedName name="ja" localSheetId="3" hidden="1">#REF!</definedName>
    <definedName name="ja" localSheetId="4" hidden="1">#REF!</definedName>
    <definedName name="ja" localSheetId="7" hidden="1">#REF!</definedName>
    <definedName name="ja" hidden="1">#REF!</definedName>
    <definedName name="janeiro08" localSheetId="4">#REF!</definedName>
    <definedName name="janeiro08">#REF!</definedName>
    <definedName name="janeiro09" localSheetId="4">#REF!</definedName>
    <definedName name="janeiro09">#REF!</definedName>
    <definedName name="janeiro10" localSheetId="4">#REF!</definedName>
    <definedName name="janeiro10">#REF!</definedName>
    <definedName name="janeiro11" localSheetId="4">#REF!</definedName>
    <definedName name="janeiro11">#REF!</definedName>
    <definedName name="janeiro12" localSheetId="4">#REF!</definedName>
    <definedName name="janeiro12">#REF!</definedName>
    <definedName name="janeiro2009" localSheetId="4">#REF!</definedName>
    <definedName name="janeiro2009">#REF!</definedName>
    <definedName name="julh08" localSheetId="4">#REF!</definedName>
    <definedName name="julh08">#REF!</definedName>
    <definedName name="Julho" localSheetId="4">#REF!</definedName>
    <definedName name="Julho">#REF!</definedName>
    <definedName name="Julho01" localSheetId="4">#REF!</definedName>
    <definedName name="Julho01">#REF!</definedName>
    <definedName name="julho11" localSheetId="4">#REF!</definedName>
    <definedName name="julho11">#REF!</definedName>
    <definedName name="julho2010" localSheetId="4">#REF!</definedName>
    <definedName name="julho2010">#REF!</definedName>
    <definedName name="julho2012" localSheetId="4">#REF!</definedName>
    <definedName name="julho2012">#REF!</definedName>
    <definedName name="junho" localSheetId="4">#REF!</definedName>
    <definedName name="junho">#REF!</definedName>
    <definedName name="junho10" localSheetId="4">#REF!</definedName>
    <definedName name="junho10">#REF!</definedName>
    <definedName name="Junho11" localSheetId="4">#REF!</definedName>
    <definedName name="Junho11">#REF!</definedName>
    <definedName name="junho12" localSheetId="4">#REF!</definedName>
    <definedName name="junho12">#REF!</definedName>
    <definedName name="JUROS" localSheetId="4">#REF!</definedName>
    <definedName name="JUROS" localSheetId="7">#REF!</definedName>
    <definedName name="JUROS">#REF!</definedName>
    <definedName name="k" localSheetId="4">#REF!</definedName>
    <definedName name="k" localSheetId="7">#REF!</definedName>
    <definedName name="k">#REF!</definedName>
    <definedName name="LARANJA">#REF!</definedName>
    <definedName name="LFT" localSheetId="4">#REF!</definedName>
    <definedName name="LFT">#REF!</definedName>
    <definedName name="Lista_índices">#REF!</definedName>
    <definedName name="LLOYDS" localSheetId="3">#REF!</definedName>
    <definedName name="LLOYDS" localSheetId="4">#REF!</definedName>
    <definedName name="LLOYDS" localSheetId="7">#REF!</definedName>
    <definedName name="LLOYDS">#REF!</definedName>
    <definedName name="LTN" localSheetId="4">#REF!</definedName>
    <definedName name="LTN">#REF!</definedName>
    <definedName name="maio" localSheetId="4">#REF!</definedName>
    <definedName name="maio">#REF!</definedName>
    <definedName name="Maio08" localSheetId="4">#REF!</definedName>
    <definedName name="Maio08">#REF!</definedName>
    <definedName name="maio10" localSheetId="4">#REF!</definedName>
    <definedName name="maio10">#REF!</definedName>
    <definedName name="maio11" localSheetId="4">#REF!</definedName>
    <definedName name="maio11">#REF!</definedName>
    <definedName name="Maio12" localSheetId="4">#REF!</definedName>
    <definedName name="Maio12">#REF!</definedName>
    <definedName name="maio2008" localSheetId="4">#REF!</definedName>
    <definedName name="maio2008">#REF!</definedName>
    <definedName name="MAPA1" localSheetId="3">#REF!</definedName>
    <definedName name="MAPA1" localSheetId="4">#REF!</definedName>
    <definedName name="MAPA1" localSheetId="7">#REF!</definedName>
    <definedName name="MAPA1">#REF!</definedName>
    <definedName name="MAPA2" localSheetId="3">#REF!</definedName>
    <definedName name="MAPA2" localSheetId="4">#REF!</definedName>
    <definedName name="MAPA2" localSheetId="7">#REF!</definedName>
    <definedName name="MAPA2">#REF!</definedName>
    <definedName name="MAPA3" localSheetId="3">#REF!</definedName>
    <definedName name="MAPA3" localSheetId="4">#REF!</definedName>
    <definedName name="MAPA3">#REF!</definedName>
    <definedName name="MAPA4" localSheetId="3">#REF!</definedName>
    <definedName name="MAPA4" localSheetId="4">#REF!</definedName>
    <definedName name="MAPA4">#REF!</definedName>
    <definedName name="MAPA5" localSheetId="3">#REF!</definedName>
    <definedName name="MAPA5" localSheetId="4">#REF!</definedName>
    <definedName name="MAPA5">#REF!</definedName>
    <definedName name="MAPA6" localSheetId="3">#REF!</definedName>
    <definedName name="MAPA6" localSheetId="4">#REF!</definedName>
    <definedName name="MAPA6">#REF!</definedName>
    <definedName name="MAPA7" localSheetId="3">#REF!</definedName>
    <definedName name="MAPA7" localSheetId="4">#REF!</definedName>
    <definedName name="MAPA7">#REF!</definedName>
    <definedName name="MAPA8" localSheetId="4">#REF!</definedName>
    <definedName name="MAPA8" localSheetId="7">#REF!</definedName>
    <definedName name="MAPA8">#REF!</definedName>
    <definedName name="MAPA9" localSheetId="4">#REF!</definedName>
    <definedName name="MAPA9" localSheetId="7">#REF!</definedName>
    <definedName name="MAPA9">#REF!</definedName>
    <definedName name="março" localSheetId="4">#REF!</definedName>
    <definedName name="março">#REF!</definedName>
    <definedName name="março08" localSheetId="4">#REF!</definedName>
    <definedName name="março08">#REF!</definedName>
    <definedName name="março10" localSheetId="4">#REF!</definedName>
    <definedName name="março10">#REF!</definedName>
    <definedName name="março11" localSheetId="4">#REF!</definedName>
    <definedName name="março11">#REF!</definedName>
    <definedName name="Março12" localSheetId="4">#REF!</definedName>
    <definedName name="Março12">#REF!</definedName>
    <definedName name="MARINHO">#REF!</definedName>
    <definedName name="MARRON">#REF!</definedName>
    <definedName name="MATURACAO">#REF!</definedName>
    <definedName name="MENSAL2" localSheetId="3">#REF!</definedName>
    <definedName name="MENSAL2" localSheetId="4">#REF!</definedName>
    <definedName name="MENSAL2">#REF!</definedName>
    <definedName name="MENSAL4" localSheetId="3">#REF!</definedName>
    <definedName name="MENSAL4" localSheetId="4">#REF!</definedName>
    <definedName name="MENSAL4">#REF!</definedName>
    <definedName name="merc" localSheetId="4">#REF!</definedName>
    <definedName name="merc" localSheetId="7">#REF!</definedName>
    <definedName name="merc">#REF!</definedName>
    <definedName name="MERCADODETRABALHO" localSheetId="4">#REF!</definedName>
    <definedName name="MERCADODETRABALHO" localSheetId="7">#REF!</definedName>
    <definedName name="MERCADODETRABALHO">#REF!</definedName>
    <definedName name="MERCTRABALHO" localSheetId="4">#REF!</definedName>
    <definedName name="MERCTRABALHO" localSheetId="7">#REF!</definedName>
    <definedName name="MERCTRABALHO">#REF!</definedName>
    <definedName name="MES_REF">#REF!</definedName>
    <definedName name="MESATUAL" localSheetId="3">#REF!</definedName>
    <definedName name="MESATUAL" localSheetId="4">#REF!</definedName>
    <definedName name="MESATUAL">#REF!</definedName>
    <definedName name="Meta_At_PM_IGP" localSheetId="3">#REF!</definedName>
    <definedName name="Meta_At_PM_IGP" localSheetId="4">#REF!</definedName>
    <definedName name="Meta_At_PM_IGP" localSheetId="7">#REF!</definedName>
    <definedName name="Meta_At_PM_IGP">#REF!</definedName>
    <definedName name="Meta_At_PM_Papel" localSheetId="3">#REF!</definedName>
    <definedName name="Meta_At_PM_Papel" localSheetId="4">#REF!</definedName>
    <definedName name="Meta_At_PM_Papel" localSheetId="7">#REF!</definedName>
    <definedName name="Meta_At_PM_Papel">#REF!</definedName>
    <definedName name="mm" localSheetId="4">#REF!</definedName>
    <definedName name="mm">#REF!</definedName>
    <definedName name="MONETÁRIO" localSheetId="4">#REF!</definedName>
    <definedName name="MONETÁRIO" localSheetId="7">#REF!</definedName>
    <definedName name="MONETÁRIO">#REF!</definedName>
    <definedName name="mudar" localSheetId="2">OFFSET(OFFSET(#REF!,MATCH(#REF!,RE_DT_POR,0),0),0,0,ROWS(RE_DT_POR)-MATCH(#REF!,RE_DT_POR,0)+1)</definedName>
    <definedName name="mudar" localSheetId="3">OFFSET(OFFSET(#REF!,MATCH(#REF!,RE_DT_POR,0),0),0,0,ROWS(RE_DT_POR)-MATCH(#REF!,RE_DT_POR,0)+1)</definedName>
    <definedName name="mudar" localSheetId="4">OFFSET(OFFSET(#REF!,MATCH(#REF!,#REF!,0),0),0,0,ROWS(#REF!)-MATCH(#REF!,#REF!,0)+1)</definedName>
    <definedName name="mudar" localSheetId="5">OFFSET(OFFSET(#REF!,MATCH(#REF!,RE_DT_POR,0),0),0,0,ROWS(RE_DT_POR)-MATCH(#REF!,RE_DT_POR,0)+1)</definedName>
    <definedName name="mudar" localSheetId="6">OFFSET(OFFSET(#REF!,MATCH(#REF!,RE_DT_POR,0),0),0,0,ROWS(RE_DT_POR)-MATCH(#REF!,RE_DT_POR,0)+1)</definedName>
    <definedName name="mudar" localSheetId="7">OFFSET(OFFSET(#REF!,MATCH(#REF!,RE_DT_POR,0),0),0,0,ROWS(RE_DT_POR)-MATCH(#REF!,RE_DT_POR,0)+1)</definedName>
    <definedName name="mudar" localSheetId="8">OFFSET(OFFSET(#REF!,MATCH(#REF!,RE_DT_POR,0),0),0,0,ROWS(RE_DT_POR)-MATCH(#REF!,RE_DT_POR,0)+1)</definedName>
    <definedName name="mudar" localSheetId="9">OFFSET(OFFSET(#REF!,MATCH(#REF!,RE_DT_POR,0),0),0,0,ROWS(RE_DT_POR)-MATCH(#REF!,RE_DT_POR,0)+1)</definedName>
    <definedName name="mudar" localSheetId="10">OFFSET(OFFSET(#REF!,MATCH(#REF!,RE_DT_POR,0),0),0,0,ROWS(RE_DT_POR)-MATCH(#REF!,RE_DT_POR,0)+1)</definedName>
    <definedName name="mudar">OFFSET(OFFSET(#REF!,MATCH(#REF!,RE_DT_POR,0),0),0,0,ROWS(RE_DT_POR)-MATCH(#REF!,RE_DT_POR,0)+1)</definedName>
    <definedName name="norte_ferro" localSheetId="3">#REF!</definedName>
    <definedName name="norte_ferro" localSheetId="4">#REF!</definedName>
    <definedName name="norte_ferro" localSheetId="7">#REF!</definedName>
    <definedName name="norte_ferro">#REF!</definedName>
    <definedName name="norteferro" localSheetId="3">#REF!</definedName>
    <definedName name="norteferro" localSheetId="4">#REF!</definedName>
    <definedName name="norteferro" localSheetId="7">#REF!</definedName>
    <definedName name="norteferro">#REF!</definedName>
    <definedName name="NotaImp03_04_2002_11_41_24" localSheetId="4">#REF!</definedName>
    <definedName name="NotaImp03_04_2002_11_41_24" localSheetId="7">#REF!</definedName>
    <definedName name="NotaImp03_04_2002_11_41_24">#REF!</definedName>
    <definedName name="NotaImp03_07_2002_17_58_20" localSheetId="4">#REF!</definedName>
    <definedName name="NotaImp03_07_2002_17_58_20" localSheetId="7">#REF!</definedName>
    <definedName name="NotaImp03_07_2002_17_58_20">#REF!</definedName>
    <definedName name="NotaImp04_09_02_08_38_23" localSheetId="4">#REF!</definedName>
    <definedName name="NotaImp04_09_02_08_38_23" localSheetId="7">#REF!</definedName>
    <definedName name="NotaImp04_09_02_08_38_23">#REF!</definedName>
    <definedName name="NotaImp04_10_2002_10_59_10" localSheetId="4">#REF!</definedName>
    <definedName name="NotaImp04_10_2002_10_59_10" localSheetId="7">#REF!</definedName>
    <definedName name="NotaImp04_10_2002_10_59_10">#REF!</definedName>
    <definedName name="NotaImp05_02_02_11_27_35" localSheetId="4">#REF!</definedName>
    <definedName name="NotaImp05_02_02_11_27_35" localSheetId="7">#REF!</definedName>
    <definedName name="NotaImp05_02_02_11_27_35">#REF!</definedName>
    <definedName name="NotaImp05_02_2003_15_21_31" localSheetId="4">#REF!</definedName>
    <definedName name="NotaImp05_02_2003_15_21_31" localSheetId="7">#REF!</definedName>
    <definedName name="NotaImp05_02_2003_15_21_31">#REF!</definedName>
    <definedName name="NotaImp05_03_2002_16_00_47" localSheetId="4">#REF!</definedName>
    <definedName name="NotaImp05_03_2002_16_00_47" localSheetId="7">#REF!</definedName>
    <definedName name="NotaImp05_03_2002_16_00_47">#REF!</definedName>
    <definedName name="NotaImp05_12_2002_08_15_25" localSheetId="4">#REF!</definedName>
    <definedName name="NotaImp05_12_2002_08_15_25" localSheetId="7">#REF!</definedName>
    <definedName name="NotaImp05_12_2002_08_15_25">#REF!</definedName>
    <definedName name="NotaImp06_08_2002_11_27_18" localSheetId="4">#REF!</definedName>
    <definedName name="NotaImp06_08_2002_11_27_18" localSheetId="7">#REF!</definedName>
    <definedName name="NotaImp06_08_2002_11_27_18">#REF!</definedName>
    <definedName name="NotaImp06_11_01_16_43_31" localSheetId="4">#REF!</definedName>
    <definedName name="NotaImp06_11_01_16_43_31" localSheetId="7">#REF!</definedName>
    <definedName name="NotaImp06_11_01_16_43_31">#REF!</definedName>
    <definedName name="NotaImp06_11_2002_09_23_06" localSheetId="4">#REF!</definedName>
    <definedName name="NotaImp06_11_2002_09_23_06" localSheetId="7">#REF!</definedName>
    <definedName name="NotaImp06_11_2002_09_23_06">#REF!</definedName>
    <definedName name="NotaImp07_11_01_14_57_44" localSheetId="4">#REF!</definedName>
    <definedName name="NotaImp07_11_01_14_57_44" localSheetId="7">#REF!</definedName>
    <definedName name="NotaImp07_11_01_14_57_44">#REF!</definedName>
    <definedName name="NotaImp08_01_02_11_21_23" localSheetId="4">#REF!</definedName>
    <definedName name="NotaImp08_01_02_11_21_23" localSheetId="7">#REF!</definedName>
    <definedName name="NotaImp08_01_02_11_21_23">#REF!</definedName>
    <definedName name="NotaImp08_01_2003_16_27_24" localSheetId="4">#REF!</definedName>
    <definedName name="NotaImp08_01_2003_16_27_24" localSheetId="7">#REF!</definedName>
    <definedName name="NotaImp08_01_2003_16_27_24">#REF!</definedName>
    <definedName name="NotaImp08_05_2002_15_46_45" localSheetId="4">#REF!</definedName>
    <definedName name="NotaImp08_05_2002_15_46_45" localSheetId="7">#REF!</definedName>
    <definedName name="NotaImp08_05_2002_15_46_45">#REF!</definedName>
    <definedName name="NotaImp08_08_01_14_37_48" localSheetId="4">#REF!</definedName>
    <definedName name="NotaImp08_08_01_14_37_48" localSheetId="7">#REF!</definedName>
    <definedName name="NotaImp08_08_01_14_37_48">#REF!</definedName>
    <definedName name="NotaImp10_03_2003_12_04_29" localSheetId="4">#REF!</definedName>
    <definedName name="NotaImp10_03_2003_12_04_29" localSheetId="7">#REF!</definedName>
    <definedName name="NotaImp10_03_2003_12_04_29">#REF!</definedName>
    <definedName name="NotaImp12_03_01_11_19_12" localSheetId="4">#REF!</definedName>
    <definedName name="NotaImp12_03_01_11_19_12" localSheetId="7">#REF!</definedName>
    <definedName name="NotaImp12_03_01_11_19_12">#REF!</definedName>
    <definedName name="NotaImp14_06_00_20_15_30" localSheetId="4">#REF!</definedName>
    <definedName name="NotaImp14_06_00_20_15_30" localSheetId="7">#REF!</definedName>
    <definedName name="NotaImp14_06_00_20_15_30">#REF!</definedName>
    <definedName name="NotaImp20_05_2002_14_55_15" localSheetId="4">#REF!</definedName>
    <definedName name="NotaImp20_05_2002_14_55_15" localSheetId="7">#REF!</definedName>
    <definedName name="NotaImp20_05_2002_14_55_15">#REF!</definedName>
    <definedName name="NotaImp21_06_00_15_03_50" localSheetId="4">#REF!</definedName>
    <definedName name="NotaImp21_06_00_15_03_50" localSheetId="7">#REF!</definedName>
    <definedName name="NotaImp21_06_00_15_03_50">#REF!</definedName>
    <definedName name="NotaImp29_06_00_19_36_22" localSheetId="4">#REF!</definedName>
    <definedName name="NotaImp29_06_00_19_36_22" localSheetId="7">#REF!</definedName>
    <definedName name="NotaImp29_06_00_19_36_22">#REF!</definedName>
    <definedName name="NotaImp29_06_00_20_02_04" localSheetId="4">#REF!</definedName>
    <definedName name="NotaImp29_06_00_20_02_04" localSheetId="7">#REF!</definedName>
    <definedName name="NotaImp29_06_00_20_02_04">#REF!</definedName>
    <definedName name="Notimp">#REF!</definedName>
    <definedName name="nov" localSheetId="4">#REF!</definedName>
    <definedName name="nov">#REF!</definedName>
    <definedName name="novembro" localSheetId="4">#REF!</definedName>
    <definedName name="novembro">#REF!</definedName>
    <definedName name="novembro08" localSheetId="4">#REF!</definedName>
    <definedName name="novembro08">#REF!</definedName>
    <definedName name="novembro10" localSheetId="4">#REF!</definedName>
    <definedName name="novembro10">#REF!</definedName>
    <definedName name="novembro11" localSheetId="4">#REF!</definedName>
    <definedName name="novembro11">#REF!</definedName>
    <definedName name="Novembro12" localSheetId="4">#REF!</definedName>
    <definedName name="Novembro12">#REF!</definedName>
    <definedName name="Novo" localSheetId="3" hidden="1">#REF!</definedName>
    <definedName name="Novo" localSheetId="4" hidden="1">#REF!</definedName>
    <definedName name="Novo" localSheetId="7" hidden="1">#REF!</definedName>
    <definedName name="Novo" hidden="1">#REF!</definedName>
    <definedName name="NTNB" localSheetId="4">#REF!</definedName>
    <definedName name="NTNB">#REF!</definedName>
    <definedName name="NTNBP">#REF!</definedName>
    <definedName name="NTNF" localSheetId="4">#REF!</definedName>
    <definedName name="NTNF">#REF!</definedName>
    <definedName name="outubro" localSheetId="4">#REF!</definedName>
    <definedName name="outubro">#REF!</definedName>
    <definedName name="Outubro08" localSheetId="4">#REF!</definedName>
    <definedName name="Outubro08">#REF!</definedName>
    <definedName name="outubro09" localSheetId="4">#REF!</definedName>
    <definedName name="outubro09">#REF!</definedName>
    <definedName name="outubro11" localSheetId="4">#REF!</definedName>
    <definedName name="outubro11">#REF!</definedName>
    <definedName name="Outubro12" localSheetId="4">#REF!</definedName>
    <definedName name="Outubro12">#REF!</definedName>
    <definedName name="Outubro2010" localSheetId="4">#REF!</definedName>
    <definedName name="Outubro2010">#REF!</definedName>
    <definedName name="Pagemaker" localSheetId="4">#REF!</definedName>
    <definedName name="Pagemaker" localSheetId="7">#REF!</definedName>
    <definedName name="Pagemaker">#REF!</definedName>
    <definedName name="PARAMETROS" localSheetId="4">#REF!</definedName>
    <definedName name="PARAMETROS" localSheetId="7">#REF!</definedName>
    <definedName name="PARAMETROS">#REF!</definedName>
    <definedName name="Período" localSheetId="4">#REF!</definedName>
    <definedName name="Período" localSheetId="7">#REF!</definedName>
    <definedName name="Período">#REF!</definedName>
    <definedName name="PIB" localSheetId="4">#REF!</definedName>
    <definedName name="PIB" localSheetId="7">#REF!</definedName>
    <definedName name="PIB">#REF!</definedName>
    <definedName name="PIB00" localSheetId="4">#REF!</definedName>
    <definedName name="PIB00" localSheetId="7">#REF!</definedName>
    <definedName name="PIB00">#REF!</definedName>
    <definedName name="PIBMENSAL" localSheetId="4">#REF!</definedName>
    <definedName name="PIBMENSAL" localSheetId="7">#REF!</definedName>
    <definedName name="PIBMENSAL">#REF!</definedName>
    <definedName name="Planilha_10ÁreaTotal">#REF!,#REF!</definedName>
    <definedName name="Planilha_10TítCols">#REF!,#REF!</definedName>
    <definedName name="Planilha_11ÁreaTotal">#REF!,#REF!</definedName>
    <definedName name="Planilha_11TítCols">#REF!,#REF!</definedName>
    <definedName name="Planilha_1ÁreaTotal">#REF!,#REF!</definedName>
    <definedName name="Planilha_1TítCols">#REF!,#REF!</definedName>
    <definedName name="Planilha_2ÁreaTotal">#REF!,#REF!</definedName>
    <definedName name="Planilha_2TítCols">#REF!,#REF!</definedName>
    <definedName name="Planilha_3ÁreaTotal">#REF!,#REF!</definedName>
    <definedName name="Planilha_3TítCols">#REF!,#REF!</definedName>
    <definedName name="Planilha_4ÁreaTotal">#REF!,#REF!</definedName>
    <definedName name="Planilha_4TítCols">#REF!,#REF!</definedName>
    <definedName name="Planilha_5ÁreaTotal">#REF!,#REF!</definedName>
    <definedName name="Planilha_5TítCols">#REF!,#REF!</definedName>
    <definedName name="Planilha_6ÁreaTotal">#REF!,#REF!</definedName>
    <definedName name="Planilha_6TítCols">#REF!,#REF!</definedName>
    <definedName name="Planilha_7ÁreaTotal">#REF!,#REF!</definedName>
    <definedName name="Planilha_7TítCols">#REF!,#REF!</definedName>
    <definedName name="Planilha_8ÁreaTotal">#REF!,#REF!</definedName>
    <definedName name="Planilha_8TítCols">#REF!,#REF!</definedName>
    <definedName name="Planilha_9ÁreaTotal">#REF!,#REF!</definedName>
    <definedName name="Planilha_9TítCols">#REF!,#REF!</definedName>
    <definedName name="pm208A" localSheetId="3">#REF!</definedName>
    <definedName name="pm208A" localSheetId="4">#REF!</definedName>
    <definedName name="pm208A" localSheetId="7">#REF!</definedName>
    <definedName name="pm208A">#REF!</definedName>
    <definedName name="pm211A" localSheetId="3">#REF!</definedName>
    <definedName name="pm211A" localSheetId="4">#REF!</definedName>
    <definedName name="pm211A" localSheetId="7">#REF!</definedName>
    <definedName name="pm211A">#REF!</definedName>
    <definedName name="pm211B" localSheetId="3">#REF!</definedName>
    <definedName name="pm211B" localSheetId="4">#REF!</definedName>
    <definedName name="pm211B" localSheetId="7">#REF!</definedName>
    <definedName name="pm211B">#REF!</definedName>
    <definedName name="pm211C" localSheetId="4">#REF!</definedName>
    <definedName name="pm211C" localSheetId="7">#REF!</definedName>
    <definedName name="pm211C">#REF!</definedName>
    <definedName name="pm211D" localSheetId="4">#REF!</definedName>
    <definedName name="pm211D" localSheetId="7">#REF!</definedName>
    <definedName name="pm211D">#REF!</definedName>
    <definedName name="pm211E" localSheetId="4">#REF!</definedName>
    <definedName name="pm211E" localSheetId="7">#REF!</definedName>
    <definedName name="pm211E">#REF!</definedName>
    <definedName name="pm211F" localSheetId="4">#REF!</definedName>
    <definedName name="pm211F" localSheetId="7">#REF!</definedName>
    <definedName name="pm211F">#REF!</definedName>
    <definedName name="pm211G" localSheetId="4">#REF!</definedName>
    <definedName name="pm211G" localSheetId="7">#REF!</definedName>
    <definedName name="pm211G">#REF!</definedName>
    <definedName name="pm221A" localSheetId="4">#REF!</definedName>
    <definedName name="pm221A" localSheetId="7">#REF!</definedName>
    <definedName name="pm221A">#REF!</definedName>
    <definedName name="pm222A" localSheetId="4">#REF!</definedName>
    <definedName name="pm222A" localSheetId="7">#REF!</definedName>
    <definedName name="pm222A">#REF!</definedName>
    <definedName name="pm223A" localSheetId="4">#REF!</definedName>
    <definedName name="pm223A" localSheetId="7">#REF!</definedName>
    <definedName name="pm223A">#REF!</definedName>
    <definedName name="pr">#REF!</definedName>
    <definedName name="pra">#REF!</definedName>
    <definedName name="Pré_por">OFFSET(#REF!,0,0,COUNTA(#REF!)-1)</definedName>
    <definedName name="Preço_por">OFFSET(#REF!,0,0,COUNTA(#REF!)-1)</definedName>
    <definedName name="Prefixado" localSheetId="2">OFFSET(OFFSET(#REF!,MATCH(#REF!,RE_DT_POR,0),0),0,0,ROWS(RE_DT_POR)-MATCH(#REF!,RE_DT_POR,0)+1)</definedName>
    <definedName name="Prefixado" localSheetId="3">OFFSET(OFFSET(#REF!,MATCH(#REF!,RE_DT_POR,0),0),0,0,ROWS(RE_DT_POR)-MATCH(#REF!,RE_DT_POR,0)+1)</definedName>
    <definedName name="Prefixado" localSheetId="4">OFFSET(OFFSET(#REF!,MATCH(#REF!,RE_DT_POR,0),0),0,0,ROWS(RE_DT_POR)-MATCH(#REF!,RE_DT_POR,0)+1)</definedName>
    <definedName name="Prefixado" localSheetId="5">OFFSET(OFFSET(#REF!,MATCH(#REF!,RE_DT_POR,0),0),0,0,ROWS(RE_DT_POR)-MATCH(#REF!,RE_DT_POR,0)+1)</definedName>
    <definedName name="Prefixado" localSheetId="6">OFFSET(OFFSET(#REF!,MATCH(#REF!,RE_DT_POR,0),0),0,0,ROWS(RE_DT_POR)-MATCH(#REF!,RE_DT_POR,0)+1)</definedName>
    <definedName name="Prefixado" localSheetId="7">OFFSET(OFFSET(#REF!,MATCH(#REF!,RE_DT_POR,0),0),0,0,ROWS(RE_DT_POR)-MATCH(#REF!,RE_DT_POR,0)+1)</definedName>
    <definedName name="Prefixado" localSheetId="8">OFFSET(OFFSET(#REF!,MATCH(#REF!,RE_DT_POR,0),0),0,0,ROWS(RE_DT_POR)-MATCH(#REF!,RE_DT_POR,0)+1)</definedName>
    <definedName name="Prefixado" localSheetId="9">OFFSET(OFFSET(#REF!,MATCH(#REF!,RE_DT_POR,0),0),0,0,ROWS(RE_DT_POR)-MATCH(#REF!,RE_DT_POR,0)+1)</definedName>
    <definedName name="Prefixado" localSheetId="10">OFFSET(OFFSET(#REF!,MATCH(#REF!,RE_DT_POR,0),0),0,0,ROWS(RE_DT_POR)-MATCH(#REF!,RE_DT_POR,0)+1)</definedName>
    <definedName name="Prefixado">OFFSET(OFFSET(#REF!,MATCH(#REF!,RE_DT_POR,0),0),0,0,ROWS(RE_DT_POR)-MATCH(#REF!,RE_DT_POR,0)+1)</definedName>
    <definedName name="previsão">#REF!</definedName>
    <definedName name="Principal" localSheetId="4">#REF!</definedName>
    <definedName name="Principal">#REF!</definedName>
    <definedName name="Print_Area_MI" localSheetId="3">#REF!</definedName>
    <definedName name="Print_Area_MI" localSheetId="4">#REF!</definedName>
    <definedName name="Print_Area_MI" localSheetId="7">#REF!</definedName>
    <definedName name="Print_Area_MI">#REF!</definedName>
    <definedName name="Quadro_II___Base_monetária_e_componentes" localSheetId="3">#REF!</definedName>
    <definedName name="Quadro_II___Base_monetária_e_componentes" localSheetId="4">#REF!</definedName>
    <definedName name="Quadro_II___Base_monetária_e_componentes" localSheetId="7">#REF!</definedName>
    <definedName name="Quadro_II___Base_monetária_e_componentes">#REF!</definedName>
    <definedName name="Quadro_VI___Meios_de_pagamento_e_componentes" localSheetId="3">#REF!</definedName>
    <definedName name="Quadro_VI___Meios_de_pagamento_e_componentes" localSheetId="4">#REF!</definedName>
    <definedName name="Quadro_VI___Meios_de_pagamento_e_componentes" localSheetId="7">#REF!</definedName>
    <definedName name="Quadro_VI___Meios_de_pagamento_e_componentes">#REF!</definedName>
    <definedName name="RE_DT_FIM" localSheetId="2">OFFSET(OFFSET(#REF!,MATCH(#REF!,RE_DT_POR,0),0),0,0,ROWS(RE_DT_POR)-MATCH(#REF!,RE_DT_POR,0)+1)</definedName>
    <definedName name="RE_DT_FIM" localSheetId="3">OFFSET(OFFSET(#REF!,MATCH(#REF!,RE_DT_POR,0),0),0,0,ROWS(RE_DT_POR)-MATCH(#REF!,RE_DT_POR,0)+1)</definedName>
    <definedName name="RE_DT_FIM" localSheetId="4">OFFSET(OFFSET(#REF!,MATCH(#REF!,#REF!,0),0),0,0,ROWS(#REF!)-MATCH(#REF!,#REF!,0)+1)</definedName>
    <definedName name="RE_DT_FIM" localSheetId="5">OFFSET(OFFSET(#REF!,MATCH(#REF!,RE_DT_POR,0),0),0,0,ROWS(RE_DT_POR)-MATCH(#REF!,RE_DT_POR,0)+1)</definedName>
    <definedName name="RE_DT_FIM" localSheetId="6">OFFSET(OFFSET(#REF!,MATCH(#REF!,RE_DT_POR,0),0),0,0,ROWS(RE_DT_POR)-MATCH(#REF!,RE_DT_POR,0)+1)</definedName>
    <definedName name="RE_DT_FIM" localSheetId="7">OFFSET(OFFSET(#REF!,MATCH(#REF!,RE_DT_POR,0),0),0,0,ROWS(RE_DT_POR)-MATCH(#REF!,RE_DT_POR,0)+1)</definedName>
    <definedName name="RE_DT_FIM" localSheetId="8">OFFSET(OFFSET(#REF!,MATCH(#REF!,RE_DT_POR,0),0),0,0,ROWS(RE_DT_POR)-MATCH(#REF!,RE_DT_POR,0)+1)</definedName>
    <definedName name="RE_DT_FIM" localSheetId="9">OFFSET(OFFSET(#REF!,MATCH(#REF!,RE_DT_POR,0),0),0,0,ROWS(RE_DT_POR)-MATCH(#REF!,RE_DT_POR,0)+1)</definedName>
    <definedName name="RE_DT_FIM" localSheetId="10">OFFSET(OFFSET(#REF!,MATCH(#REF!,RE_DT_POR,0),0),0,0,ROWS(RE_DT_POR)-MATCH(#REF!,RE_DT_POR,0)+1)</definedName>
    <definedName name="RE_DT_FIM">OFFSET(OFFSET(#REF!,MATCH(#REF!,RE_DT_POR,0),0),0,0,ROWS(RE_DT_POR)-MATCH(#REF!,RE_DT_POR,0)+1)</definedName>
    <definedName name="RE_DT_POR">OFFSET(#REF!,0,0,COUNTA(#REF!)-1)</definedName>
    <definedName name="realizado">#REF!</definedName>
    <definedName name="resumo">#REF!</definedName>
    <definedName name="ret">#REF!</definedName>
    <definedName name="REXT">#N/A</definedName>
    <definedName name="RODAPE1" localSheetId="3">#REF!</definedName>
    <definedName name="RODAPE1" localSheetId="4">#REF!</definedName>
    <definedName name="RODAPE1">#REF!</definedName>
    <definedName name="RODAPE6" localSheetId="3">#REF!</definedName>
    <definedName name="RODAPE6" localSheetId="4">#REF!</definedName>
    <definedName name="RODAPE6">#REF!</definedName>
    <definedName name="RODAPE7" localSheetId="3">#REF!</definedName>
    <definedName name="RODAPE7" localSheetId="4">#REF!</definedName>
    <definedName name="RODAPE7">#REF!</definedName>
    <definedName name="RODAPE8" localSheetId="3">#REF!</definedName>
    <definedName name="RODAPE8" localSheetId="4">#REF!</definedName>
    <definedName name="RODAPE8">#REF!</definedName>
    <definedName name="RSC" localSheetId="3">#REF!</definedName>
    <definedName name="RSC" localSheetId="4">#REF!</definedName>
    <definedName name="RSC">#REF!</definedName>
    <definedName name="Saldo_anterior" localSheetId="4">#REF!</definedName>
    <definedName name="Saldo_anterior" localSheetId="7">#REF!</definedName>
    <definedName name="Saldo_anterior">#REF!</definedName>
    <definedName name="Saldo_atual" localSheetId="4">#REF!</definedName>
    <definedName name="Saldo_atual" localSheetId="7">#REF!</definedName>
    <definedName name="Saldo_atual">#REF!</definedName>
    <definedName name="Saldos_em_final_de_período" localSheetId="3">#REF!</definedName>
    <definedName name="Saldos_em_final_de_período" localSheetId="4">#REF!</definedName>
    <definedName name="Saldos_em_final_de_período" localSheetId="7">#REF!</definedName>
    <definedName name="Saldos_em_final_de_período">#REF!</definedName>
    <definedName name="SELIC" localSheetId="4">#REF!</definedName>
    <definedName name="SELIC" localSheetId="7">#REF!</definedName>
    <definedName name="SELIC">#REF!</definedName>
    <definedName name="SELIC_por">OFFSET(#REF!,0,0,COUNTA(#REF!)-1)</definedName>
    <definedName name="Semana1">#REF!</definedName>
    <definedName name="Semana2">#REF!</definedName>
    <definedName name="Semana3">#REF!</definedName>
    <definedName name="Semana4">#REF!</definedName>
    <definedName name="Semana5">#REF!</definedName>
    <definedName name="set" localSheetId="4">#REF!</definedName>
    <definedName name="set">#REF!</definedName>
    <definedName name="sete" localSheetId="4">#REF!</definedName>
    <definedName name="sete">#REF!</definedName>
    <definedName name="setembro" localSheetId="4">#REF!</definedName>
    <definedName name="setembro">#REF!</definedName>
    <definedName name="setembro08" localSheetId="4">#REF!</definedName>
    <definedName name="setembro08">#REF!</definedName>
    <definedName name="setembro11" localSheetId="4">#REF!</definedName>
    <definedName name="setembro11">#REF!</definedName>
    <definedName name="Setembro12" localSheetId="4">#REF!</definedName>
    <definedName name="Setembro12">#REF!</definedName>
    <definedName name="setembro2010" localSheetId="4">#REF!</definedName>
    <definedName name="setembro2010">#REF!</definedName>
    <definedName name="ss" localSheetId="3">#REF!</definedName>
    <definedName name="ss" localSheetId="4">#REF!</definedName>
    <definedName name="ss">#REF!</definedName>
    <definedName name="tab_aux_valores">#REF!</definedName>
    <definedName name="tabela_aux_total">#REF!</definedName>
    <definedName name="TABELÃOFILTRADO" localSheetId="3">#REF!</definedName>
    <definedName name="TABELÃOFILTRADO" localSheetId="4">#REF!</definedName>
    <definedName name="TABELÃOFILTRADO">#REF!</definedName>
    <definedName name="Taxa_câmbio" localSheetId="3">#REF!</definedName>
    <definedName name="Taxa_câmbio" localSheetId="4">#REF!</definedName>
    <definedName name="Taxa_câmbio">#REF!</definedName>
    <definedName name="TAXAJUROS" localSheetId="3">#REF!</definedName>
    <definedName name="TAXAJUROS" localSheetId="4">#REF!</definedName>
    <definedName name="TAXAJUROS" localSheetId="7">#REF!</definedName>
    <definedName name="TAXAJUROS">#REF!</definedName>
    <definedName name="TAXAJUROS1" localSheetId="3">#REF!</definedName>
    <definedName name="TAXAJUROS1" localSheetId="4">#REF!</definedName>
    <definedName name="TAXAJUROS1" localSheetId="7">#REF!</definedName>
    <definedName name="TAXAJUROS1">#REF!</definedName>
    <definedName name="TAXAJUROS2" localSheetId="3">#REF!</definedName>
    <definedName name="TAXAJUROS2" localSheetId="4">#REF!</definedName>
    <definedName name="TAXAJUROS2" localSheetId="7">#REF!</definedName>
    <definedName name="TAXAJUROS2">#REF!</definedName>
    <definedName name="TAXAJUROS3" localSheetId="4">#REF!</definedName>
    <definedName name="TAXAJUROS3" localSheetId="7">#REF!</definedName>
    <definedName name="TAXAJUROS3">#REF!</definedName>
    <definedName name="TAXAJUROS4" localSheetId="4">#REF!</definedName>
    <definedName name="TAXAJUROS4" localSheetId="7">#REF!</definedName>
    <definedName name="TAXAJUROS4">#REF!</definedName>
    <definedName name="TESTE" localSheetId="3">OFFSET(#REF!,0,0,COUNTA(#REF!)-1)</definedName>
    <definedName name="TESTE" localSheetId="4">OFFSET(#REF!,0,0,COUNTA(#REF!)-1)</definedName>
    <definedName name="TESTE" localSheetId="7">OFFSET(#REF!,0,0,COUNTA(#REF!)-1)</definedName>
    <definedName name="TESTE">OFFSET(#REF!,0,0,COUNTA(#REF!)-1)</definedName>
    <definedName name="text" localSheetId="2" hidden="1">{#N/A,#N/A,FALSE,"DIVIG"}</definedName>
    <definedName name="text" localSheetId="3" hidden="1">{#N/A,#N/A,FALSE,"DIVIG"}</definedName>
    <definedName name="text" localSheetId="4" hidden="1">{#N/A,#N/A,FALSE,"DIVIG"}</definedName>
    <definedName name="text" localSheetId="5" hidden="1">{#N/A,#N/A,FALSE,"DIVIG"}</definedName>
    <definedName name="text" localSheetId="6" hidden="1">{#N/A,#N/A,FALSE,"DIVIG"}</definedName>
    <definedName name="text" localSheetId="7" hidden="1">{#N/A,#N/A,FALSE,"DIVIG"}</definedName>
    <definedName name="text" localSheetId="8" hidden="1">{#N/A,#N/A,FALSE,"DIVIG"}</definedName>
    <definedName name="text" localSheetId="9" hidden="1">{#N/A,#N/A,FALSE,"DIVIG"}</definedName>
    <definedName name="text" localSheetId="10" hidden="1">{#N/A,#N/A,FALSE,"DIVIG"}</definedName>
    <definedName name="text" hidden="1">{#N/A,#N/A,FALSE,"DIVIG"}</definedName>
    <definedName name="text_1" localSheetId="2" hidden="1">{#N/A,#N/A,FALSE,"DIVIG"}</definedName>
    <definedName name="text_1" localSheetId="3" hidden="1">{#N/A,#N/A,FALSE,"DIVIG"}</definedName>
    <definedName name="text_1" localSheetId="4" hidden="1">{#N/A,#N/A,FALSE,"DIVIG"}</definedName>
    <definedName name="text_1" localSheetId="5" hidden="1">{#N/A,#N/A,FALSE,"DIVIG"}</definedName>
    <definedName name="text_1" localSheetId="6" hidden="1">{#N/A,#N/A,FALSE,"DIVIG"}</definedName>
    <definedName name="text_1" localSheetId="7" hidden="1">{#N/A,#N/A,FALSE,"DIVIG"}</definedName>
    <definedName name="text_1" localSheetId="8" hidden="1">{#N/A,#N/A,FALSE,"DIVIG"}</definedName>
    <definedName name="text_1" localSheetId="9" hidden="1">{#N/A,#N/A,FALSE,"DIVIG"}</definedName>
    <definedName name="text_1" localSheetId="10" hidden="1">{#N/A,#N/A,FALSE,"DIVIG"}</definedName>
    <definedName name="text_1" hidden="1">{#N/A,#N/A,FALSE,"DIVIG"}</definedName>
    <definedName name="_xlnm.Print_Titles" localSheetId="2">'2.4'!$2:$5</definedName>
    <definedName name="_xlnm.Print_Titles" localSheetId="5">'3.1'!$2:$3</definedName>
    <definedName name="_xlnm.Print_Titles" localSheetId="6">'3.2'!$2:$3</definedName>
    <definedName name="_xlnm.Print_Titles" localSheetId="7">'3.4'!$2:$7</definedName>
    <definedName name="TJLP_BNDES" localSheetId="3">#REF!</definedName>
    <definedName name="TJLP_BNDES" localSheetId="4">#REF!</definedName>
    <definedName name="TJLP_BNDES">#REF!</definedName>
    <definedName name="total_bcomercial">#REF!</definedName>
    <definedName name="total_classe">#REF!</definedName>
    <definedName name="total_estrangeiros">#REF!</definedName>
    <definedName name="total_fundos">#REF!</definedName>
    <definedName name="total_outros">#REF!</definedName>
    <definedName name="total_prev">#REF!</definedName>
    <definedName name="TR" localSheetId="3">#REF!</definedName>
    <definedName name="TR" localSheetId="4">#REF!</definedName>
    <definedName name="TR">#REF!</definedName>
    <definedName name="Último_Leilão" localSheetId="3">#REF!</definedName>
    <definedName name="Último_Leilão" localSheetId="4">#REF!</definedName>
    <definedName name="Último_Leilão" localSheetId="7">#REF!</definedName>
    <definedName name="Último_Leilão">#REF!</definedName>
    <definedName name="ULTMES" localSheetId="3">#REF!</definedName>
    <definedName name="ULTMES" localSheetId="4">#REF!</definedName>
    <definedName name="ULTMES">#REF!</definedName>
    <definedName name="valores">#REF!</definedName>
    <definedName name="VERDE">#REF!</definedName>
    <definedName name="VERMELHO">#REF!</definedName>
    <definedName name="VOTOS" localSheetId="3">#REF!</definedName>
    <definedName name="VOTOS" localSheetId="4">#REF!</definedName>
    <definedName name="VOTOS">#REF!</definedName>
    <definedName name="wrn.DIESP." localSheetId="2" hidden="1">{#N/A,#N/A,FALSE,"DIESP"}</definedName>
    <definedName name="wrn.DIESP." localSheetId="3" hidden="1">{#N/A,#N/A,FALSE,"DIESP"}</definedName>
    <definedName name="wrn.DIESP." localSheetId="4" hidden="1">{#N/A,#N/A,FALSE,"DIESP"}</definedName>
    <definedName name="wrn.DIESP." localSheetId="5" hidden="1">{#N/A,#N/A,FALSE,"DIESP"}</definedName>
    <definedName name="wrn.DIESP." localSheetId="6" hidden="1">{#N/A,#N/A,FALSE,"DIESP"}</definedName>
    <definedName name="wrn.DIESP." localSheetId="7" hidden="1">{#N/A,#N/A,FALSE,"DIESP"}</definedName>
    <definedName name="wrn.DIESP." localSheetId="8" hidden="1">{#N/A,#N/A,FALSE,"DIESP"}</definedName>
    <definedName name="wrn.DIESP." localSheetId="9" hidden="1">{#N/A,#N/A,FALSE,"DIESP"}</definedName>
    <definedName name="wrn.DIESP." localSheetId="10" hidden="1">{#N/A,#N/A,FALSE,"DIESP"}</definedName>
    <definedName name="wrn.DIESP." hidden="1">{#N/A,#N/A,FALSE,"DIESP"}</definedName>
    <definedName name="wrn.DIESP._1" localSheetId="2" hidden="1">{#N/A,#N/A,FALSE,"DIESP"}</definedName>
    <definedName name="wrn.DIESP._1" localSheetId="3" hidden="1">{#N/A,#N/A,FALSE,"DIESP"}</definedName>
    <definedName name="wrn.DIESP._1" localSheetId="4" hidden="1">{#N/A,#N/A,FALSE,"DIESP"}</definedName>
    <definedName name="wrn.DIESP._1" localSheetId="5" hidden="1">{#N/A,#N/A,FALSE,"DIESP"}</definedName>
    <definedName name="wrn.DIESP._1" localSheetId="6" hidden="1">{#N/A,#N/A,FALSE,"DIESP"}</definedName>
    <definedName name="wrn.DIESP._1" localSheetId="7" hidden="1">{#N/A,#N/A,FALSE,"DIESP"}</definedName>
    <definedName name="wrn.DIESP._1" localSheetId="8" hidden="1">{#N/A,#N/A,FALSE,"DIESP"}</definedName>
    <definedName name="wrn.DIESP._1" localSheetId="9" hidden="1">{#N/A,#N/A,FALSE,"DIESP"}</definedName>
    <definedName name="wrn.DIESP._1" localSheetId="10" hidden="1">{#N/A,#N/A,FALSE,"DIESP"}</definedName>
    <definedName name="wrn.DIESP._1" hidden="1">{#N/A,#N/A,FALSE,"DIESP"}</definedName>
    <definedName name="wrn.DIVIG." localSheetId="2" hidden="1">{#N/A,#N/A,FALSE,"DIVIG"}</definedName>
    <definedName name="wrn.DIVIG." localSheetId="3" hidden="1">{#N/A,#N/A,FALSE,"DIVIG"}</definedName>
    <definedName name="wrn.DIVIG." localSheetId="4" hidden="1">{#N/A,#N/A,FALSE,"DIVIG"}</definedName>
    <definedName name="wrn.DIVIG." localSheetId="5" hidden="1">{#N/A,#N/A,FALSE,"DIVIG"}</definedName>
    <definedName name="wrn.DIVIG." localSheetId="6" hidden="1">{#N/A,#N/A,FALSE,"DIVIG"}</definedName>
    <definedName name="wrn.DIVIG." localSheetId="7" hidden="1">{#N/A,#N/A,FALSE,"DIVIG"}</definedName>
    <definedName name="wrn.DIVIG." localSheetId="8" hidden="1">{#N/A,#N/A,FALSE,"DIVIG"}</definedName>
    <definedName name="wrn.DIVIG." localSheetId="9" hidden="1">{#N/A,#N/A,FALSE,"DIVIG"}</definedName>
    <definedName name="wrn.DIVIG." localSheetId="10" hidden="1">{#N/A,#N/A,FALSE,"DIVIG"}</definedName>
    <definedName name="wrn.DIVIG." hidden="1">{#N/A,#N/A,FALSE,"DIVIG"}</definedName>
    <definedName name="wrn.DIVIG._1" localSheetId="2" hidden="1">{#N/A,#N/A,FALSE,"DIVIG"}</definedName>
    <definedName name="wrn.DIVIG._1" localSheetId="3" hidden="1">{#N/A,#N/A,FALSE,"DIVIG"}</definedName>
    <definedName name="wrn.DIVIG._1" localSheetId="4" hidden="1">{#N/A,#N/A,FALSE,"DIVIG"}</definedName>
    <definedName name="wrn.DIVIG._1" localSheetId="5" hidden="1">{#N/A,#N/A,FALSE,"DIVIG"}</definedName>
    <definedName name="wrn.DIVIG._1" localSheetId="6" hidden="1">{#N/A,#N/A,FALSE,"DIVIG"}</definedName>
    <definedName name="wrn.DIVIG._1" localSheetId="7" hidden="1">{#N/A,#N/A,FALSE,"DIVIG"}</definedName>
    <definedName name="wrn.DIVIG._1" localSheetId="8" hidden="1">{#N/A,#N/A,FALSE,"DIVIG"}</definedName>
    <definedName name="wrn.DIVIG._1" localSheetId="9" hidden="1">{#N/A,#N/A,FALSE,"DIVIG"}</definedName>
    <definedName name="wrn.DIVIG._1" localSheetId="10" hidden="1">{#N/A,#N/A,FALSE,"DIVIG"}</definedName>
    <definedName name="wrn.DIVIG._1" hidden="1">{#N/A,#N/A,FALSE,"DIVIG"}</definedName>
    <definedName name="wrn.IAA." localSheetId="2" hidden="1">{#N/A,#N/A,FALSE,"IAA - Controlados pelo BB"}</definedName>
    <definedName name="wrn.IAA." localSheetId="3" hidden="1">{#N/A,#N/A,FALSE,"IAA - Controlados pelo BB"}</definedName>
    <definedName name="wrn.IAA." localSheetId="4" hidden="1">{#N/A,#N/A,FALSE,"IAA - Controlados pelo BB"}</definedName>
    <definedName name="wrn.IAA." localSheetId="5" hidden="1">{#N/A,#N/A,FALSE,"IAA - Controlados pelo BB"}</definedName>
    <definedName name="wrn.IAA." localSheetId="6" hidden="1">{#N/A,#N/A,FALSE,"IAA - Controlados pelo BB"}</definedName>
    <definedName name="wrn.IAA." localSheetId="7" hidden="1">{#N/A,#N/A,FALSE,"IAA - Controlados pelo BB"}</definedName>
    <definedName name="wrn.IAA." localSheetId="8" hidden="1">{#N/A,#N/A,FALSE,"IAA - Controlados pelo BB"}</definedName>
    <definedName name="wrn.IAA." localSheetId="9" hidden="1">{#N/A,#N/A,FALSE,"IAA - Controlados pelo BB"}</definedName>
    <definedName name="wrn.IAA." localSheetId="10" hidden="1">{#N/A,#N/A,FALSE,"IAA - Controlados pelo BB"}</definedName>
    <definedName name="wrn.IAA." hidden="1">{#N/A,#N/A,FALSE,"IAA - Controlados pelo BB"}</definedName>
    <definedName name="wrn.IAA._1" localSheetId="2" hidden="1">{#N/A,#N/A,FALSE,"IAA - Controlados pelo BB"}</definedName>
    <definedName name="wrn.IAA._1" localSheetId="3" hidden="1">{#N/A,#N/A,FALSE,"IAA - Controlados pelo BB"}</definedName>
    <definedName name="wrn.IAA._1" localSheetId="4" hidden="1">{#N/A,#N/A,FALSE,"IAA - Controlados pelo BB"}</definedName>
    <definedName name="wrn.IAA._1" localSheetId="5" hidden="1">{#N/A,#N/A,FALSE,"IAA - Controlados pelo BB"}</definedName>
    <definedName name="wrn.IAA._1" localSheetId="6" hidden="1">{#N/A,#N/A,FALSE,"IAA - Controlados pelo BB"}</definedName>
    <definedName name="wrn.IAA._1" localSheetId="7" hidden="1">{#N/A,#N/A,FALSE,"IAA - Controlados pelo BB"}</definedName>
    <definedName name="wrn.IAA._1" localSheetId="8" hidden="1">{#N/A,#N/A,FALSE,"IAA - Controlados pelo BB"}</definedName>
    <definedName name="wrn.IAA._1" localSheetId="9" hidden="1">{#N/A,#N/A,FALSE,"IAA - Controlados pelo BB"}</definedName>
    <definedName name="wrn.IAA._1" localSheetId="10" hidden="1">{#N/A,#N/A,FALSE,"IAA - Controlados pelo BB"}</definedName>
    <definedName name="wrn.IAA._1" hidden="1">{#N/A,#N/A,FALSE,"IAA - Controlados pelo BB"}</definedName>
    <definedName name="wrn.TOTAL." localSheetId="2" hidden="1">{#N/A,#N/A,FALSE,"TOTALIZAÇÃO POR EMPRESA"}</definedName>
    <definedName name="wrn.TOTAL." localSheetId="3" hidden="1">{#N/A,#N/A,FALSE,"TOTALIZAÇÃO POR EMPRESA"}</definedName>
    <definedName name="wrn.TOTAL." localSheetId="4" hidden="1">{#N/A,#N/A,FALSE,"TOTALIZAÇÃO POR EMPRESA"}</definedName>
    <definedName name="wrn.TOTAL." localSheetId="5" hidden="1">{#N/A,#N/A,FALSE,"TOTALIZAÇÃO POR EMPRESA"}</definedName>
    <definedName name="wrn.TOTAL." localSheetId="6" hidden="1">{#N/A,#N/A,FALSE,"TOTALIZAÇÃO POR EMPRESA"}</definedName>
    <definedName name="wrn.TOTAL." localSheetId="7" hidden="1">{#N/A,#N/A,FALSE,"TOTALIZAÇÃO POR EMPRESA"}</definedName>
    <definedName name="wrn.TOTAL." localSheetId="8" hidden="1">{#N/A,#N/A,FALSE,"TOTALIZAÇÃO POR EMPRESA"}</definedName>
    <definedName name="wrn.TOTAL." localSheetId="9" hidden="1">{#N/A,#N/A,FALSE,"TOTALIZAÇÃO POR EMPRESA"}</definedName>
    <definedName name="wrn.TOTAL." localSheetId="10" hidden="1">{#N/A,#N/A,FALSE,"TOTALIZAÇÃO POR EMPRESA"}</definedName>
    <definedName name="wrn.TOTAL." hidden="1">{#N/A,#N/A,FALSE,"TOTALIZAÇÃO POR EMPRESA"}</definedName>
    <definedName name="wrn.TOTAL._1" localSheetId="2" hidden="1">{#N/A,#N/A,FALSE,"TOTALIZAÇÃO POR EMPRESA"}</definedName>
    <definedName name="wrn.TOTAL._1" localSheetId="3" hidden="1">{#N/A,#N/A,FALSE,"TOTALIZAÇÃO POR EMPRESA"}</definedName>
    <definedName name="wrn.TOTAL._1" localSheetId="4" hidden="1">{#N/A,#N/A,FALSE,"TOTALIZAÇÃO POR EMPRESA"}</definedName>
    <definedName name="wrn.TOTAL._1" localSheetId="5" hidden="1">{#N/A,#N/A,FALSE,"TOTALIZAÇÃO POR EMPRESA"}</definedName>
    <definedName name="wrn.TOTAL._1" localSheetId="6" hidden="1">{#N/A,#N/A,FALSE,"TOTALIZAÇÃO POR EMPRESA"}</definedName>
    <definedName name="wrn.TOTAL._1" localSheetId="7" hidden="1">{#N/A,#N/A,FALSE,"TOTALIZAÇÃO POR EMPRESA"}</definedName>
    <definedName name="wrn.TOTAL._1" localSheetId="8" hidden="1">{#N/A,#N/A,FALSE,"TOTALIZAÇÃO POR EMPRESA"}</definedName>
    <definedName name="wrn.TOTAL._1" localSheetId="9" hidden="1">{#N/A,#N/A,FALSE,"TOTALIZAÇÃO POR EMPRESA"}</definedName>
    <definedName name="wrn.TOTAL._1" localSheetId="10" hidden="1">{#N/A,#N/A,FALSE,"TOTALIZAÇÃO POR EMPRESA"}</definedName>
    <definedName name="wrn.TOTAL._1" hidden="1">{#N/A,#N/A,FALSE,"TOTALIZAÇÃO POR EMPRESA"}</definedName>
    <definedName name="xx" localSheetId="4">#REF!</definedName>
    <definedName name="xx">#REF!</definedName>
    <definedName name="xxx" localSheetId="2">OFFSET(OFFSET(#REF!,MATCH(#REF!,RE_DT_POR,0),0),0,0,ROWS(RE_DT_POR)-MATCH(#REF!,RE_DT_POR,0)+1)</definedName>
    <definedName name="xxx" localSheetId="3">OFFSET(OFFSET(#REF!,MATCH(#REF!,RE_DT_POR,0),0),0,0,ROWS(RE_DT_POR)-MATCH(#REF!,RE_DT_POR,0)+1)</definedName>
    <definedName name="xxx" localSheetId="4">OFFSET(OFFSET(#REF!,MATCH(#REF!,#REF!,0),0),0,0,ROWS(#REF!)-MATCH(#REF!,#REF!,0)+1)</definedName>
    <definedName name="xxx" localSheetId="5">OFFSET(OFFSET(#REF!,MATCH(#REF!,RE_DT_POR,0),0),0,0,ROWS(RE_DT_POR)-MATCH(#REF!,RE_DT_POR,0)+1)</definedName>
    <definedName name="xxx" localSheetId="6">OFFSET(OFFSET(#REF!,MATCH(#REF!,RE_DT_POR,0),0),0,0,ROWS(RE_DT_POR)-MATCH(#REF!,RE_DT_POR,0)+1)</definedName>
    <definedName name="xxx" localSheetId="7">OFFSET(OFFSET(#REF!,MATCH(#REF!,RE_DT_POR,0),0),0,0,ROWS(RE_DT_POR)-MATCH(#REF!,RE_DT_POR,0)+1)</definedName>
    <definedName name="xxx" localSheetId="8">OFFSET(OFFSET(#REF!,MATCH(#REF!,RE_DT_POR,0),0),0,0,ROWS(RE_DT_POR)-MATCH(#REF!,RE_DT_POR,0)+1)</definedName>
    <definedName name="xxx" localSheetId="9">OFFSET(OFFSET(#REF!,MATCH(#REF!,RE_DT_POR,0),0),0,0,ROWS(RE_DT_POR)-MATCH(#REF!,RE_DT_POR,0)+1)</definedName>
    <definedName name="xxx" localSheetId="10">OFFSET(OFFSET(#REF!,MATCH(#REF!,RE_DT_POR,0),0),0,0,ROWS(RE_DT_POR)-MATCH(#REF!,RE_DT_POR,0)+1)</definedName>
    <definedName name="xxx">OFFSET(OFFSET(#REF!,MATCH(#REF!,RE_DT_POR,0),0),0,0,ROWS(RE_DT_POR)-MATCH(#REF!,RE_DT_POR,0)+1)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5" i="8" l="1"/>
  <c r="X21" i="10"/>
  <c r="G74" i="8"/>
  <c r="F73" i="8"/>
  <c r="F75" i="8" s="1"/>
  <c r="E73" i="8"/>
  <c r="E75" i="8" s="1"/>
  <c r="D73" i="8"/>
  <c r="D75" i="8" s="1"/>
  <c r="C73" i="8"/>
  <c r="C75" i="8" s="1"/>
  <c r="B73" i="8"/>
  <c r="B75" i="8" s="1"/>
  <c r="F72" i="8"/>
  <c r="E72" i="8"/>
  <c r="D72" i="8"/>
  <c r="C72" i="8"/>
  <c r="B72" i="8"/>
  <c r="F71" i="8"/>
  <c r="E71" i="8"/>
  <c r="D71" i="8"/>
  <c r="C71" i="8"/>
  <c r="B71" i="8"/>
  <c r="F70" i="8"/>
  <c r="E70" i="8"/>
  <c r="D70" i="8"/>
  <c r="C70" i="8"/>
  <c r="B70" i="8"/>
  <c r="F69" i="8"/>
  <c r="E69" i="8"/>
  <c r="D69" i="8"/>
  <c r="C69" i="8"/>
  <c r="B69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O1125" i="7"/>
  <c r="N1125" i="7"/>
  <c r="O1083" i="7"/>
  <c r="N1083" i="7"/>
  <c r="O797" i="7"/>
  <c r="N797" i="7"/>
  <c r="O755" i="7"/>
  <c r="N755" i="7"/>
  <c r="M524" i="7"/>
  <c r="K524" i="7"/>
  <c r="I524" i="7"/>
  <c r="G524" i="7"/>
  <c r="E524" i="7"/>
  <c r="C524" i="7"/>
  <c r="M510" i="7"/>
  <c r="K510" i="7"/>
  <c r="I510" i="7"/>
  <c r="G510" i="7"/>
  <c r="E510" i="7"/>
  <c r="C510" i="7"/>
  <c r="M509" i="7"/>
  <c r="K509" i="7"/>
  <c r="I509" i="7"/>
  <c r="G509" i="7"/>
  <c r="E509" i="7"/>
  <c r="C509" i="7"/>
  <c r="O473" i="7"/>
  <c r="M473" i="7"/>
  <c r="K473" i="7"/>
  <c r="I473" i="7"/>
  <c r="G473" i="7"/>
  <c r="E473" i="7"/>
  <c r="C473" i="7"/>
  <c r="O141" i="7"/>
  <c r="N141" i="7"/>
  <c r="O99" i="7"/>
  <c r="N99" i="7"/>
  <c r="O98" i="7"/>
  <c r="N98" i="7"/>
  <c r="O648" i="6"/>
  <c r="N648" i="6"/>
  <c r="O647" i="6"/>
  <c r="N647" i="6"/>
  <c r="O646" i="6"/>
  <c r="N646" i="6"/>
  <c r="O645" i="6"/>
  <c r="N645" i="6"/>
  <c r="O627" i="6"/>
  <c r="N627" i="6"/>
  <c r="O625" i="6"/>
  <c r="N625" i="6"/>
  <c r="O624" i="6"/>
  <c r="N624" i="6"/>
  <c r="O623" i="6"/>
  <c r="N623" i="6"/>
  <c r="O622" i="6"/>
  <c r="N622" i="6"/>
  <c r="O620" i="6"/>
  <c r="N620" i="6"/>
  <c r="N617" i="6"/>
  <c r="M617" i="6"/>
  <c r="K617" i="6"/>
  <c r="I617" i="6"/>
  <c r="G617" i="6"/>
  <c r="E617" i="6"/>
  <c r="C617" i="6"/>
  <c r="O617" i="6" s="1"/>
  <c r="N616" i="6"/>
  <c r="E616" i="6"/>
  <c r="N606" i="6"/>
  <c r="O604" i="6"/>
  <c r="N604" i="6"/>
  <c r="O603" i="6"/>
  <c r="N603" i="6"/>
  <c r="O395" i="6"/>
  <c r="N395" i="6"/>
  <c r="O394" i="6"/>
  <c r="N394" i="6"/>
  <c r="O393" i="6"/>
  <c r="N393" i="6"/>
  <c r="O392" i="6"/>
  <c r="N392" i="6"/>
  <c r="N372" i="6"/>
  <c r="N363" i="6"/>
  <c r="O69" i="6"/>
  <c r="N69" i="6"/>
  <c r="O68" i="6"/>
  <c r="N68" i="6"/>
  <c r="O67" i="6"/>
  <c r="N67" i="6"/>
  <c r="O66" i="6"/>
  <c r="N66" i="6"/>
  <c r="O48" i="6"/>
  <c r="N48" i="6"/>
  <c r="O46" i="6"/>
  <c r="N46" i="6"/>
  <c r="O45" i="6"/>
  <c r="N45" i="6"/>
  <c r="N44" i="6"/>
  <c r="L44" i="6"/>
  <c r="M44" i="6" s="1"/>
  <c r="J44" i="6"/>
  <c r="K44" i="6" s="1"/>
  <c r="H44" i="6"/>
  <c r="I44" i="6" s="1"/>
  <c r="F44" i="6"/>
  <c r="G44" i="6" s="1"/>
  <c r="D44" i="6"/>
  <c r="E44" i="6" s="1"/>
  <c r="B44" i="6"/>
  <c r="C44" i="6" s="1"/>
  <c r="O44" i="6" s="1"/>
  <c r="N38" i="6"/>
  <c r="M38" i="6"/>
  <c r="K38" i="6"/>
  <c r="I38" i="6"/>
  <c r="G38" i="6"/>
  <c r="E38" i="6"/>
  <c r="C38" i="6"/>
  <c r="O38" i="6" s="1"/>
  <c r="N37" i="6"/>
  <c r="E37" i="6"/>
  <c r="C37" i="6"/>
  <c r="L27" i="6"/>
  <c r="J27" i="6"/>
  <c r="H27" i="6"/>
  <c r="F27" i="6"/>
  <c r="D27" i="6"/>
  <c r="B27" i="6"/>
  <c r="O25" i="6"/>
  <c r="N25" i="6"/>
  <c r="O24" i="6"/>
  <c r="N24" i="6"/>
  <c r="B19" i="6"/>
  <c r="M177" i="3"/>
  <c r="M176" i="3"/>
  <c r="M175" i="3"/>
  <c r="M174" i="3"/>
  <c r="M173" i="3"/>
  <c r="M172" i="3"/>
  <c r="M171" i="3"/>
  <c r="M170" i="3"/>
  <c r="M169" i="3"/>
  <c r="M168" i="3"/>
  <c r="M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L119" i="3"/>
  <c r="K119" i="3"/>
  <c r="I119" i="3"/>
  <c r="E119" i="3"/>
  <c r="C119" i="3"/>
  <c r="M119" i="3" s="1"/>
  <c r="L118" i="3"/>
  <c r="K118" i="3"/>
  <c r="I118" i="3"/>
  <c r="E118" i="3"/>
  <c r="C118" i="3"/>
  <c r="M118" i="3" s="1"/>
  <c r="L117" i="3"/>
  <c r="K117" i="3"/>
  <c r="I117" i="3"/>
  <c r="E117" i="3"/>
  <c r="C117" i="3"/>
  <c r="M117" i="3" s="1"/>
  <c r="L116" i="3"/>
  <c r="K116" i="3"/>
  <c r="I116" i="3"/>
  <c r="E116" i="3"/>
  <c r="C116" i="3"/>
  <c r="M116" i="3" s="1"/>
  <c r="L115" i="3"/>
  <c r="K115" i="3"/>
  <c r="I115" i="3"/>
  <c r="E115" i="3"/>
  <c r="C115" i="3"/>
  <c r="M115" i="3" s="1"/>
  <c r="L114" i="3"/>
  <c r="K114" i="3"/>
  <c r="I114" i="3"/>
  <c r="E114" i="3"/>
  <c r="C114" i="3"/>
  <c r="M114" i="3" s="1"/>
  <c r="L113" i="3"/>
  <c r="K113" i="3"/>
  <c r="I113" i="3"/>
  <c r="E113" i="3"/>
  <c r="C113" i="3"/>
  <c r="M113" i="3" s="1"/>
  <c r="L112" i="3"/>
  <c r="L111" i="3"/>
  <c r="K111" i="3"/>
  <c r="I111" i="3"/>
  <c r="E111" i="3"/>
  <c r="C111" i="3"/>
  <c r="M111" i="3" s="1"/>
  <c r="L110" i="3"/>
  <c r="I110" i="3"/>
  <c r="L109" i="3"/>
  <c r="L108" i="3"/>
  <c r="K108" i="3"/>
  <c r="C108" i="3"/>
  <c r="L107" i="3"/>
  <c r="E107" i="3"/>
  <c r="L106" i="3"/>
  <c r="C106" i="3"/>
  <c r="L105" i="3"/>
  <c r="C105" i="3"/>
  <c r="L104" i="3"/>
  <c r="K104" i="3" s="1"/>
  <c r="I104" i="3"/>
  <c r="E104" i="3"/>
  <c r="C104" i="3"/>
  <c r="M104" i="3" s="1"/>
  <c r="L103" i="3"/>
  <c r="I103" i="3" s="1"/>
  <c r="K103" i="3"/>
  <c r="E103" i="3"/>
  <c r="C103" i="3"/>
  <c r="M103" i="3" s="1"/>
  <c r="L102" i="3"/>
  <c r="K102" i="3"/>
  <c r="I102" i="3"/>
  <c r="E102" i="3"/>
  <c r="C102" i="3"/>
  <c r="L101" i="3"/>
  <c r="L100" i="3"/>
  <c r="L99" i="3"/>
  <c r="L98" i="3"/>
  <c r="K98" i="3"/>
  <c r="I98" i="3"/>
  <c r="E98" i="3"/>
  <c r="C98" i="3"/>
  <c r="L97" i="3"/>
  <c r="E97" i="3"/>
  <c r="C97" i="3"/>
  <c r="L96" i="3"/>
  <c r="C96" i="3" s="1"/>
  <c r="L95" i="3"/>
  <c r="I95" i="3" s="1"/>
  <c r="K95" i="3"/>
  <c r="E95" i="3"/>
  <c r="C95" i="3"/>
  <c r="M95" i="3" s="1"/>
  <c r="L94" i="3"/>
  <c r="K94" i="3"/>
  <c r="I94" i="3"/>
  <c r="E94" i="3"/>
  <c r="C94" i="3"/>
  <c r="M94" i="3" s="1"/>
  <c r="L93" i="3"/>
  <c r="L92" i="3"/>
  <c r="K92" i="3" s="1"/>
  <c r="I92" i="3"/>
  <c r="E92" i="3"/>
  <c r="C92" i="3"/>
  <c r="M92" i="3" s="1"/>
  <c r="L91" i="3"/>
  <c r="K91" i="3"/>
  <c r="I91" i="3"/>
  <c r="E91" i="3"/>
  <c r="C91" i="3"/>
  <c r="M91" i="3" s="1"/>
  <c r="L90" i="3"/>
  <c r="E90" i="3"/>
  <c r="C90" i="3"/>
  <c r="L89" i="3"/>
  <c r="K89" i="3" s="1"/>
  <c r="I89" i="3"/>
  <c r="E89" i="3"/>
  <c r="C89" i="3"/>
  <c r="M89" i="3" s="1"/>
  <c r="L88" i="3"/>
  <c r="K88" i="3" s="1"/>
  <c r="I88" i="3"/>
  <c r="E88" i="3"/>
  <c r="C88" i="3"/>
  <c r="M88" i="3" s="1"/>
  <c r="L87" i="3"/>
  <c r="K87" i="3"/>
  <c r="I87" i="3"/>
  <c r="G87" i="3"/>
  <c r="E87" i="3"/>
  <c r="C87" i="3"/>
  <c r="M87" i="3" s="1"/>
  <c r="L86" i="3"/>
  <c r="K86" i="3"/>
  <c r="I86" i="3"/>
  <c r="E86" i="3"/>
  <c r="C86" i="3"/>
  <c r="M86" i="3" s="1"/>
  <c r="L85" i="3"/>
  <c r="E85" i="3" s="1"/>
  <c r="C85" i="3"/>
  <c r="L84" i="3"/>
  <c r="K84" i="3"/>
  <c r="I84" i="3"/>
  <c r="E84" i="3"/>
  <c r="C84" i="3"/>
  <c r="M84" i="3" s="1"/>
  <c r="L83" i="3"/>
  <c r="K83" i="3" s="1"/>
  <c r="I83" i="3"/>
  <c r="E83" i="3"/>
  <c r="C83" i="3"/>
  <c r="M83" i="3" s="1"/>
  <c r="L82" i="3"/>
  <c r="K82" i="3" s="1"/>
  <c r="I82" i="3"/>
  <c r="E82" i="3"/>
  <c r="C82" i="3"/>
  <c r="M82" i="3" s="1"/>
  <c r="L81" i="3"/>
  <c r="E81" i="3"/>
  <c r="C81" i="3"/>
  <c r="L80" i="3"/>
  <c r="E80" i="3"/>
  <c r="C80" i="3"/>
  <c r="L79" i="3"/>
  <c r="E79" i="3" s="1"/>
  <c r="C79" i="3"/>
  <c r="L78" i="3"/>
  <c r="K78" i="3"/>
  <c r="I78" i="3"/>
  <c r="E78" i="3"/>
  <c r="C78" i="3"/>
  <c r="M78" i="3" s="1"/>
  <c r="L77" i="3"/>
  <c r="E77" i="3"/>
  <c r="C77" i="3"/>
  <c r="L76" i="3"/>
  <c r="K76" i="3"/>
  <c r="I76" i="3"/>
  <c r="E76" i="3"/>
  <c r="C76" i="3"/>
  <c r="M76" i="3" s="1"/>
  <c r="L75" i="3"/>
  <c r="K75" i="3"/>
  <c r="I75" i="3"/>
  <c r="E75" i="3"/>
  <c r="C75" i="3"/>
  <c r="M75" i="3" s="1"/>
  <c r="L74" i="3"/>
  <c r="K74" i="3" s="1"/>
  <c r="I74" i="3"/>
  <c r="E74" i="3"/>
  <c r="C74" i="3"/>
  <c r="M74" i="3" s="1"/>
  <c r="L73" i="3"/>
  <c r="K73" i="3" s="1"/>
  <c r="I73" i="3"/>
  <c r="E73" i="3"/>
  <c r="C73" i="3"/>
  <c r="M73" i="3" s="1"/>
  <c r="L72" i="3"/>
  <c r="K72" i="3" s="1"/>
  <c r="M72" i="3" s="1"/>
  <c r="I72" i="3"/>
  <c r="E72" i="3"/>
  <c r="C72" i="3"/>
  <c r="L71" i="3"/>
  <c r="K71" i="3"/>
  <c r="I71" i="3"/>
  <c r="E71" i="3"/>
  <c r="C71" i="3"/>
  <c r="M71" i="3" s="1"/>
  <c r="L70" i="3"/>
  <c r="K70" i="3" s="1"/>
  <c r="I70" i="3"/>
  <c r="E70" i="3"/>
  <c r="C70" i="3"/>
  <c r="L69" i="3"/>
  <c r="K69" i="3" s="1"/>
  <c r="I69" i="3"/>
  <c r="E69" i="3"/>
  <c r="C69" i="3"/>
  <c r="M69" i="3" s="1"/>
  <c r="L68" i="3"/>
  <c r="K68" i="3" s="1"/>
  <c r="M68" i="3" s="1"/>
  <c r="I68" i="3"/>
  <c r="E68" i="3"/>
  <c r="C68" i="3"/>
  <c r="L67" i="3"/>
  <c r="K67" i="3" s="1"/>
  <c r="I67" i="3"/>
  <c r="E67" i="3"/>
  <c r="C67" i="3"/>
  <c r="M67" i="3" s="1"/>
  <c r="L66" i="3"/>
  <c r="L65" i="3"/>
  <c r="K65" i="3"/>
  <c r="I65" i="3"/>
  <c r="E65" i="3"/>
  <c r="C65" i="3"/>
  <c r="M65" i="3" s="1"/>
  <c r="L64" i="3"/>
  <c r="E64" i="3"/>
  <c r="C64" i="3"/>
  <c r="L63" i="3"/>
  <c r="K63" i="3" s="1"/>
  <c r="I63" i="3"/>
  <c r="E63" i="3"/>
  <c r="C63" i="3"/>
  <c r="L62" i="3"/>
  <c r="E62" i="3"/>
  <c r="C62" i="3"/>
  <c r="L61" i="3"/>
  <c r="K61" i="3" s="1"/>
  <c r="I61" i="3"/>
  <c r="E61" i="3"/>
  <c r="C61" i="3"/>
  <c r="M61" i="3" s="1"/>
  <c r="L60" i="3"/>
  <c r="K60" i="3" s="1"/>
  <c r="I60" i="3"/>
  <c r="E60" i="3"/>
  <c r="C60" i="3"/>
  <c r="L59" i="3"/>
  <c r="K59" i="3" s="1"/>
  <c r="I59" i="3"/>
  <c r="E59" i="3"/>
  <c r="C59" i="3"/>
  <c r="M59" i="3" s="1"/>
  <c r="L58" i="3"/>
  <c r="K58" i="3" s="1"/>
  <c r="I58" i="3"/>
  <c r="E58" i="3"/>
  <c r="C58" i="3"/>
  <c r="M58" i="3" s="1"/>
  <c r="L57" i="3"/>
  <c r="L56" i="3"/>
  <c r="C56" i="3"/>
  <c r="L55" i="3"/>
  <c r="E55" i="3"/>
  <c r="C55" i="3"/>
  <c r="L54" i="3"/>
  <c r="K54" i="3" s="1"/>
  <c r="I54" i="3"/>
  <c r="E54" i="3"/>
  <c r="C54" i="3"/>
  <c r="L53" i="3"/>
  <c r="L52" i="3"/>
  <c r="K52" i="3"/>
  <c r="I52" i="3"/>
  <c r="E52" i="3"/>
  <c r="C52" i="3"/>
  <c r="M52" i="3" s="1"/>
  <c r="L51" i="3"/>
  <c r="E51" i="3"/>
  <c r="C51" i="3"/>
  <c r="L50" i="3"/>
  <c r="K50" i="3" s="1"/>
  <c r="I50" i="3"/>
  <c r="E50" i="3"/>
  <c r="C50" i="3"/>
  <c r="M50" i="3" s="1"/>
  <c r="L49" i="3"/>
  <c r="K49" i="3" s="1"/>
  <c r="I49" i="3"/>
  <c r="E49" i="3"/>
  <c r="C49" i="3"/>
  <c r="M49" i="3" s="1"/>
  <c r="L48" i="3"/>
  <c r="C48" i="3"/>
  <c r="L47" i="3"/>
  <c r="K47" i="3"/>
  <c r="I47" i="3"/>
  <c r="E47" i="3"/>
  <c r="C47" i="3"/>
  <c r="M47" i="3" s="1"/>
  <c r="L46" i="3"/>
  <c r="E46" i="3" s="1"/>
  <c r="C46" i="3"/>
  <c r="L45" i="3"/>
  <c r="K45" i="3" s="1"/>
  <c r="M45" i="3" s="1"/>
  <c r="I45" i="3"/>
  <c r="E45" i="3"/>
  <c r="C45" i="3"/>
  <c r="L44" i="3"/>
  <c r="E44" i="3"/>
  <c r="C44" i="3"/>
  <c r="L43" i="3"/>
  <c r="K43" i="3"/>
  <c r="I43" i="3"/>
  <c r="G43" i="3"/>
  <c r="E43" i="3"/>
  <c r="C43" i="3"/>
  <c r="M43" i="3" s="1"/>
  <c r="L42" i="3"/>
  <c r="K42" i="3" s="1"/>
  <c r="I42" i="3"/>
  <c r="G42" i="3"/>
  <c r="E42" i="3"/>
  <c r="C42" i="3"/>
  <c r="M42" i="3" s="1"/>
  <c r="L41" i="3"/>
  <c r="K41" i="3" s="1"/>
  <c r="I41" i="3"/>
  <c r="G41" i="3"/>
  <c r="E41" i="3"/>
  <c r="C41" i="3"/>
  <c r="M41" i="3" s="1"/>
  <c r="L40" i="3"/>
  <c r="E40" i="3" s="1"/>
  <c r="G40" i="3"/>
  <c r="C40" i="3"/>
  <c r="L39" i="3"/>
  <c r="G39" i="3"/>
  <c r="E39" i="3"/>
  <c r="C39" i="3"/>
  <c r="L38" i="3"/>
  <c r="K38" i="3" s="1"/>
  <c r="I38" i="3"/>
  <c r="G38" i="3"/>
  <c r="E38" i="3"/>
  <c r="C38" i="3"/>
  <c r="L37" i="3"/>
  <c r="G37" i="3"/>
  <c r="E37" i="3"/>
  <c r="C37" i="3"/>
  <c r="L36" i="3"/>
  <c r="G36" i="3"/>
  <c r="E36" i="3"/>
  <c r="C36" i="3"/>
  <c r="L35" i="3"/>
  <c r="K35" i="3" s="1"/>
  <c r="I35" i="3"/>
  <c r="G35" i="3"/>
  <c r="E35" i="3"/>
  <c r="C35" i="3"/>
  <c r="M35" i="3" s="1"/>
  <c r="L34" i="3"/>
  <c r="K34" i="3" s="1"/>
  <c r="I34" i="3"/>
  <c r="G34" i="3"/>
  <c r="E34" i="3"/>
  <c r="C34" i="3"/>
  <c r="M34" i="3" s="1"/>
  <c r="L33" i="3"/>
  <c r="G33" i="3"/>
  <c r="L32" i="3"/>
  <c r="K32" i="3" s="1"/>
  <c r="I32" i="3"/>
  <c r="G32" i="3"/>
  <c r="E32" i="3"/>
  <c r="C32" i="3"/>
  <c r="M32" i="3" s="1"/>
  <c r="L31" i="3"/>
  <c r="G31" i="3"/>
  <c r="C31" i="3"/>
  <c r="L30" i="3"/>
  <c r="L29" i="3"/>
  <c r="G29" i="3"/>
  <c r="E29" i="3"/>
  <c r="C29" i="3"/>
  <c r="L28" i="3"/>
  <c r="K28" i="3"/>
  <c r="I28" i="3"/>
  <c r="G28" i="3"/>
  <c r="E28" i="3"/>
  <c r="C28" i="3"/>
  <c r="M28" i="3" s="1"/>
  <c r="L27" i="3"/>
  <c r="K27" i="3"/>
  <c r="I27" i="3"/>
  <c r="G27" i="3"/>
  <c r="E27" i="3"/>
  <c r="C27" i="3"/>
  <c r="M27" i="3" s="1"/>
  <c r="L26" i="3"/>
  <c r="K26" i="3" s="1"/>
  <c r="I26" i="3"/>
  <c r="G26" i="3"/>
  <c r="E26" i="3"/>
  <c r="C26" i="3"/>
  <c r="M26" i="3" s="1"/>
  <c r="L25" i="3"/>
  <c r="K25" i="3" s="1"/>
  <c r="I25" i="3"/>
  <c r="G25" i="3"/>
  <c r="E25" i="3"/>
  <c r="C25" i="3"/>
  <c r="M25" i="3" s="1"/>
  <c r="L24" i="3"/>
  <c r="K24" i="3" s="1"/>
  <c r="I24" i="3"/>
  <c r="G24" i="3"/>
  <c r="E24" i="3"/>
  <c r="C24" i="3"/>
  <c r="M24" i="3" s="1"/>
  <c r="L23" i="3"/>
  <c r="K23" i="3"/>
  <c r="I23" i="3"/>
  <c r="G23" i="3"/>
  <c r="E23" i="3"/>
  <c r="C23" i="3"/>
  <c r="M23" i="3" s="1"/>
  <c r="L22" i="3"/>
  <c r="K22" i="3" s="1"/>
  <c r="I22" i="3"/>
  <c r="G22" i="3"/>
  <c r="E22" i="3"/>
  <c r="C22" i="3"/>
  <c r="M22" i="3" s="1"/>
  <c r="L21" i="3"/>
  <c r="K21" i="3"/>
  <c r="I21" i="3"/>
  <c r="G21" i="3"/>
  <c r="E21" i="3"/>
  <c r="C21" i="3"/>
  <c r="M21" i="3" s="1"/>
  <c r="L20" i="3"/>
  <c r="G20" i="3"/>
  <c r="E20" i="3"/>
  <c r="C20" i="3"/>
  <c r="L19" i="3"/>
  <c r="K19" i="3"/>
  <c r="I19" i="3"/>
  <c r="G19" i="3"/>
  <c r="E19" i="3"/>
  <c r="C19" i="3"/>
  <c r="M19" i="3" s="1"/>
  <c r="L18" i="3"/>
  <c r="K18" i="3" s="1"/>
  <c r="I18" i="3"/>
  <c r="G18" i="3"/>
  <c r="E18" i="3"/>
  <c r="C18" i="3"/>
  <c r="M18" i="3" s="1"/>
  <c r="L17" i="3"/>
  <c r="K17" i="3"/>
  <c r="I17" i="3"/>
  <c r="G17" i="3"/>
  <c r="E17" i="3"/>
  <c r="C17" i="3"/>
  <c r="M17" i="3" s="1"/>
  <c r="L16" i="3"/>
  <c r="K16" i="3" s="1"/>
  <c r="I16" i="3"/>
  <c r="G16" i="3"/>
  <c r="E16" i="3"/>
  <c r="C16" i="3"/>
  <c r="M16" i="3" s="1"/>
  <c r="L15" i="3"/>
  <c r="E15" i="3"/>
  <c r="C15" i="3"/>
  <c r="L14" i="3"/>
  <c r="K14" i="3" s="1"/>
  <c r="I14" i="3"/>
  <c r="G14" i="3"/>
  <c r="E14" i="3"/>
  <c r="C14" i="3"/>
  <c r="M14" i="3" s="1"/>
  <c r="L13" i="3"/>
  <c r="L12" i="3"/>
  <c r="K12" i="3"/>
  <c r="I12" i="3"/>
  <c r="G12" i="3"/>
  <c r="E12" i="3"/>
  <c r="C12" i="3"/>
  <c r="M12" i="3" s="1"/>
  <c r="L11" i="3"/>
  <c r="K11" i="3"/>
  <c r="I11" i="3"/>
  <c r="G11" i="3"/>
  <c r="E11" i="3"/>
  <c r="C11" i="3"/>
  <c r="M11" i="3" s="1"/>
  <c r="L10" i="3"/>
  <c r="K10" i="3"/>
  <c r="I10" i="3"/>
  <c r="G10" i="3"/>
  <c r="E10" i="3"/>
  <c r="C10" i="3"/>
  <c r="M10" i="3" s="1"/>
  <c r="L9" i="3"/>
  <c r="K9" i="3"/>
  <c r="I9" i="3"/>
  <c r="G9" i="3"/>
  <c r="E9" i="3"/>
  <c r="C9" i="3"/>
  <c r="M9" i="3" s="1"/>
  <c r="L8" i="3"/>
  <c r="K8" i="3"/>
  <c r="I8" i="3"/>
  <c r="G8" i="3"/>
  <c r="E8" i="3"/>
  <c r="C8" i="3"/>
  <c r="M8" i="3" s="1"/>
  <c r="L7" i="3"/>
  <c r="K7" i="3"/>
  <c r="I7" i="3"/>
  <c r="G7" i="3"/>
  <c r="E7" i="3"/>
  <c r="C7" i="3"/>
  <c r="M7" i="3" s="1"/>
  <c r="ID31" i="2"/>
  <c r="IC31" i="2"/>
  <c r="IC22" i="2" s="1"/>
  <c r="IB31" i="2"/>
  <c r="IA31" i="2"/>
  <c r="IA22" i="2" s="1"/>
  <c r="HZ31" i="2"/>
  <c r="HY31" i="2"/>
  <c r="HY22" i="2" s="1"/>
  <c r="HX31" i="2"/>
  <c r="HX22" i="2" s="1"/>
  <c r="HW31" i="2"/>
  <c r="HW22" i="2" s="1"/>
  <c r="HV31" i="2"/>
  <c r="HV22" i="2" s="1"/>
  <c r="HU31" i="2"/>
  <c r="HU22" i="2" s="1"/>
  <c r="HT31" i="2"/>
  <c r="HT22" i="2" s="1"/>
  <c r="HS31" i="2"/>
  <c r="HS22" i="2" s="1"/>
  <c r="HR31" i="2"/>
  <c r="HR22" i="2" s="1"/>
  <c r="HQ31" i="2"/>
  <c r="HQ22" i="2" s="1"/>
  <c r="HP31" i="2"/>
  <c r="HP22" i="2" s="1"/>
  <c r="HO31" i="2"/>
  <c r="HN31" i="2"/>
  <c r="HM31" i="2"/>
  <c r="HL31" i="2"/>
  <c r="HK31" i="2"/>
  <c r="HJ31" i="2"/>
  <c r="HI31" i="2"/>
  <c r="HH31" i="2"/>
  <c r="HG31" i="2"/>
  <c r="HF31" i="2"/>
  <c r="HE31" i="2"/>
  <c r="HD31" i="2"/>
  <c r="HC31" i="2"/>
  <c r="HB31" i="2"/>
  <c r="HA31" i="2"/>
  <c r="GZ31" i="2"/>
  <c r="GY31" i="2"/>
  <c r="GX31" i="2"/>
  <c r="GW31" i="2"/>
  <c r="GV31" i="2"/>
  <c r="GU31" i="2"/>
  <c r="GT31" i="2"/>
  <c r="GS31" i="2"/>
  <c r="GR31" i="2"/>
  <c r="GQ31" i="2"/>
  <c r="GP31" i="2"/>
  <c r="GO31" i="2"/>
  <c r="GN31" i="2"/>
  <c r="GM31" i="2"/>
  <c r="GL31" i="2"/>
  <c r="GK31" i="2"/>
  <c r="GJ31" i="2"/>
  <c r="GI31" i="2"/>
  <c r="GH31" i="2"/>
  <c r="GG31" i="2"/>
  <c r="GF31" i="2"/>
  <c r="GE31" i="2"/>
  <c r="GD31" i="2"/>
  <c r="GC31" i="2"/>
  <c r="GB31" i="2"/>
  <c r="GA31" i="2"/>
  <c r="FZ31" i="2"/>
  <c r="FY31" i="2"/>
  <c r="FX31" i="2"/>
  <c r="FW31" i="2"/>
  <c r="FV31" i="2"/>
  <c r="FU31" i="2"/>
  <c r="FT31" i="2"/>
  <c r="FS31" i="2"/>
  <c r="FR31" i="2"/>
  <c r="FQ31" i="2"/>
  <c r="FP31" i="2"/>
  <c r="FO31" i="2"/>
  <c r="FN31" i="2"/>
  <c r="FM31" i="2"/>
  <c r="FL31" i="2"/>
  <c r="FK31" i="2"/>
  <c r="FJ31" i="2"/>
  <c r="FI31" i="2"/>
  <c r="FH31" i="2"/>
  <c r="FG31" i="2"/>
  <c r="FF31" i="2"/>
  <c r="FE31" i="2"/>
  <c r="FD31" i="2"/>
  <c r="FC31" i="2"/>
  <c r="FB31" i="2"/>
  <c r="FA31" i="2"/>
  <c r="EZ31" i="2"/>
  <c r="EY31" i="2"/>
  <c r="EX31" i="2"/>
  <c r="EW31" i="2"/>
  <c r="EV31" i="2"/>
  <c r="EU31" i="2"/>
  <c r="ET31" i="2"/>
  <c r="ES31" i="2"/>
  <c r="ER31" i="2"/>
  <c r="EQ31" i="2"/>
  <c r="EP31" i="2"/>
  <c r="EO31" i="2"/>
  <c r="EN31" i="2"/>
  <c r="EM31" i="2"/>
  <c r="EL31" i="2"/>
  <c r="EK31" i="2"/>
  <c r="EJ31" i="2"/>
  <c r="EI31" i="2"/>
  <c r="EH31" i="2"/>
  <c r="EG31" i="2"/>
  <c r="EF31" i="2"/>
  <c r="EE31" i="2"/>
  <c r="ED31" i="2"/>
  <c r="EC31" i="2"/>
  <c r="EB31" i="2"/>
  <c r="EA31" i="2"/>
  <c r="DZ31" i="2"/>
  <c r="DY31" i="2"/>
  <c r="DX31" i="2"/>
  <c r="DW31" i="2"/>
  <c r="DV31" i="2"/>
  <c r="DU31" i="2"/>
  <c r="DT31" i="2"/>
  <c r="DS31" i="2"/>
  <c r="DR31" i="2"/>
  <c r="DQ31" i="2"/>
  <c r="DP31" i="2"/>
  <c r="DO31" i="2"/>
  <c r="DN31" i="2"/>
  <c r="DM31" i="2"/>
  <c r="DL31" i="2"/>
  <c r="DK31" i="2"/>
  <c r="DJ31" i="2"/>
  <c r="DI31" i="2"/>
  <c r="DH31" i="2"/>
  <c r="DG31" i="2"/>
  <c r="DF31" i="2"/>
  <c r="DE31" i="2"/>
  <c r="DD31" i="2"/>
  <c r="DC31" i="2"/>
  <c r="DB31" i="2"/>
  <c r="DA31" i="2"/>
  <c r="CZ31" i="2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ID24" i="2"/>
  <c r="IC24" i="2"/>
  <c r="IB24" i="2"/>
  <c r="IA24" i="2"/>
  <c r="HZ24" i="2"/>
  <c r="HY24" i="2"/>
  <c r="HX24" i="2"/>
  <c r="HW24" i="2"/>
  <c r="HV24" i="2"/>
  <c r="HU24" i="2"/>
  <c r="HT24" i="2"/>
  <c r="HS24" i="2"/>
  <c r="HR24" i="2"/>
  <c r="HQ24" i="2"/>
  <c r="HP24" i="2"/>
  <c r="HO24" i="2"/>
  <c r="HN24" i="2"/>
  <c r="HM24" i="2"/>
  <c r="HL24" i="2"/>
  <c r="HK24" i="2"/>
  <c r="HJ24" i="2"/>
  <c r="HI24" i="2"/>
  <c r="HH24" i="2"/>
  <c r="HG24" i="2"/>
  <c r="HF24" i="2"/>
  <c r="HE24" i="2"/>
  <c r="HD24" i="2"/>
  <c r="HC24" i="2"/>
  <c r="HB24" i="2"/>
  <c r="HA24" i="2"/>
  <c r="GZ24" i="2"/>
  <c r="GY24" i="2"/>
  <c r="GX24" i="2"/>
  <c r="GW24" i="2"/>
  <c r="GV24" i="2"/>
  <c r="GU24" i="2"/>
  <c r="GT24" i="2"/>
  <c r="GS24" i="2"/>
  <c r="GR24" i="2"/>
  <c r="GQ24" i="2"/>
  <c r="GP24" i="2"/>
  <c r="GO24" i="2"/>
  <c r="GN24" i="2"/>
  <c r="GM24" i="2"/>
  <c r="GL24" i="2"/>
  <c r="GK24" i="2"/>
  <c r="GJ24" i="2"/>
  <c r="GI24" i="2"/>
  <c r="GH24" i="2"/>
  <c r="GG24" i="2"/>
  <c r="GF24" i="2"/>
  <c r="GE24" i="2"/>
  <c r="GD24" i="2"/>
  <c r="GC24" i="2"/>
  <c r="GB24" i="2"/>
  <c r="GA24" i="2"/>
  <c r="FZ24" i="2"/>
  <c r="FY24" i="2"/>
  <c r="FX24" i="2"/>
  <c r="FW24" i="2"/>
  <c r="FV24" i="2"/>
  <c r="FU24" i="2"/>
  <c r="FT24" i="2"/>
  <c r="FS24" i="2"/>
  <c r="FR24" i="2"/>
  <c r="FQ24" i="2"/>
  <c r="FP24" i="2"/>
  <c r="FO24" i="2"/>
  <c r="FN24" i="2"/>
  <c r="FM24" i="2"/>
  <c r="FL24" i="2"/>
  <c r="FK24" i="2"/>
  <c r="FJ24" i="2"/>
  <c r="FI24" i="2"/>
  <c r="FH24" i="2"/>
  <c r="FG24" i="2"/>
  <c r="FF24" i="2"/>
  <c r="FE24" i="2"/>
  <c r="FD24" i="2"/>
  <c r="FC24" i="2"/>
  <c r="FB24" i="2"/>
  <c r="FA24" i="2"/>
  <c r="EZ24" i="2"/>
  <c r="EY24" i="2"/>
  <c r="EX24" i="2"/>
  <c r="EW24" i="2"/>
  <c r="EV24" i="2"/>
  <c r="EU24" i="2"/>
  <c r="ET24" i="2"/>
  <c r="ES24" i="2"/>
  <c r="ER24" i="2"/>
  <c r="EQ24" i="2"/>
  <c r="EP24" i="2"/>
  <c r="EO24" i="2"/>
  <c r="EN24" i="2"/>
  <c r="EM24" i="2"/>
  <c r="EL24" i="2"/>
  <c r="EK24" i="2"/>
  <c r="EJ24" i="2"/>
  <c r="EI24" i="2"/>
  <c r="EH24" i="2"/>
  <c r="EG24" i="2"/>
  <c r="EF24" i="2"/>
  <c r="EE24" i="2"/>
  <c r="ED24" i="2"/>
  <c r="EC24" i="2"/>
  <c r="EB24" i="2"/>
  <c r="EA24" i="2"/>
  <c r="DZ24" i="2"/>
  <c r="DY24" i="2"/>
  <c r="DX24" i="2"/>
  <c r="DW24" i="2"/>
  <c r="DV24" i="2"/>
  <c r="DU24" i="2"/>
  <c r="DT24" i="2"/>
  <c r="DS24" i="2"/>
  <c r="DR24" i="2"/>
  <c r="DQ24" i="2"/>
  <c r="DP24" i="2"/>
  <c r="DO24" i="2"/>
  <c r="DN24" i="2"/>
  <c r="DM24" i="2"/>
  <c r="DL24" i="2"/>
  <c r="DK24" i="2"/>
  <c r="DJ24" i="2"/>
  <c r="DI24" i="2"/>
  <c r="DH24" i="2"/>
  <c r="DG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ID22" i="2"/>
  <c r="IB22" i="2"/>
  <c r="HZ22" i="2"/>
  <c r="HO22" i="2"/>
  <c r="HN22" i="2"/>
  <c r="HM22" i="2"/>
  <c r="HL22" i="2"/>
  <c r="HK22" i="2"/>
  <c r="HJ22" i="2"/>
  <c r="HI22" i="2"/>
  <c r="HH22" i="2"/>
  <c r="HG22" i="2"/>
  <c r="HF22" i="2"/>
  <c r="HE22" i="2"/>
  <c r="HD22" i="2"/>
  <c r="HC22" i="2"/>
  <c r="HB22" i="2"/>
  <c r="HA22" i="2"/>
  <c r="GZ22" i="2"/>
  <c r="GY22" i="2"/>
  <c r="GX22" i="2"/>
  <c r="GW22" i="2"/>
  <c r="GV22" i="2"/>
  <c r="GU22" i="2"/>
  <c r="GT22" i="2"/>
  <c r="GS22" i="2"/>
  <c r="GR22" i="2"/>
  <c r="GQ22" i="2"/>
  <c r="GP22" i="2"/>
  <c r="GO22" i="2"/>
  <c r="GN22" i="2"/>
  <c r="GM22" i="2"/>
  <c r="GL22" i="2"/>
  <c r="GK22" i="2"/>
  <c r="GJ22" i="2"/>
  <c r="GI22" i="2"/>
  <c r="GH22" i="2"/>
  <c r="GG22" i="2"/>
  <c r="GF22" i="2"/>
  <c r="GE22" i="2"/>
  <c r="GD22" i="2"/>
  <c r="GC22" i="2"/>
  <c r="GB22" i="2"/>
  <c r="GA22" i="2"/>
  <c r="FZ22" i="2"/>
  <c r="FY22" i="2"/>
  <c r="FX22" i="2"/>
  <c r="FW22" i="2"/>
  <c r="FV22" i="2"/>
  <c r="FU22" i="2"/>
  <c r="FT22" i="2"/>
  <c r="FS22" i="2"/>
  <c r="FR22" i="2"/>
  <c r="FQ22" i="2"/>
  <c r="FP22" i="2"/>
  <c r="FO22" i="2"/>
  <c r="FN22" i="2"/>
  <c r="FM22" i="2"/>
  <c r="FL22" i="2"/>
  <c r="FK22" i="2"/>
  <c r="FJ22" i="2"/>
  <c r="FI22" i="2"/>
  <c r="FH22" i="2"/>
  <c r="FG22" i="2"/>
  <c r="FF22" i="2"/>
  <c r="FE22" i="2"/>
  <c r="FD22" i="2"/>
  <c r="FC22" i="2"/>
  <c r="FB22" i="2"/>
  <c r="FA22" i="2"/>
  <c r="EZ22" i="2"/>
  <c r="EY22" i="2"/>
  <c r="EX22" i="2"/>
  <c r="EW22" i="2"/>
  <c r="EV22" i="2"/>
  <c r="EU22" i="2"/>
  <c r="ET22" i="2"/>
  <c r="ES22" i="2"/>
  <c r="ER22" i="2"/>
  <c r="EQ22" i="2"/>
  <c r="EP22" i="2"/>
  <c r="EO22" i="2"/>
  <c r="EN22" i="2"/>
  <c r="EM22" i="2"/>
  <c r="EL22" i="2"/>
  <c r="EK22" i="2"/>
  <c r="EJ22" i="2"/>
  <c r="EI22" i="2"/>
  <c r="EH22" i="2"/>
  <c r="EG22" i="2"/>
  <c r="EF22" i="2"/>
  <c r="EE22" i="2"/>
  <c r="ED22" i="2"/>
  <c r="EC22" i="2"/>
  <c r="EB22" i="2"/>
  <c r="EA22" i="2"/>
  <c r="DZ22" i="2"/>
  <c r="DY22" i="2"/>
  <c r="DX22" i="2"/>
  <c r="DW22" i="2"/>
  <c r="DV22" i="2"/>
  <c r="DU22" i="2"/>
  <c r="DT22" i="2"/>
  <c r="DS22" i="2"/>
  <c r="DR22" i="2"/>
  <c r="DQ22" i="2"/>
  <c r="DP22" i="2"/>
  <c r="DO22" i="2"/>
  <c r="DN22" i="2"/>
  <c r="DM22" i="2"/>
  <c r="DL22" i="2"/>
  <c r="DK22" i="2"/>
  <c r="DJ22" i="2"/>
  <c r="DI22" i="2"/>
  <c r="DH22" i="2"/>
  <c r="DG22" i="2"/>
  <c r="DF22" i="2"/>
  <c r="DE22" i="2"/>
  <c r="DD22" i="2"/>
  <c r="DC22" i="2"/>
  <c r="DB22" i="2"/>
  <c r="DA22" i="2"/>
  <c r="CZ22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ID16" i="2"/>
  <c r="IC16" i="2"/>
  <c r="IB16" i="2"/>
  <c r="IA16" i="2"/>
  <c r="HZ16" i="2"/>
  <c r="HY16" i="2"/>
  <c r="HX16" i="2"/>
  <c r="HW16" i="2"/>
  <c r="HV16" i="2"/>
  <c r="HU16" i="2"/>
  <c r="HT16" i="2"/>
  <c r="HS16" i="2"/>
  <c r="HR16" i="2"/>
  <c r="HQ16" i="2"/>
  <c r="HP16" i="2"/>
  <c r="HO16" i="2"/>
  <c r="HN16" i="2"/>
  <c r="HM16" i="2"/>
  <c r="HL16" i="2"/>
  <c r="HK16" i="2"/>
  <c r="HJ16" i="2"/>
  <c r="HI16" i="2"/>
  <c r="HH16" i="2"/>
  <c r="HG16" i="2"/>
  <c r="HF16" i="2"/>
  <c r="HE16" i="2"/>
  <c r="HD16" i="2"/>
  <c r="HC16" i="2"/>
  <c r="HB16" i="2"/>
  <c r="HA16" i="2"/>
  <c r="GZ16" i="2"/>
  <c r="GY16" i="2"/>
  <c r="GX16" i="2"/>
  <c r="GW16" i="2"/>
  <c r="GV16" i="2"/>
  <c r="GU16" i="2"/>
  <c r="GT16" i="2"/>
  <c r="GS16" i="2"/>
  <c r="GR16" i="2"/>
  <c r="GQ16" i="2"/>
  <c r="GP16" i="2"/>
  <c r="GO16" i="2"/>
  <c r="GN16" i="2"/>
  <c r="GM16" i="2"/>
  <c r="GL16" i="2"/>
  <c r="GK16" i="2"/>
  <c r="GJ16" i="2"/>
  <c r="GI16" i="2"/>
  <c r="GH16" i="2"/>
  <c r="GG16" i="2"/>
  <c r="GF16" i="2"/>
  <c r="GE16" i="2"/>
  <c r="GD16" i="2"/>
  <c r="GC16" i="2"/>
  <c r="GB16" i="2"/>
  <c r="GA16" i="2"/>
  <c r="FZ16" i="2"/>
  <c r="FY16" i="2"/>
  <c r="FX16" i="2"/>
  <c r="FW16" i="2"/>
  <c r="FV16" i="2"/>
  <c r="FU16" i="2"/>
  <c r="FT16" i="2"/>
  <c r="FS16" i="2"/>
  <c r="FR16" i="2"/>
  <c r="FQ16" i="2"/>
  <c r="FP16" i="2"/>
  <c r="FO16" i="2"/>
  <c r="FN16" i="2"/>
  <c r="FM16" i="2"/>
  <c r="FL16" i="2"/>
  <c r="FK16" i="2"/>
  <c r="FJ16" i="2"/>
  <c r="FI16" i="2"/>
  <c r="FH16" i="2"/>
  <c r="FG16" i="2"/>
  <c r="FF16" i="2"/>
  <c r="FE16" i="2"/>
  <c r="FD16" i="2"/>
  <c r="FC16" i="2"/>
  <c r="FB16" i="2"/>
  <c r="FA16" i="2"/>
  <c r="EZ16" i="2"/>
  <c r="EY16" i="2"/>
  <c r="EX16" i="2"/>
  <c r="EW16" i="2"/>
  <c r="EV16" i="2"/>
  <c r="EU16" i="2"/>
  <c r="ET16" i="2"/>
  <c r="ES16" i="2"/>
  <c r="ER16" i="2"/>
  <c r="EQ16" i="2"/>
  <c r="EP16" i="2"/>
  <c r="EO16" i="2"/>
  <c r="EN16" i="2"/>
  <c r="EM16" i="2"/>
  <c r="EL16" i="2"/>
  <c r="EK16" i="2"/>
  <c r="EJ16" i="2"/>
  <c r="EI16" i="2"/>
  <c r="EH16" i="2"/>
  <c r="EG16" i="2"/>
  <c r="EF16" i="2"/>
  <c r="EE16" i="2"/>
  <c r="ED16" i="2"/>
  <c r="EC16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ID9" i="2"/>
  <c r="IC9" i="2"/>
  <c r="IB9" i="2"/>
  <c r="IA9" i="2"/>
  <c r="HZ9" i="2"/>
  <c r="HY9" i="2"/>
  <c r="HX9" i="2"/>
  <c r="HW9" i="2"/>
  <c r="HV9" i="2"/>
  <c r="HU9" i="2"/>
  <c r="HT9" i="2"/>
  <c r="HS9" i="2"/>
  <c r="HR9" i="2"/>
  <c r="HQ9" i="2"/>
  <c r="HP9" i="2"/>
  <c r="HO9" i="2"/>
  <c r="HN9" i="2"/>
  <c r="HM9" i="2"/>
  <c r="HL9" i="2"/>
  <c r="HK9" i="2"/>
  <c r="HJ9" i="2"/>
  <c r="HI9" i="2"/>
  <c r="HH9" i="2"/>
  <c r="HG9" i="2"/>
  <c r="HF9" i="2"/>
  <c r="HE9" i="2"/>
  <c r="HD9" i="2"/>
  <c r="HC9" i="2"/>
  <c r="HB9" i="2"/>
  <c r="HA9" i="2"/>
  <c r="GZ9" i="2"/>
  <c r="GY9" i="2"/>
  <c r="GX9" i="2"/>
  <c r="GW9" i="2"/>
  <c r="GV9" i="2"/>
  <c r="GU9" i="2"/>
  <c r="GT9" i="2"/>
  <c r="GS9" i="2"/>
  <c r="GR9" i="2"/>
  <c r="GQ9" i="2"/>
  <c r="GP9" i="2"/>
  <c r="GO9" i="2"/>
  <c r="GN9" i="2"/>
  <c r="GM9" i="2"/>
  <c r="GL9" i="2"/>
  <c r="GK9" i="2"/>
  <c r="GJ9" i="2"/>
  <c r="GI9" i="2"/>
  <c r="GH9" i="2"/>
  <c r="GG9" i="2"/>
  <c r="GF9" i="2"/>
  <c r="GE9" i="2"/>
  <c r="GD9" i="2"/>
  <c r="GC9" i="2"/>
  <c r="GB9" i="2"/>
  <c r="GA9" i="2"/>
  <c r="FZ9" i="2"/>
  <c r="FY9" i="2"/>
  <c r="FX9" i="2"/>
  <c r="FW9" i="2"/>
  <c r="FV9" i="2"/>
  <c r="FU9" i="2"/>
  <c r="FT9" i="2"/>
  <c r="FS9" i="2"/>
  <c r="FR9" i="2"/>
  <c r="FQ9" i="2"/>
  <c r="FP9" i="2"/>
  <c r="FO9" i="2"/>
  <c r="FN9" i="2"/>
  <c r="FM9" i="2"/>
  <c r="FL9" i="2"/>
  <c r="FK9" i="2"/>
  <c r="FJ9" i="2"/>
  <c r="FI9" i="2"/>
  <c r="FH9" i="2"/>
  <c r="FG9" i="2"/>
  <c r="FF9" i="2"/>
  <c r="FE9" i="2"/>
  <c r="FD9" i="2"/>
  <c r="FC9" i="2"/>
  <c r="FB9" i="2"/>
  <c r="FA9" i="2"/>
  <c r="EZ9" i="2"/>
  <c r="EY9" i="2"/>
  <c r="EX9" i="2"/>
  <c r="EW9" i="2"/>
  <c r="EV9" i="2"/>
  <c r="EU9" i="2"/>
  <c r="ET9" i="2"/>
  <c r="ES9" i="2"/>
  <c r="ER9" i="2"/>
  <c r="EQ9" i="2"/>
  <c r="EP9" i="2"/>
  <c r="EO9" i="2"/>
  <c r="EN9" i="2"/>
  <c r="EM9" i="2"/>
  <c r="EL9" i="2"/>
  <c r="EK9" i="2"/>
  <c r="EJ9" i="2"/>
  <c r="EI9" i="2"/>
  <c r="EH9" i="2"/>
  <c r="EG9" i="2"/>
  <c r="EF9" i="2"/>
  <c r="EE9" i="2"/>
  <c r="ED9" i="2"/>
  <c r="EC9" i="2"/>
  <c r="EB9" i="2"/>
  <c r="EA9" i="2"/>
  <c r="DZ9" i="2"/>
  <c r="DY9" i="2"/>
  <c r="DX9" i="2"/>
  <c r="DW9" i="2"/>
  <c r="DV9" i="2"/>
  <c r="DU9" i="2"/>
  <c r="DT9" i="2"/>
  <c r="DS9" i="2"/>
  <c r="DR9" i="2"/>
  <c r="DQ9" i="2"/>
  <c r="DP9" i="2"/>
  <c r="DO9" i="2"/>
  <c r="DN9" i="2"/>
  <c r="DM9" i="2"/>
  <c r="DL9" i="2"/>
  <c r="DK9" i="2"/>
  <c r="DJ9" i="2"/>
  <c r="DI9" i="2"/>
  <c r="DH9" i="2"/>
  <c r="DG9" i="2"/>
  <c r="DF9" i="2"/>
  <c r="DE9" i="2"/>
  <c r="DD9" i="2"/>
  <c r="DC9" i="2"/>
  <c r="DB9" i="2"/>
  <c r="DA9" i="2"/>
  <c r="CZ9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ID7" i="2"/>
  <c r="IC7" i="2"/>
  <c r="IB7" i="2"/>
  <c r="IA7" i="2"/>
  <c r="HZ7" i="2"/>
  <c r="HY7" i="2"/>
  <c r="HX7" i="2"/>
  <c r="HW7" i="2"/>
  <c r="HV7" i="2"/>
  <c r="HU7" i="2"/>
  <c r="HT7" i="2"/>
  <c r="HS7" i="2"/>
  <c r="HR7" i="2"/>
  <c r="HQ7" i="2"/>
  <c r="HP7" i="2"/>
  <c r="HO7" i="2"/>
  <c r="HN7" i="2"/>
  <c r="HM7" i="2"/>
  <c r="HL7" i="2"/>
  <c r="HK7" i="2"/>
  <c r="HJ7" i="2"/>
  <c r="HI7" i="2"/>
  <c r="HH7" i="2"/>
  <c r="HG7" i="2"/>
  <c r="HF7" i="2"/>
  <c r="HE7" i="2"/>
  <c r="HD7" i="2"/>
  <c r="HC7" i="2"/>
  <c r="HB7" i="2"/>
  <c r="HA7" i="2"/>
  <c r="GZ7" i="2"/>
  <c r="GY7" i="2"/>
  <c r="GX7" i="2"/>
  <c r="GW7" i="2"/>
  <c r="GV7" i="2"/>
  <c r="GU7" i="2"/>
  <c r="GT7" i="2"/>
  <c r="GS7" i="2"/>
  <c r="GR7" i="2"/>
  <c r="GQ7" i="2"/>
  <c r="GP7" i="2"/>
  <c r="GO7" i="2"/>
  <c r="GN7" i="2"/>
  <c r="GM7" i="2"/>
  <c r="GL7" i="2"/>
  <c r="GK7" i="2"/>
  <c r="GJ7" i="2"/>
  <c r="GI7" i="2"/>
  <c r="GH7" i="2"/>
  <c r="GG7" i="2"/>
  <c r="GF7" i="2"/>
  <c r="GE7" i="2"/>
  <c r="GD7" i="2"/>
  <c r="GC7" i="2"/>
  <c r="GB7" i="2"/>
  <c r="GA7" i="2"/>
  <c r="FZ7" i="2"/>
  <c r="FY7" i="2"/>
  <c r="FX7" i="2"/>
  <c r="FW7" i="2"/>
  <c r="FV7" i="2"/>
  <c r="FU7" i="2"/>
  <c r="FT7" i="2"/>
  <c r="FS7" i="2"/>
  <c r="FR7" i="2"/>
  <c r="FQ7" i="2"/>
  <c r="FP7" i="2"/>
  <c r="FO7" i="2"/>
  <c r="FN7" i="2"/>
  <c r="FM7" i="2"/>
  <c r="FL7" i="2"/>
  <c r="FK7" i="2"/>
  <c r="FJ7" i="2"/>
  <c r="FI7" i="2"/>
  <c r="FH7" i="2"/>
  <c r="FG7" i="2"/>
  <c r="FF7" i="2"/>
  <c r="FE7" i="2"/>
  <c r="FD7" i="2"/>
  <c r="FC7" i="2"/>
  <c r="FB7" i="2"/>
  <c r="FA7" i="2"/>
  <c r="EZ7" i="2"/>
  <c r="EY7" i="2"/>
  <c r="EX7" i="2"/>
  <c r="EW7" i="2"/>
  <c r="EV7" i="2"/>
  <c r="EU7" i="2"/>
  <c r="ET7" i="2"/>
  <c r="ES7" i="2"/>
  <c r="ER7" i="2"/>
  <c r="EQ7" i="2"/>
  <c r="EP7" i="2"/>
  <c r="EO7" i="2"/>
  <c r="EN7" i="2"/>
  <c r="EM7" i="2"/>
  <c r="EL7" i="2"/>
  <c r="EK7" i="2"/>
  <c r="EJ7" i="2"/>
  <c r="EI7" i="2"/>
  <c r="EH7" i="2"/>
  <c r="EG7" i="2"/>
  <c r="EF7" i="2"/>
  <c r="EE7" i="2"/>
  <c r="ED7" i="2"/>
  <c r="EC7" i="2"/>
  <c r="EB7" i="2"/>
  <c r="EA7" i="2"/>
  <c r="DZ7" i="2"/>
  <c r="DY7" i="2"/>
  <c r="DX7" i="2"/>
  <c r="DW7" i="2"/>
  <c r="DV7" i="2"/>
  <c r="DU7" i="2"/>
  <c r="DT7" i="2"/>
  <c r="DS7" i="2"/>
  <c r="DR7" i="2"/>
  <c r="DQ7" i="2"/>
  <c r="DP7" i="2"/>
  <c r="DO7" i="2"/>
  <c r="DN7" i="2"/>
  <c r="DM7" i="2"/>
  <c r="DL7" i="2"/>
  <c r="DK7" i="2"/>
  <c r="DJ7" i="2"/>
  <c r="DI7" i="2"/>
  <c r="DH7" i="2"/>
  <c r="DG7" i="2"/>
  <c r="DF7" i="2"/>
  <c r="DE7" i="2"/>
  <c r="DD7" i="2"/>
  <c r="DC7" i="2"/>
  <c r="DB7" i="2"/>
  <c r="DA7" i="2"/>
  <c r="CZ7" i="2"/>
  <c r="CY7" i="2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M102" i="3" l="1"/>
  <c r="M98" i="3"/>
  <c r="M60" i="3"/>
  <c r="M38" i="3"/>
  <c r="M70" i="3"/>
  <c r="M63" i="3"/>
  <c r="M54" i="3"/>
  <c r="E101" i="3"/>
  <c r="C101" i="3"/>
  <c r="E100" i="3"/>
  <c r="C100" i="3"/>
  <c r="E99" i="3"/>
  <c r="C99" i="3"/>
  <c r="C93" i="3"/>
  <c r="E93" i="3"/>
  <c r="K90" i="3"/>
  <c r="I90" i="3"/>
  <c r="M90" i="3" s="1"/>
  <c r="K81" i="3"/>
  <c r="I81" i="3"/>
  <c r="M81" i="3" s="1"/>
  <c r="K66" i="3"/>
  <c r="E66" i="3"/>
  <c r="C66" i="3"/>
  <c r="I66" i="3"/>
  <c r="K64" i="3"/>
  <c r="I64" i="3"/>
  <c r="M64" i="3" s="1"/>
  <c r="K62" i="3"/>
  <c r="I62" i="3"/>
  <c r="M62" i="3" s="1"/>
  <c r="C57" i="3"/>
  <c r="E57" i="3"/>
  <c r="K55" i="3"/>
  <c r="I55" i="3"/>
  <c r="C53" i="3"/>
  <c r="E53" i="3"/>
  <c r="K51" i="3"/>
  <c r="I51" i="3"/>
  <c r="M51" i="3" s="1"/>
  <c r="K48" i="3"/>
  <c r="E48" i="3"/>
  <c r="I48" i="3"/>
  <c r="G44" i="3"/>
  <c r="I44" i="3"/>
  <c r="K44" i="3"/>
  <c r="K39" i="3"/>
  <c r="I39" i="3"/>
  <c r="M39" i="3" s="1"/>
  <c r="K36" i="3"/>
  <c r="I36" i="3"/>
  <c r="M36" i="3" s="1"/>
  <c r="K33" i="3"/>
  <c r="I33" i="3"/>
  <c r="C33" i="3"/>
  <c r="M33" i="3" s="1"/>
  <c r="E33" i="3"/>
  <c r="G75" i="8"/>
  <c r="B76" i="8"/>
  <c r="G71" i="8"/>
  <c r="H71" i="8" s="1"/>
  <c r="G69" i="8"/>
  <c r="H69" i="8" s="1"/>
  <c r="G72" i="8"/>
  <c r="H72" i="8" s="1"/>
  <c r="G73" i="8"/>
  <c r="H73" i="8" s="1"/>
  <c r="H8" i="8"/>
  <c r="G70" i="8"/>
  <c r="H70" i="8" s="1"/>
  <c r="M616" i="6"/>
  <c r="K616" i="6"/>
  <c r="G616" i="6"/>
  <c r="C616" i="6"/>
  <c r="I616" i="6"/>
  <c r="E363" i="6"/>
  <c r="K363" i="6"/>
  <c r="M363" i="6"/>
  <c r="I363" i="6"/>
  <c r="C363" i="6"/>
  <c r="G363" i="6"/>
  <c r="K37" i="6"/>
  <c r="I37" i="6"/>
  <c r="M37" i="6"/>
  <c r="G37" i="6"/>
  <c r="O37" i="6" s="1"/>
  <c r="N27" i="6"/>
  <c r="C27" i="6" s="1"/>
  <c r="K112" i="3"/>
  <c r="I112" i="3"/>
  <c r="E112" i="3"/>
  <c r="C112" i="3"/>
  <c r="K110" i="3"/>
  <c r="E110" i="3"/>
  <c r="C110" i="3"/>
  <c r="M110" i="3" s="1"/>
  <c r="K109" i="3"/>
  <c r="I109" i="3"/>
  <c r="C109" i="3"/>
  <c r="E109" i="3"/>
  <c r="I108" i="3"/>
  <c r="E108" i="3"/>
  <c r="M108" i="3" s="1"/>
  <c r="K107" i="3"/>
  <c r="C107" i="3"/>
  <c r="I107" i="3"/>
  <c r="E106" i="3"/>
  <c r="K106" i="3"/>
  <c r="I106" i="3"/>
  <c r="E105" i="3"/>
  <c r="K105" i="3"/>
  <c r="I105" i="3"/>
  <c r="K101" i="3"/>
  <c r="I101" i="3"/>
  <c r="M101" i="3" s="1"/>
  <c r="I100" i="3"/>
  <c r="K100" i="3"/>
  <c r="K99" i="3"/>
  <c r="I99" i="3"/>
  <c r="M99" i="3" s="1"/>
  <c r="K97" i="3"/>
  <c r="I97" i="3"/>
  <c r="M97" i="3" s="1"/>
  <c r="I96" i="3"/>
  <c r="E96" i="3"/>
  <c r="K96" i="3"/>
  <c r="K93" i="3"/>
  <c r="I93" i="3"/>
  <c r="M93" i="3" s="1"/>
  <c r="K85" i="3"/>
  <c r="I85" i="3"/>
  <c r="M85" i="3" s="1"/>
  <c r="I80" i="3"/>
  <c r="K80" i="3"/>
  <c r="K79" i="3"/>
  <c r="I79" i="3"/>
  <c r="M79" i="3" s="1"/>
  <c r="I77" i="3"/>
  <c r="K77" i="3"/>
  <c r="I57" i="3"/>
  <c r="K57" i="3"/>
  <c r="I56" i="3"/>
  <c r="E56" i="3"/>
  <c r="K56" i="3"/>
  <c r="I53" i="3"/>
  <c r="K53" i="3"/>
  <c r="I46" i="3"/>
  <c r="K46" i="3"/>
  <c r="I40" i="3"/>
  <c r="K40" i="3"/>
  <c r="I37" i="3"/>
  <c r="K37" i="3"/>
  <c r="K31" i="3"/>
  <c r="E31" i="3"/>
  <c r="I31" i="3"/>
  <c r="K30" i="3"/>
  <c r="C30" i="3"/>
  <c r="E30" i="3"/>
  <c r="I30" i="3"/>
  <c r="G30" i="3"/>
  <c r="I29" i="3"/>
  <c r="K29" i="3"/>
  <c r="K20" i="3"/>
  <c r="I20" i="3"/>
  <c r="M20" i="3" s="1"/>
  <c r="I15" i="3"/>
  <c r="G15" i="3"/>
  <c r="K15" i="3"/>
  <c r="E13" i="3"/>
  <c r="C13" i="3"/>
  <c r="G13" i="3"/>
  <c r="I13" i="3"/>
  <c r="K13" i="3"/>
  <c r="M55" i="3"/>
  <c r="M48" i="3" l="1"/>
  <c r="M66" i="3"/>
  <c r="M44" i="3"/>
  <c r="M112" i="3"/>
  <c r="H9" i="8"/>
  <c r="H10" i="8"/>
  <c r="H11" i="8"/>
  <c r="H12" i="8"/>
  <c r="H13" i="8"/>
  <c r="H14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60" i="8"/>
  <c r="H61" i="8"/>
  <c r="H62" i="8"/>
  <c r="H63" i="8"/>
  <c r="H64" i="8"/>
  <c r="H65" i="8"/>
  <c r="H67" i="8"/>
  <c r="C76" i="8"/>
  <c r="D76" i="8"/>
  <c r="E76" i="8"/>
  <c r="F76" i="8"/>
  <c r="H74" i="8"/>
  <c r="H75" i="8"/>
  <c r="G76" i="8"/>
  <c r="H66" i="8"/>
  <c r="H59" i="8"/>
  <c r="G27" i="6"/>
  <c r="M27" i="6"/>
  <c r="E27" i="6"/>
  <c r="I27" i="6"/>
  <c r="K27" i="6"/>
  <c r="O616" i="6"/>
  <c r="O363" i="6"/>
  <c r="M109" i="3"/>
  <c r="M107" i="3"/>
  <c r="M106" i="3"/>
  <c r="M105" i="3"/>
  <c r="M100" i="3"/>
  <c r="M96" i="3"/>
  <c r="M80" i="3"/>
  <c r="M77" i="3"/>
  <c r="M57" i="3"/>
  <c r="M56" i="3"/>
  <c r="M53" i="3"/>
  <c r="M46" i="3"/>
  <c r="M40" i="3"/>
  <c r="M37" i="3"/>
  <c r="M31" i="3"/>
  <c r="M30" i="3"/>
  <c r="M29" i="3"/>
  <c r="M15" i="3"/>
  <c r="M13" i="3"/>
  <c r="O27" i="6" l="1"/>
</calcChain>
</file>

<file path=xl/sharedStrings.xml><?xml version="1.0" encoding="utf-8"?>
<sst xmlns="http://schemas.openxmlformats.org/spreadsheetml/2006/main" count="2292" uniqueCount="483">
  <si>
    <t>ANEXO 1.2 - EMISSÕES E RESGATES DA DPF, POR INDEXADOR</t>
  </si>
  <si>
    <t>(R$ Milhões)</t>
  </si>
  <si>
    <t xml:space="preserve">                                                                                  </t>
  </si>
  <si>
    <t>Nov/06</t>
  </si>
  <si>
    <t>Dez/06</t>
  </si>
  <si>
    <t>Jan/07</t>
  </si>
  <si>
    <t>Fev/07</t>
  </si>
  <si>
    <t>Mar/07</t>
  </si>
  <si>
    <t>Abr/07</t>
  </si>
  <si>
    <t>Mai/07</t>
  </si>
  <si>
    <t>Jun/07</t>
  </si>
  <si>
    <t>Jul/07</t>
  </si>
  <si>
    <t>Ago/07</t>
  </si>
  <si>
    <t>Set/07</t>
  </si>
  <si>
    <t>Out/07</t>
  </si>
  <si>
    <t>Nov/07</t>
  </si>
  <si>
    <t>Dez/07</t>
  </si>
  <si>
    <t>Jan/08</t>
  </si>
  <si>
    <t>Fev/08</t>
  </si>
  <si>
    <t>Mar/08</t>
  </si>
  <si>
    <t>Abr/08</t>
  </si>
  <si>
    <t>Mai/08</t>
  </si>
  <si>
    <t>Jun/08</t>
  </si>
  <si>
    <t>Jul/08</t>
  </si>
  <si>
    <t>Ago/08</t>
  </si>
  <si>
    <t>Set/08</t>
  </si>
  <si>
    <t>Out/08</t>
  </si>
  <si>
    <t>Nov/08</t>
  </si>
  <si>
    <t>Dez/08</t>
  </si>
  <si>
    <t>Jan/09</t>
  </si>
  <si>
    <t>Fev/09</t>
  </si>
  <si>
    <t>Mar/09</t>
  </si>
  <si>
    <t>Abr/09</t>
  </si>
  <si>
    <t>Mai/09</t>
  </si>
  <si>
    <t>Jun/09</t>
  </si>
  <si>
    <t>Jul/09</t>
  </si>
  <si>
    <t>Ago/09</t>
  </si>
  <si>
    <t>Set/09</t>
  </si>
  <si>
    <t>Out/09</t>
  </si>
  <si>
    <t>Nov/09</t>
  </si>
  <si>
    <t>Dez/09</t>
  </si>
  <si>
    <t>Jan/10</t>
  </si>
  <si>
    <t>Fev/10</t>
  </si>
  <si>
    <t>Mar/10</t>
  </si>
  <si>
    <t>Abr/10</t>
  </si>
  <si>
    <t>Mai/10</t>
  </si>
  <si>
    <t>Jun/10</t>
  </si>
  <si>
    <t>Jul/10</t>
  </si>
  <si>
    <t>Ago/10</t>
  </si>
  <si>
    <t>Set/10</t>
  </si>
  <si>
    <t>Out/10</t>
  </si>
  <si>
    <t>Nov/10</t>
  </si>
  <si>
    <t>Dez/10</t>
  </si>
  <si>
    <t>Jan/11</t>
  </si>
  <si>
    <t>Fev/11</t>
  </si>
  <si>
    <t>Mar/11</t>
  </si>
  <si>
    <t>Abr/11</t>
  </si>
  <si>
    <t>Mai/11</t>
  </si>
  <si>
    <t>Jun/11</t>
  </si>
  <si>
    <t>Jul/11</t>
  </si>
  <si>
    <t>Ago/11</t>
  </si>
  <si>
    <t>Set/11</t>
  </si>
  <si>
    <t>Out/11</t>
  </si>
  <si>
    <t>Nov/11</t>
  </si>
  <si>
    <t>Dez/11</t>
  </si>
  <si>
    <t>Jan/12</t>
  </si>
  <si>
    <t>Fev/12</t>
  </si>
  <si>
    <t>Mar/12</t>
  </si>
  <si>
    <t>Abr/12</t>
  </si>
  <si>
    <t>Mai/12</t>
  </si>
  <si>
    <t>Jun/12</t>
  </si>
  <si>
    <t>Jul/12</t>
  </si>
  <si>
    <t>Ago/12</t>
  </si>
  <si>
    <t>Set/12</t>
  </si>
  <si>
    <t>Out/12</t>
  </si>
  <si>
    <t>Nov/12</t>
  </si>
  <si>
    <t>Dez/12</t>
  </si>
  <si>
    <t>Jan/13</t>
  </si>
  <si>
    <t>Fev/13</t>
  </si>
  <si>
    <t>Mar/13</t>
  </si>
  <si>
    <t>Abr/13</t>
  </si>
  <si>
    <t>Mai/13</t>
  </si>
  <si>
    <t>Jun/13</t>
  </si>
  <si>
    <t>Jul/13</t>
  </si>
  <si>
    <t>Ago/13</t>
  </si>
  <si>
    <t>Set/13</t>
  </si>
  <si>
    <t>Out/13</t>
  </si>
  <si>
    <t>Nov/13</t>
  </si>
  <si>
    <t>Dez/13</t>
  </si>
  <si>
    <t>Jan/14</t>
  </si>
  <si>
    <t>Fev/14</t>
  </si>
  <si>
    <t>Mar/14</t>
  </si>
  <si>
    <t>Abr/14</t>
  </si>
  <si>
    <t>Mai/14</t>
  </si>
  <si>
    <t>Jun/14</t>
  </si>
  <si>
    <t>Jul/14</t>
  </si>
  <si>
    <t>Ago/14</t>
  </si>
  <si>
    <t>Set/14</t>
  </si>
  <si>
    <t>Out/14</t>
  </si>
  <si>
    <t>Nov/14</t>
  </si>
  <si>
    <t>Dez/14</t>
  </si>
  <si>
    <t>Jan/15</t>
  </si>
  <si>
    <t>Fev/15</t>
  </si>
  <si>
    <t>Mar/15</t>
  </si>
  <si>
    <t>Abr/15</t>
  </si>
  <si>
    <t>Mai/15</t>
  </si>
  <si>
    <t>Jun/15</t>
  </si>
  <si>
    <t>Jul/15</t>
  </si>
  <si>
    <t>Ago/15</t>
  </si>
  <si>
    <t>Set/15</t>
  </si>
  <si>
    <t>Out/15</t>
  </si>
  <si>
    <t>Nov/15</t>
  </si>
  <si>
    <t>Dez/15</t>
  </si>
  <si>
    <t>Jan/16</t>
  </si>
  <si>
    <t>Fev/16</t>
  </si>
  <si>
    <t>Mar/16</t>
  </si>
  <si>
    <t>Abr/16</t>
  </si>
  <si>
    <t>Mai/16</t>
  </si>
  <si>
    <t>Jun/16</t>
  </si>
  <si>
    <t>Jul/16</t>
  </si>
  <si>
    <t>Ago/16</t>
  </si>
  <si>
    <t>Set/16</t>
  </si>
  <si>
    <t>Out/16</t>
  </si>
  <si>
    <t>Nov/16</t>
  </si>
  <si>
    <t>Dez/16</t>
  </si>
  <si>
    <t>Jan/17</t>
  </si>
  <si>
    <t>Fev/17</t>
  </si>
  <si>
    <t>Mar/17</t>
  </si>
  <si>
    <t>Abr/17</t>
  </si>
  <si>
    <t>Mai/17</t>
  </si>
  <si>
    <t>Jun/17</t>
  </si>
  <si>
    <t>Jul/17</t>
  </si>
  <si>
    <t>Ago/17</t>
  </si>
  <si>
    <t>Set/17</t>
  </si>
  <si>
    <t>Out/17</t>
  </si>
  <si>
    <t>Nov/17</t>
  </si>
  <si>
    <t>Dez/17</t>
  </si>
  <si>
    <t>Jan/18</t>
  </si>
  <si>
    <t>Fev/18</t>
  </si>
  <si>
    <t>Mar/18</t>
  </si>
  <si>
    <t>Abr/18</t>
  </si>
  <si>
    <t>Mai/18</t>
  </si>
  <si>
    <t>Jun/18</t>
  </si>
  <si>
    <t>Jul/18</t>
  </si>
  <si>
    <t>Ago/18</t>
  </si>
  <si>
    <t>Set/18</t>
  </si>
  <si>
    <t>Out/18</t>
  </si>
  <si>
    <t>Nov/18</t>
  </si>
  <si>
    <t>Dez/18</t>
  </si>
  <si>
    <t>Jan/19</t>
  </si>
  <si>
    <t>Fev/19</t>
  </si>
  <si>
    <t>Mar/19</t>
  </si>
  <si>
    <t>Abr/19</t>
  </si>
  <si>
    <t>Mai/19</t>
  </si>
  <si>
    <t>Jun/19</t>
  </si>
  <si>
    <t>Jul/19</t>
  </si>
  <si>
    <t>Ago/19</t>
  </si>
  <si>
    <t>Set/19</t>
  </si>
  <si>
    <t>Out/19</t>
  </si>
  <si>
    <t>Nov/19</t>
  </si>
  <si>
    <t>Dez/19</t>
  </si>
  <si>
    <t>Jan/20</t>
  </si>
  <si>
    <t>Fev/20</t>
  </si>
  <si>
    <t>Mar/20</t>
  </si>
  <si>
    <t>Abr/20</t>
  </si>
  <si>
    <t>Mai/20</t>
  </si>
  <si>
    <t>Jun/20</t>
  </si>
  <si>
    <t>Jul/20</t>
  </si>
  <si>
    <t>Ago/20</t>
  </si>
  <si>
    <t>Set/20</t>
  </si>
  <si>
    <t>Out/20</t>
  </si>
  <si>
    <t>Nov/20</t>
  </si>
  <si>
    <t>Dez/20</t>
  </si>
  <si>
    <t>Jan/21</t>
  </si>
  <si>
    <t>Fev/21</t>
  </si>
  <si>
    <t>Mar/21</t>
  </si>
  <si>
    <t>Abr/21</t>
  </si>
  <si>
    <t>Mai/21</t>
  </si>
  <si>
    <t>Jun/21</t>
  </si>
  <si>
    <t>Jul/21</t>
  </si>
  <si>
    <t>Ago/21</t>
  </si>
  <si>
    <t>Set/21</t>
  </si>
  <si>
    <t>Out/21</t>
  </si>
  <si>
    <t>Nov/21</t>
  </si>
  <si>
    <t>Dez/21</t>
  </si>
  <si>
    <t>Jan/22</t>
  </si>
  <si>
    <t>Fev/22</t>
  </si>
  <si>
    <t>Mar/22</t>
  </si>
  <si>
    <t>Abr/22</t>
  </si>
  <si>
    <t>Mai/22</t>
  </si>
  <si>
    <t>Jun/22</t>
  </si>
  <si>
    <t>Jul/22</t>
  </si>
  <si>
    <t>Ago/22</t>
  </si>
  <si>
    <t>Set/22</t>
  </si>
  <si>
    <t>Out/22</t>
  </si>
  <si>
    <t>Nov/22</t>
  </si>
  <si>
    <t>Dez/22</t>
  </si>
  <si>
    <t>Jan/23</t>
  </si>
  <si>
    <t>Fev/23</t>
  </si>
  <si>
    <t>Mar/23</t>
  </si>
  <si>
    <t>Abr/23</t>
  </si>
  <si>
    <t>Mai/23</t>
  </si>
  <si>
    <t>Jun/23</t>
  </si>
  <si>
    <t>Jul/23</t>
  </si>
  <si>
    <t>Ago/23</t>
  </si>
  <si>
    <t>Set/23</t>
  </si>
  <si>
    <t>Out/23</t>
  </si>
  <si>
    <t>Nov/23</t>
  </si>
  <si>
    <t>Dez/23</t>
  </si>
  <si>
    <t>Jan/24</t>
  </si>
  <si>
    <t>Fev/24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</si>
  <si>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</si>
  <si>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</si>
  <si>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</si>
  <si>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</si>
  <si>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</si>
  <si>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</si>
  <si>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</si>
  <si>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</si>
  <si>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Nov/24</t>
  </si>
  <si>
    <t>Dez/24</t>
  </si>
  <si>
    <t>Jan/25</t>
  </si>
  <si>
    <t>Fev/25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</si>
  <si>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</si>
  <si>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</si>
  <si>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</si>
  <si>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</si>
  <si>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</si>
  <si>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</si>
  <si>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</si>
  <si>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</si>
  <si>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</si>
  <si>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</si>
  <si>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Jan/26</t>
  </si>
  <si>
    <t>Fev/26</t>
  </si>
  <si>
    <t>Mar/26</t>
  </si>
  <si>
    <t>Abr/26</t>
  </si>
  <si>
    <t>Mai/26</t>
  </si>
  <si>
    <t>Jun/26</t>
  </si>
  <si>
    <t>Jul/26</t>
  </si>
  <si>
    <t>EMISSÕES</t>
  </si>
  <si>
    <t>DPMFi</t>
  </si>
  <si>
    <t>Prefixados</t>
  </si>
  <si>
    <t>Índice de Preços</t>
  </si>
  <si>
    <t>Taxa Flutuante</t>
  </si>
  <si>
    <t>Câmbio</t>
  </si>
  <si>
    <t>Demais</t>
  </si>
  <si>
    <t>DPFe</t>
  </si>
  <si>
    <t>Dólar</t>
  </si>
  <si>
    <t>Euro</t>
  </si>
  <si>
    <t>Real</t>
  </si>
  <si>
    <t>RESGATES</t>
  </si>
  <si>
    <t>Prefixado</t>
  </si>
  <si>
    <t xml:space="preserve">Obs: Nos meses em que há transferência de carteira entre Banco Central e Tesouro Nacional, quando positiva, os valores são somados no campo de emissões no indexador correspondente. Se negativa, os valores são subtraídos. </t>
  </si>
  <si>
    <t>Obs 2: Em abril de 2021, houve retificação dos valores da dívida externa contratual, devido a notificação tardia de desembolso.</t>
  </si>
  <si>
    <t>ANEXO 2.4 - COMPOSIÇÃO DA DPF</t>
  </si>
  <si>
    <t>(R$ Bilhões)</t>
  </si>
  <si>
    <t>Mês</t>
  </si>
  <si>
    <t>Índice Preços</t>
  </si>
  <si>
    <t>Total</t>
  </si>
  <si>
    <t>ANEXO 2.7- DETENTORES DOS TÍTULOS PÚBLICOS FEDERAL - DPMFi</t>
  </si>
  <si>
    <r>
      <t xml:space="preserve">Instituições Financeiras </t>
    </r>
    <r>
      <rPr>
        <b/>
        <vertAlign val="superscript"/>
        <sz val="10"/>
        <rFont val="Trebuchet MS"/>
        <family val="2"/>
      </rPr>
      <t>1</t>
    </r>
  </si>
  <si>
    <r>
      <t xml:space="preserve">Fundos de Investimento </t>
    </r>
    <r>
      <rPr>
        <b/>
        <vertAlign val="superscript"/>
        <sz val="10"/>
        <rFont val="Trebuchet MS"/>
        <family val="2"/>
      </rPr>
      <t>2</t>
    </r>
  </si>
  <si>
    <r>
      <t xml:space="preserve">Previdência </t>
    </r>
    <r>
      <rPr>
        <b/>
        <vertAlign val="superscript"/>
        <sz val="10"/>
        <rFont val="Trebuchet MS"/>
        <family val="2"/>
      </rPr>
      <t>3</t>
    </r>
  </si>
  <si>
    <r>
      <t xml:space="preserve">Não-residentes </t>
    </r>
    <r>
      <rPr>
        <b/>
        <vertAlign val="superscript"/>
        <sz val="10"/>
        <rFont val="Trebuchet MS"/>
        <family val="2"/>
      </rPr>
      <t>4</t>
    </r>
  </si>
  <si>
    <t>Tesouro Direto</t>
  </si>
  <si>
    <r>
      <t xml:space="preserve">Governo </t>
    </r>
    <r>
      <rPr>
        <vertAlign val="superscript"/>
        <sz val="10"/>
        <rFont val="Trebuchet MS"/>
        <family val="2"/>
      </rPr>
      <t>5</t>
    </r>
  </si>
  <si>
    <r>
      <t xml:space="preserve">Seguradoras </t>
    </r>
    <r>
      <rPr>
        <b/>
        <vertAlign val="superscript"/>
        <sz val="10"/>
        <rFont val="Trebuchet MS"/>
        <family val="2"/>
      </rPr>
      <t>6</t>
    </r>
  </si>
  <si>
    <r>
      <t xml:space="preserve">Outros </t>
    </r>
    <r>
      <rPr>
        <vertAlign val="superscript"/>
        <sz val="10"/>
        <rFont val="Trebuchet MS"/>
        <family val="2"/>
      </rPr>
      <t>7</t>
    </r>
  </si>
  <si>
    <t xml:space="preserve">Total </t>
  </si>
  <si>
    <t>mar/18*</t>
  </si>
  <si>
    <t>abr/18*</t>
  </si>
  <si>
    <t xml:space="preserve">1 Inclui a carteira própria de bancos comerciais, bancos de investimento, corretoras, distribuidoras e cooperativas de crédito. Também inclui os bancos estatais e o BNDES. As aplicações das instituições financeiras em fundos de investimentos também estão vinculadas a esta categoria. </t>
  </si>
  <si>
    <t>2 Inclui fundos de investimento regidos pela CVM, excluídas as aplicações de instituições financeiras, entidades de previdência, investidores não-residentes, governo e seguradoras, que estão alocadas nas suas respectivas categorias.</t>
  </si>
  <si>
    <t>3 Inclui a carteira própria de previdência aberta e fechada e RPPS. Também inclui as aplicações das entidades de previdência em fundos de investimentos.</t>
  </si>
  <si>
    <t>4  Inclui a carteira própria da pessoa física ou jurídica domiciliado ou com sede no exterior, conforme regulamentação do Banco Central. Estão também incluídos os títulos detidos por não-residentes por meio de fundos de investimentos.</t>
  </si>
  <si>
    <t>5 Inclui fundos e recursos administrados pela União tais como FAT, FGTS, fundos extramercado, fundo soberano, fundos garantidores.</t>
  </si>
  <si>
    <t>6 Inclui seguradoras e resseguradoras.</t>
  </si>
  <si>
    <t xml:space="preserve">7 Inclui contas de cliente pessoa-física residentes, sociedade de capitalização, entre outros.	</t>
  </si>
  <si>
    <t>Obs.1:  Todo o estoque da DPMfi está contemplado nas estatísticas. O estoque dos títulos registrados no CETIP foram incluídos na categoria Outros até jan/11. A partir de fev/11, o estoque passou a ser alocado nas categorias específicas de detentores.</t>
  </si>
  <si>
    <t>Obs. 2: Valores apurados com base na posição de carteira avaliada pelo preço da curva de rentabilidade intrínseca dos títulos.</t>
  </si>
  <si>
    <t>Obs. 3:  Os dados da categoria Governo estão disponíveis apenas a partir de jan/11 devido a aprimoramentos metodológicos.  Anteriormente os estoques estavam alocados nas categorias de Instituições Financeiras e Fundos de Investimentos.</t>
  </si>
  <si>
    <t xml:space="preserve">Obs. 4: A partir de setembro de 2025, as cooperativas de crédito deixam de ser classificados no grupo Outros e passam a ser classificadas no grupo Instituições Financeiras. </t>
  </si>
  <si>
    <t>* Dados de mar/18 e abr/18 retificados em decorrência de incorreções nas informações anteriormente divulgadas para os grupos Previdência e Fundos de Investimento.</t>
  </si>
  <si>
    <t>ANEXO 2.8 - PARTICIPAÇÃO DOS DETENTORES POR TÍTULO - DPMFi</t>
  </si>
  <si>
    <t>LFT</t>
  </si>
  <si>
    <t>Inst. Financeiras</t>
  </si>
  <si>
    <t>Fundos</t>
  </si>
  <si>
    <t>Não-residente</t>
  </si>
  <si>
    <t>Previdência</t>
  </si>
  <si>
    <t>Governo</t>
  </si>
  <si>
    <t>Seguradoras</t>
  </si>
  <si>
    <t>Outros</t>
  </si>
  <si>
    <t>LTN</t>
  </si>
  <si>
    <t>NTN-B</t>
  </si>
  <si>
    <t>NTN-F</t>
  </si>
  <si>
    <t>OUTROS</t>
  </si>
  <si>
    <t>ANEXO 3.1 - VENCIMENTOS DA DPF</t>
  </si>
  <si>
    <t>DPF</t>
  </si>
  <si>
    <t>Até 12 meses</t>
  </si>
  <si>
    <t>De 1 a 2 anos</t>
  </si>
  <si>
    <t>De 2 a 3 anos</t>
  </si>
  <si>
    <t>De 3 a 4 anos</t>
  </si>
  <si>
    <t>De 4 a 5 anos</t>
  </si>
  <si>
    <t>Acima de 5 anos</t>
  </si>
  <si>
    <t>N/D</t>
  </si>
  <si>
    <t>Obs.: A partir de janeiro de 2010, os fluxos futuros de pagamentos da DPFe (mobiliária) passaram a ser apurados a valor presente.</t>
  </si>
  <si>
    <t xml:space="preserve"> </t>
  </si>
  <si>
    <t>ANEXO 3.2 - ESTRUTURA DE VENCIMENTOS DA DPMFi, POR INDEXADOR</t>
  </si>
  <si>
    <t>Até 1 ano</t>
  </si>
  <si>
    <t>Saldo</t>
  </si>
  <si>
    <t>%</t>
  </si>
  <si>
    <t>Obs.: Valores apurados com base na posição de carteira avaliada pelo preço da curva de rentabilidade intrínseca dos títulos, considerando-se os pagamentos intermediários em suas datas efetivas.</t>
  </si>
  <si>
    <t xml:space="preserve">         </t>
  </si>
  <si>
    <t>ANEXO 3.4 -  CRONOGRAMA DE VENCIMENTOS DA DPMFi</t>
  </si>
  <si>
    <t>Fechamento de 31/07/2026</t>
  </si>
  <si>
    <t>Data de Vencimento</t>
  </si>
  <si>
    <t>LTN / NTN-F</t>
  </si>
  <si>
    <t>NTN-C</t>
  </si>
  <si>
    <t>TOTAL</t>
  </si>
  <si>
    <t>PART %</t>
  </si>
  <si>
    <t>Em 12 meses</t>
  </si>
  <si>
    <t>Em 24 meses</t>
  </si>
  <si>
    <t>Em 36 meses</t>
  </si>
  <si>
    <t>Em 48 meses</t>
  </si>
  <si>
    <t>Em 60 meses</t>
  </si>
  <si>
    <t>Após 5 anos</t>
  </si>
  <si>
    <t>Participação</t>
  </si>
  <si>
    <t>Obs.1: Posição dos títulos federais em poder do público (mercado), vendidos de forma definitiva.</t>
  </si>
  <si>
    <t>Obs.2: Valores apurados com base na posição de carteira avaliada pelo preço da curva de rentabilidade intrínseca dos títulos.</t>
  </si>
  <si>
    <t>Obs.3: Estão incluídos os títulos custodiados no SELIC e na B3 (antiga CETIP).</t>
  </si>
  <si>
    <t>ANEXO 3.8 -  PRAZO MÉDIO DA DPF, POR INDEXADOR</t>
  </si>
  <si>
    <t>(Anos)</t>
  </si>
  <si>
    <t>Dez/99</t>
  </si>
  <si>
    <t>Jan/00</t>
  </si>
  <si>
    <t>Fev/00</t>
  </si>
  <si>
    <t>Mar/00</t>
  </si>
  <si>
    <t>Abr/00</t>
  </si>
  <si>
    <t>Mai/00</t>
  </si>
  <si>
    <t>Jun/00</t>
  </si>
  <si>
    <t>Jul/00</t>
  </si>
  <si>
    <t>Ago/00</t>
  </si>
  <si>
    <t>Set/00</t>
  </si>
  <si>
    <t>Out/00</t>
  </si>
  <si>
    <t>Nov/00</t>
  </si>
  <si>
    <t>Dez/00</t>
  </si>
  <si>
    <t>Jan/01</t>
  </si>
  <si>
    <t>Fev/01</t>
  </si>
  <si>
    <t>Mar/01</t>
  </si>
  <si>
    <t>Abr/01</t>
  </si>
  <si>
    <t>Mai/01</t>
  </si>
  <si>
    <t>Jun/01</t>
  </si>
  <si>
    <t>Jul/01</t>
  </si>
  <si>
    <t>Ago/01</t>
  </si>
  <si>
    <t>Set/01</t>
  </si>
  <si>
    <t>Out/01</t>
  </si>
  <si>
    <t>Nov/01</t>
  </si>
  <si>
    <t>Dez/01</t>
  </si>
  <si>
    <t>Jan/02</t>
  </si>
  <si>
    <t>Fev/02</t>
  </si>
  <si>
    <t>Mar/02</t>
  </si>
  <si>
    <t>Abr/02</t>
  </si>
  <si>
    <t>Mai/02</t>
  </si>
  <si>
    <t>Jun/02</t>
  </si>
  <si>
    <t>Jul/02</t>
  </si>
  <si>
    <t>Ago/02</t>
  </si>
  <si>
    <t>Set/02</t>
  </si>
  <si>
    <t>Out/02</t>
  </si>
  <si>
    <t>Nov/02</t>
  </si>
  <si>
    <t>Dez/02</t>
  </si>
  <si>
    <t>Jan/03</t>
  </si>
  <si>
    <t>Fev/03</t>
  </si>
  <si>
    <t>Mar/03</t>
  </si>
  <si>
    <t>Abr/03</t>
  </si>
  <si>
    <t>Mai/03</t>
  </si>
  <si>
    <t>Jun/03</t>
  </si>
  <si>
    <t>Jul/03</t>
  </si>
  <si>
    <t>Ago/03</t>
  </si>
  <si>
    <t>Set/03</t>
  </si>
  <si>
    <t>Out/03</t>
  </si>
  <si>
    <t>Nov/03</t>
  </si>
  <si>
    <t>Dez/03</t>
  </si>
  <si>
    <t>Jan/04</t>
  </si>
  <si>
    <t>Fev/04</t>
  </si>
  <si>
    <t>Mar/04</t>
  </si>
  <si>
    <t>Abr/04</t>
  </si>
  <si>
    <t>Mai/04</t>
  </si>
  <si>
    <t>Jun/04</t>
  </si>
  <si>
    <t>Jul/04</t>
  </si>
  <si>
    <t>Ago/04</t>
  </si>
  <si>
    <t>Set/04</t>
  </si>
  <si>
    <t>Out/04</t>
  </si>
  <si>
    <t>Nov/04</t>
  </si>
  <si>
    <t>Dez/04</t>
  </si>
  <si>
    <t>Jan/05</t>
  </si>
  <si>
    <t>Fev/05</t>
  </si>
  <si>
    <t>Mar/05</t>
  </si>
  <si>
    <t>Abr/05</t>
  </si>
  <si>
    <t>Mai/05</t>
  </si>
  <si>
    <t>Jun/05</t>
  </si>
  <si>
    <t>Jul/05</t>
  </si>
  <si>
    <t>Ago/05</t>
  </si>
  <si>
    <t>Set/05</t>
  </si>
  <si>
    <t>Out/05</t>
  </si>
  <si>
    <t>Nov/05</t>
  </si>
  <si>
    <t>Dez/05</t>
  </si>
  <si>
    <t>Jan/06</t>
  </si>
  <si>
    <t>Fev/06</t>
  </si>
  <si>
    <t>Mar/06</t>
  </si>
  <si>
    <t>Abr/06</t>
  </si>
  <si>
    <t>Mai/06</t>
  </si>
  <si>
    <t>Jun/06</t>
  </si>
  <si>
    <t>Jul/06</t>
  </si>
  <si>
    <t>Ago/06</t>
  </si>
  <si>
    <t>Set/06</t>
  </si>
  <si>
    <t>Out/06</t>
  </si>
  <si>
    <t xml:space="preserve">   DPMFi </t>
  </si>
  <si>
    <t xml:space="preserve">     Prefixados</t>
  </si>
  <si>
    <t xml:space="preserve">     Índice de Preços</t>
  </si>
  <si>
    <t xml:space="preserve">    Taxa Flutuante</t>
  </si>
  <si>
    <t xml:space="preserve">     Câmbio</t>
  </si>
  <si>
    <t xml:space="preserve">     Demais</t>
  </si>
  <si>
    <t xml:space="preserve">   DPFe</t>
  </si>
  <si>
    <t xml:space="preserve">   Dívida Mobiliária</t>
  </si>
  <si>
    <t xml:space="preserve">     Global USD</t>
  </si>
  <si>
    <t xml:space="preserve">     Euros</t>
  </si>
  <si>
    <t xml:space="preserve">     Global BRL</t>
  </si>
  <si>
    <r>
      <t xml:space="preserve">     Reestruturada </t>
    </r>
    <r>
      <rPr>
        <vertAlign val="superscript"/>
        <sz val="10"/>
        <rFont val="Trebuchet MS"/>
        <family val="2"/>
      </rPr>
      <t>1</t>
    </r>
  </si>
  <si>
    <t xml:space="preserve">   Dívida Contratual</t>
  </si>
  <si>
    <t xml:space="preserve">     Organismos Multilaterais</t>
  </si>
  <si>
    <t xml:space="preserve">     Credores Privados/ Ag. Gov.</t>
  </si>
  <si>
    <t xml:space="preserve">     Clube de Paris</t>
  </si>
  <si>
    <t>-</t>
  </si>
  <si>
    <r>
      <t>1</t>
    </r>
    <r>
      <rPr>
        <sz val="8"/>
        <rFont val="Trebuchet MS"/>
        <family val="2"/>
      </rPr>
      <t xml:space="preserve"> Títulos de renegociação anteriores ao Plano Brady que não possuem cláusula de recompra.</t>
    </r>
  </si>
  <si>
    <t>ANEXO 4.1 -  CUSTO MÉDIO MENSAL DA DPF</t>
  </si>
  <si>
    <t xml:space="preserve">                    </t>
  </si>
  <si>
    <t>(% a.a.)</t>
  </si>
  <si>
    <t xml:space="preserve">   DPMFi</t>
  </si>
  <si>
    <t xml:space="preserve">       LFT</t>
  </si>
  <si>
    <t xml:space="preserve">       LTN</t>
  </si>
  <si>
    <t xml:space="preserve">       NTN-B</t>
  </si>
  <si>
    <t xml:space="preserve">       NTN-B1</t>
  </si>
  <si>
    <t xml:space="preserve">       NTN-C</t>
  </si>
  <si>
    <t xml:space="preserve">       NTN - D</t>
  </si>
  <si>
    <t xml:space="preserve">       NTN-F</t>
  </si>
  <si>
    <t xml:space="preserve">       Dívida Securitizada </t>
  </si>
  <si>
    <t xml:space="preserve">       TDA</t>
  </si>
  <si>
    <t xml:space="preserve">       Demais</t>
  </si>
  <si>
    <t xml:space="preserve">     Euro</t>
  </si>
  <si>
    <t xml:space="preserve">     Reestruturada 1</t>
  </si>
  <si>
    <t xml:space="preserve">   Dívida Contratual </t>
  </si>
  <si>
    <t xml:space="preserve">        Clube de Paris</t>
  </si>
  <si>
    <r>
      <t xml:space="preserve">1  </t>
    </r>
    <r>
      <rPr>
        <sz val="8"/>
        <rFont val="Trebuchet MS"/>
        <family val="2"/>
      </rPr>
      <t>Títulos de renegociação anteriores ao Plano Brady que não possuem cláusula de recompra.</t>
    </r>
  </si>
  <si>
    <t>Obs: O Tesouro Nacional desenvolveu e implantou a partir de janeiro de 2012 metodologia de cálculo da Dívida Contratual Externa, em linha com a já existente para o cálculo de custo médio da DPMFi e da Dívida Mobiliária Externa.</t>
  </si>
  <si>
    <t xml:space="preserve">ANEXO 4.2 -  CUSTO MÉDIO DA DPF, ACUMULADO NOS ÚLTIMOS 12 MESES </t>
  </si>
  <si>
    <r>
      <t xml:space="preserve">     Reestruturada</t>
    </r>
    <r>
      <rPr>
        <vertAlign val="superscript"/>
        <sz val="10"/>
        <rFont val="Trebuchet MS"/>
        <family val="2"/>
      </rPr>
      <t xml:space="preserve"> 1</t>
    </r>
  </si>
  <si>
    <r>
      <t xml:space="preserve">1 </t>
    </r>
    <r>
      <rPr>
        <sz val="8"/>
        <rFont val="Trebuchet MS"/>
        <family val="2"/>
      </rPr>
      <t xml:space="preserve"> Títulos de renegociação anteriores ao Plano Brady que não possuem cláusula de recompra.</t>
    </r>
  </si>
  <si>
    <t>aba 1.2</t>
  </si>
  <si>
    <t>aba 2.4</t>
  </si>
  <si>
    <t>a composição em % e em reais</t>
  </si>
  <si>
    <t>aba 2.7</t>
  </si>
  <si>
    <t>aba 2.8</t>
  </si>
  <si>
    <t>separando por título, como a aba faz</t>
  </si>
  <si>
    <t>separando por detentor</t>
  </si>
  <si>
    <t>aba 3.1</t>
  </si>
  <si>
    <t>o que está na aba mesmo</t>
  </si>
  <si>
    <t>aba 3.2</t>
  </si>
  <si>
    <t>mesma coisa</t>
  </si>
  <si>
    <t>aba 3.4</t>
  </si>
  <si>
    <t>o gráfico e a tabela no finak</t>
  </si>
  <si>
    <t>aba 3.8</t>
  </si>
  <si>
    <t>aba 4.1</t>
  </si>
  <si>
    <t>aba 4.2</t>
  </si>
  <si>
    <t>juntando a aba 4.1 e a 4.2</t>
  </si>
  <si>
    <t>gráfico com o custo médio mensal da DPMFi e o acumulado em 12 meses, sem dividir por títulos, apenas 2 linhas</t>
  </si>
  <si>
    <t>Emissões e resgates da DPMFi (opção para interna e externa). Com resgates com sinal negativo</t>
  </si>
  <si>
    <t>Emissões e resgates da DPFe. Com resgates com sinal negativo</t>
  </si>
  <si>
    <t>custo médio mensal separado pelos títulos DPMFi</t>
  </si>
  <si>
    <t>custo médio mensal separado pelas moedas DPFe</t>
  </si>
  <si>
    <t>prazo médio separado por título DPMFi</t>
  </si>
  <si>
    <t>prazo médio separado por moeda DPFe</t>
  </si>
  <si>
    <t>o custo acumulado em 12 meses DPMFi, separado por título</t>
  </si>
  <si>
    <t>o custo acumulado em 12 meses DPFe, separado por moeda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</si>
</sst>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(* #,##0.00_);_(* \(#,##0.00\);_(* &quot;-&quot;??_);_(@_)"/>
    <numFmt numFmtId="165" formatCode="0.000000000"/>
    <numFmt numFmtId="166" formatCode="_(* #,##0.0000000000_);_(* \(#,##0.0000000000\);_(* &quot;-&quot;??_);_(@_)"/>
    <numFmt numFmtId="167" formatCode="0.0%"/>
    <numFmt numFmtId="168" formatCode="_-* #,##0.00000_-;\-* #,##0.00000_-;_-* &quot;-&quot;??_-;_-@_-"/>
    <numFmt numFmtId="169" formatCode="_(* #,##0.000000000000_);_(* \(#,##0.000000000000\);_(* &quot;-&quot;??_);_(@_)"/>
    <numFmt numFmtId="170" formatCode="_(* #,##0_);_(* \(#,##0\);_(* &quot;-&quot;??_);_(@_)"/>
    <numFmt numFmtId="171" formatCode="dd\.mmm\.yyyy"/>
    <numFmt numFmtId="172" formatCode="* #,##0;*#\.##0;* &quot;-&quot;"/>
    <numFmt numFmtId="173" formatCode="* #,##0.00;*#\.##0.00;* &quot;-&quot;"/>
    <numFmt numFmtId="174" formatCode="* #,##0.0000;*#\.##0.0000;* &quot;-&quot;"/>
    <numFmt numFmtId="175" formatCode="#,##0.000000000000000"/>
    <numFmt numFmtId="176" formatCode="_(* #,##0.0000_);_(* \(#,##0.0000\);_(* &quot;-&quot;??_);_(@_)"/>
  </numFmts>
  <fonts count="4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sz val="10"/>
      <name val="Trebuchet MS"/>
      <family val="2"/>
    </font>
    <font>
      <b/>
      <sz val="10"/>
      <name val="Trebuchet MS"/>
      <family val="2"/>
    </font>
    <font>
      <sz val="8"/>
      <name val="Trebuchet MS"/>
      <family val="2"/>
    </font>
    <font>
      <sz val="10"/>
      <name val="Arial"/>
      <family val="2"/>
    </font>
    <font>
      <b/>
      <sz val="12"/>
      <color theme="0"/>
      <name val="Trebuchet MS"/>
      <family val="2"/>
    </font>
    <font>
      <b/>
      <sz val="12"/>
      <color rgb="FFBF3F0C"/>
      <name val="Trebuchet MS"/>
      <family val="2"/>
    </font>
    <font>
      <sz val="10"/>
      <color rgb="FFBF3F0C"/>
      <name val="Trebuchet MS"/>
      <family val="2"/>
    </font>
    <font>
      <sz val="10"/>
      <color indexed="8"/>
      <name val="Trebuchet MS"/>
      <family val="2"/>
    </font>
    <font>
      <b/>
      <sz val="10"/>
      <color indexed="8"/>
      <name val="Trebuchet MS"/>
      <family val="2"/>
    </font>
    <font>
      <b/>
      <i/>
      <sz val="12"/>
      <color indexed="62"/>
      <name val="Trebuchet MS"/>
      <family val="2"/>
    </font>
    <font>
      <b/>
      <i/>
      <sz val="10"/>
      <color indexed="62"/>
      <name val="Trebuchet MS"/>
      <family val="2"/>
    </font>
    <font>
      <b/>
      <i/>
      <sz val="10"/>
      <color rgb="FF336699"/>
      <name val="Trebuchet MS"/>
      <family val="2"/>
    </font>
    <font>
      <b/>
      <vertAlign val="superscript"/>
      <sz val="10"/>
      <name val="Trebuchet MS"/>
      <family val="2"/>
    </font>
    <font>
      <vertAlign val="superscript"/>
      <sz val="10"/>
      <name val="Trebuchet MS"/>
      <family val="2"/>
    </font>
    <font>
      <b/>
      <sz val="7"/>
      <name val="Aptos Narrow"/>
      <family val="2"/>
      <scheme val="minor"/>
    </font>
    <font>
      <b/>
      <i/>
      <sz val="12"/>
      <color theme="0"/>
      <name val="Trebuchet MS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0"/>
      <color theme="1"/>
      <name val="Arial"/>
      <family val="2"/>
    </font>
    <font>
      <sz val="8"/>
      <name val="Aptos Narrow"/>
      <family val="2"/>
      <scheme val="minor"/>
    </font>
    <font>
      <sz val="10"/>
      <color indexed="22"/>
      <name val="Trebuchet MS"/>
      <family val="2"/>
    </font>
    <font>
      <sz val="10"/>
      <color indexed="10"/>
      <name val="Trebuchet MS"/>
      <family val="2"/>
    </font>
    <font>
      <sz val="10"/>
      <color theme="1"/>
      <name val="Trebuchet MS"/>
      <family val="2"/>
    </font>
    <font>
      <b/>
      <sz val="10"/>
      <color indexed="62"/>
      <name val="Trebuchet MS"/>
      <family val="2"/>
    </font>
    <font>
      <b/>
      <i/>
      <sz val="12"/>
      <color rgb="FF336699"/>
      <name val="Trebuchet MS"/>
      <family val="2"/>
    </font>
    <font>
      <sz val="8"/>
      <color indexed="8"/>
      <name val="Trebuchet MS"/>
      <family val="2"/>
    </font>
    <font>
      <b/>
      <sz val="14"/>
      <name val="Trebuchet MS"/>
      <family val="2"/>
    </font>
    <font>
      <sz val="14"/>
      <name val="Trebuchet MS"/>
      <family val="2"/>
    </font>
    <font>
      <sz val="10"/>
      <name val="MS Sans Serif"/>
      <family val="2"/>
    </font>
    <font>
      <sz val="10"/>
      <color indexed="56"/>
      <name val="Verdana"/>
      <family val="2"/>
    </font>
    <font>
      <sz val="14"/>
      <color indexed="8"/>
      <name val="Trebuchet MS"/>
      <family val="2"/>
    </font>
    <font>
      <sz val="10"/>
      <color indexed="62"/>
      <name val="Verdana"/>
      <family val="2"/>
    </font>
    <font>
      <sz val="8"/>
      <name val="Verdana"/>
      <family val="2"/>
    </font>
    <font>
      <sz val="8"/>
      <color indexed="62"/>
      <name val="Verdana"/>
      <family val="2"/>
    </font>
    <font>
      <b/>
      <sz val="12"/>
      <name val="Trebuchet MS"/>
      <family val="2"/>
    </font>
    <font>
      <sz val="14"/>
      <color rgb="FFFF0000"/>
      <name val="Trebuchet MS"/>
      <family val="2"/>
    </font>
    <font>
      <b/>
      <sz val="11"/>
      <color rgb="FFBF3F0C"/>
      <name val="Trebuchet MS"/>
      <family val="2"/>
    </font>
    <font>
      <sz val="11"/>
      <name val="Trebuchet MS"/>
      <family val="2"/>
    </font>
    <font>
      <b/>
      <i/>
      <sz val="12"/>
      <color rgb="FFBF3F0C"/>
      <name val="Trebuchet MS"/>
      <family val="2"/>
    </font>
    <font>
      <vertAlign val="superscript"/>
      <sz val="8"/>
      <name val="Trebuchet MS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rgb="FFBF3F0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rgb="FFBF3F0C"/>
      </top>
      <bottom/>
      <diagonal/>
    </border>
    <border>
      <left/>
      <right/>
      <top/>
      <bottom style="medium">
        <color rgb="FFBF3F0C"/>
      </bottom>
      <diagonal/>
    </border>
    <border>
      <left/>
      <right style="hair">
        <color theme="0"/>
      </right>
      <top/>
      <bottom/>
      <diagonal/>
    </border>
    <border>
      <left/>
      <right/>
      <top style="thick">
        <color rgb="FFBF3F0C"/>
      </top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hair">
        <color rgb="FF336699"/>
      </bottom>
      <diagonal/>
    </border>
    <border>
      <left/>
      <right/>
      <top style="hair">
        <color rgb="FF336699"/>
      </top>
      <bottom/>
      <diagonal/>
    </border>
    <border>
      <left/>
      <right style="hair">
        <color rgb="FFBF3F0C"/>
      </right>
      <top style="hair">
        <color rgb="FFBF3F0C"/>
      </top>
      <bottom style="hair">
        <color rgb="FFBF3F0C"/>
      </bottom>
      <diagonal/>
    </border>
    <border>
      <left style="hair">
        <color rgb="FFBF3F0C"/>
      </left>
      <right style="hair">
        <color rgb="FFBF3F0C"/>
      </right>
      <top style="hair">
        <color rgb="FFBF3F0C"/>
      </top>
      <bottom style="hair">
        <color rgb="FFBF3F0C"/>
      </bottom>
      <diagonal/>
    </border>
    <border>
      <left style="hair">
        <color rgb="FFBF3F0C"/>
      </left>
      <right/>
      <top style="hair">
        <color rgb="FFBF3F0C"/>
      </top>
      <bottom style="hair">
        <color rgb="FFBF3F0C"/>
      </bottom>
      <diagonal/>
    </border>
    <border>
      <left/>
      <right style="hair">
        <color rgb="FFBF3F0C"/>
      </right>
      <top style="hair">
        <color rgb="FFBF3F0C"/>
      </top>
      <bottom/>
      <diagonal/>
    </border>
    <border>
      <left/>
      <right/>
      <top style="hair">
        <color rgb="FFBF3F0C"/>
      </top>
      <bottom style="hair">
        <color rgb="FFBF3F0C"/>
      </bottom>
      <diagonal/>
    </border>
    <border>
      <left/>
      <right style="hair">
        <color rgb="FFBF3F0C"/>
      </right>
      <top/>
      <bottom style="hair">
        <color rgb="FFBF3F0C"/>
      </bottom>
      <diagonal/>
    </border>
    <border>
      <left/>
      <right/>
      <top/>
      <bottom style="thick">
        <color theme="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ck">
        <color theme="0"/>
      </top>
      <bottom/>
      <diagonal/>
    </border>
  </borders>
  <cellStyleXfs count="17">
    <xf numFmtId="0" fontId="0" fillId="0" borderId="0"/>
    <xf numFmtId="0" fontId="2" fillId="0" borderId="0"/>
    <xf numFmtId="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31" fillId="0" borderId="0"/>
    <xf numFmtId="40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264">
    <xf numFmtId="0" fontId="0" fillId="0" borderId="0" xfId="0"/>
    <xf numFmtId="0" fontId="3" fillId="0" borderId="0" xfId="1" applyFont="1"/>
    <xf numFmtId="0" fontId="4" fillId="2" borderId="1" xfId="1" applyFont="1" applyFill="1" applyBorder="1"/>
    <xf numFmtId="43" fontId="4" fillId="2" borderId="1" xfId="1" applyNumberFormat="1" applyFont="1" applyFill="1" applyBorder="1"/>
    <xf numFmtId="0" fontId="4" fillId="2" borderId="2" xfId="1" applyFont="1" applyFill="1" applyBorder="1" applyAlignment="1">
      <alignment vertical="top"/>
    </xf>
    <xf numFmtId="0" fontId="4" fillId="2" borderId="2" xfId="1" applyFont="1" applyFill="1" applyBorder="1" applyAlignment="1">
      <alignment horizontal="right"/>
    </xf>
    <xf numFmtId="0" fontId="4" fillId="0" borderId="2" xfId="1" applyFont="1" applyBorder="1" applyAlignment="1">
      <alignment horizontal="right" vertical="top"/>
    </xf>
    <xf numFmtId="0" fontId="3" fillId="0" borderId="0" xfId="1" applyFont="1" applyAlignment="1">
      <alignment vertical="top"/>
    </xf>
    <xf numFmtId="4" fontId="4" fillId="3" borderId="0" xfId="1" applyNumberFormat="1" applyFont="1" applyFill="1" applyAlignment="1">
      <alignment horizontal="center" vertical="center"/>
    </xf>
    <xf numFmtId="4" fontId="5" fillId="3" borderId="0" xfId="1" applyNumberFormat="1" applyFont="1" applyFill="1" applyAlignment="1">
      <alignment horizontal="right"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49" fontId="4" fillId="0" borderId="0" xfId="1" applyNumberFormat="1" applyFont="1" applyAlignment="1">
      <alignment horizontal="center" vertical="center" wrapText="1"/>
    </xf>
    <xf numFmtId="4" fontId="4" fillId="0" borderId="0" xfId="2" applyFont="1" applyAlignment="1">
      <alignment horizontal="center" vertical="center" wrapText="1"/>
    </xf>
    <xf numFmtId="0" fontId="7" fillId="4" borderId="0" xfId="1" applyFont="1" applyFill="1" applyAlignment="1">
      <alignment vertical="center"/>
    </xf>
    <xf numFmtId="164" fontId="7" fillId="4" borderId="0" xfId="2" applyNumberFormat="1" applyFont="1" applyFill="1" applyAlignment="1">
      <alignment vertical="center"/>
    </xf>
    <xf numFmtId="0" fontId="4" fillId="0" borderId="0" xfId="1" applyFont="1" applyAlignment="1">
      <alignment vertical="center"/>
    </xf>
    <xf numFmtId="10" fontId="4" fillId="0" borderId="0" xfId="3" applyNumberFormat="1" applyFont="1" applyAlignment="1">
      <alignment vertical="center"/>
    </xf>
    <xf numFmtId="0" fontId="8" fillId="0" borderId="0" xfId="1" applyFont="1" applyAlignment="1">
      <alignment vertical="center"/>
    </xf>
    <xf numFmtId="164" fontId="8" fillId="5" borderId="0" xfId="2" applyNumberFormat="1" applyFont="1" applyFill="1" applyAlignment="1">
      <alignment vertical="center"/>
    </xf>
    <xf numFmtId="164" fontId="9" fillId="0" borderId="0" xfId="1" applyNumberFormat="1" applyFont="1" applyAlignment="1">
      <alignment vertical="center"/>
    </xf>
    <xf numFmtId="0" fontId="9" fillId="0" borderId="0" xfId="1" applyFont="1" applyAlignment="1">
      <alignment vertical="center"/>
    </xf>
    <xf numFmtId="0" fontId="3" fillId="3" borderId="0" xfId="1" applyFont="1" applyFill="1" applyAlignment="1">
      <alignment horizontal="left" vertical="center" indent="1"/>
    </xf>
    <xf numFmtId="164" fontId="10" fillId="5" borderId="0" xfId="2" applyNumberFormat="1" applyFont="1" applyFill="1" applyAlignment="1">
      <alignment horizontal="center" vertical="center"/>
    </xf>
    <xf numFmtId="10" fontId="3" fillId="0" borderId="0" xfId="3" applyNumberFormat="1" applyFont="1" applyAlignment="1">
      <alignment vertical="center"/>
    </xf>
    <xf numFmtId="43" fontId="3" fillId="0" borderId="0" xfId="1" applyNumberFormat="1" applyFont="1" applyAlignment="1">
      <alignment vertical="center"/>
    </xf>
    <xf numFmtId="0" fontId="3" fillId="3" borderId="0" xfId="1" applyFont="1" applyFill="1" applyAlignment="1">
      <alignment horizontal="left" vertical="center"/>
    </xf>
    <xf numFmtId="164" fontId="10" fillId="3" borderId="0" xfId="2" applyNumberFormat="1" applyFont="1" applyFill="1" applyAlignment="1">
      <alignment vertical="center"/>
    </xf>
    <xf numFmtId="43" fontId="8" fillId="5" borderId="0" xfId="2" applyNumberFormat="1" applyFont="1" applyFill="1" applyAlignment="1">
      <alignment horizontal="right" vertical="center"/>
    </xf>
    <xf numFmtId="43" fontId="10" fillId="5" borderId="0" xfId="2" applyNumberFormat="1" applyFont="1" applyFill="1" applyAlignment="1">
      <alignment horizontal="right" vertical="center"/>
    </xf>
    <xf numFmtId="164" fontId="10" fillId="0" borderId="0" xfId="2" quotePrefix="1" applyNumberFormat="1" applyFont="1" applyAlignment="1">
      <alignment horizontal="right" vertical="center"/>
    </xf>
    <xf numFmtId="164" fontId="11" fillId="0" borderId="0" xfId="2" applyNumberFormat="1" applyFont="1" applyAlignment="1">
      <alignment vertical="center"/>
    </xf>
    <xf numFmtId="164" fontId="10" fillId="3" borderId="0" xfId="2" quotePrefix="1" applyNumberFormat="1" applyFont="1" applyFill="1" applyAlignment="1">
      <alignment horizontal="right" vertical="center"/>
    </xf>
    <xf numFmtId="0" fontId="12" fillId="0" borderId="2" xfId="1" applyFont="1" applyBorder="1" applyAlignment="1">
      <alignment vertical="center"/>
    </xf>
    <xf numFmtId="164" fontId="3" fillId="3" borderId="0" xfId="2" applyNumberFormat="1" applyFont="1" applyFill="1"/>
    <xf numFmtId="164" fontId="3" fillId="0" borderId="0" xfId="1" applyNumberFormat="1" applyFont="1"/>
    <xf numFmtId="43" fontId="3" fillId="0" borderId="0" xfId="1" applyNumberFormat="1" applyFont="1"/>
    <xf numFmtId="0" fontId="4" fillId="2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vertical="center"/>
    </xf>
    <xf numFmtId="0" fontId="3" fillId="3" borderId="0" xfId="1" applyFont="1" applyFill="1" applyAlignment="1">
      <alignment vertical="center"/>
    </xf>
    <xf numFmtId="0" fontId="5" fillId="3" borderId="0" xfId="1" applyFont="1" applyFill="1" applyAlignment="1">
      <alignment horizontal="right" vertical="center"/>
    </xf>
    <xf numFmtId="17" fontId="4" fillId="0" borderId="0" xfId="1" quotePrefix="1" applyNumberFormat="1" applyFont="1" applyAlignment="1">
      <alignment horizontal="center" vertical="center"/>
    </xf>
    <xf numFmtId="17" fontId="4" fillId="0" borderId="0" xfId="1" quotePrefix="1" applyNumberFormat="1" applyFont="1" applyAlignment="1">
      <alignment horizontal="center" vertical="center"/>
    </xf>
    <xf numFmtId="17" fontId="4" fillId="0" borderId="0" xfId="1" applyNumberFormat="1" applyFont="1" applyAlignment="1">
      <alignment horizontal="center" vertical="center"/>
    </xf>
    <xf numFmtId="0" fontId="13" fillId="0" borderId="0" xfId="1" applyFont="1" applyAlignment="1">
      <alignment vertical="center"/>
    </xf>
    <xf numFmtId="17" fontId="3" fillId="0" borderId="0" xfId="1" applyNumberFormat="1" applyFont="1" applyAlignment="1">
      <alignment horizontal="left" vertical="center"/>
    </xf>
    <xf numFmtId="164" fontId="3" fillId="5" borderId="0" xfId="4" applyFont="1" applyFill="1" applyAlignment="1">
      <alignment horizontal="right" vertical="center"/>
    </xf>
    <xf numFmtId="10" fontId="3" fillId="5" borderId="3" xfId="3" applyNumberFormat="1" applyFont="1" applyFill="1" applyBorder="1" applyAlignment="1">
      <alignment horizontal="right" vertical="center"/>
    </xf>
    <xf numFmtId="10" fontId="3" fillId="5" borderId="0" xfId="3" applyNumberFormat="1" applyFont="1" applyFill="1" applyAlignment="1">
      <alignment horizontal="right" vertical="center"/>
    </xf>
    <xf numFmtId="10" fontId="3" fillId="0" borderId="0" xfId="1" applyNumberFormat="1" applyFont="1" applyAlignment="1">
      <alignment vertical="center"/>
    </xf>
    <xf numFmtId="165" fontId="3" fillId="0" borderId="0" xfId="1" applyNumberFormat="1" applyFont="1" applyAlignment="1">
      <alignment vertical="center"/>
    </xf>
    <xf numFmtId="0" fontId="14" fillId="0" borderId="2" xfId="1" applyFont="1" applyBorder="1" applyAlignment="1">
      <alignment vertical="center"/>
    </xf>
    <xf numFmtId="166" fontId="3" fillId="0" borderId="0" xfId="1" applyNumberFormat="1" applyFont="1" applyAlignment="1">
      <alignment vertical="center"/>
    </xf>
    <xf numFmtId="164" fontId="3" fillId="0" borderId="0" xfId="1" applyNumberFormat="1" applyFont="1" applyAlignment="1">
      <alignment vertical="center"/>
    </xf>
    <xf numFmtId="0" fontId="3" fillId="0" borderId="0" xfId="5" applyFont="1" applyAlignment="1">
      <alignment vertical="center"/>
    </xf>
    <xf numFmtId="167" fontId="3" fillId="0" borderId="0" xfId="3" applyNumberFormat="1" applyFont="1" applyAlignment="1">
      <alignment vertical="center"/>
    </xf>
    <xf numFmtId="0" fontId="2" fillId="0" borderId="0" xfId="1"/>
    <xf numFmtId="0" fontId="4" fillId="6" borderId="1" xfId="5" applyFont="1" applyFill="1" applyBorder="1"/>
    <xf numFmtId="0" fontId="4" fillId="6" borderId="1" xfId="5" applyFont="1" applyFill="1" applyBorder="1" applyAlignment="1">
      <alignment vertical="center"/>
    </xf>
    <xf numFmtId="167" fontId="4" fillId="6" borderId="1" xfId="3" applyNumberFormat="1" applyFont="1" applyFill="1" applyBorder="1" applyAlignment="1">
      <alignment vertical="center"/>
    </xf>
    <xf numFmtId="0" fontId="6" fillId="0" borderId="0" xfId="5"/>
    <xf numFmtId="0" fontId="4" fillId="6" borderId="2" xfId="5" applyFont="1" applyFill="1" applyBorder="1" applyAlignment="1">
      <alignment vertical="center"/>
    </xf>
    <xf numFmtId="167" fontId="4" fillId="6" borderId="2" xfId="5" applyNumberFormat="1" applyFont="1" applyFill="1" applyBorder="1" applyAlignment="1">
      <alignment vertical="center"/>
    </xf>
    <xf numFmtId="167" fontId="4" fillId="6" borderId="2" xfId="3" applyNumberFormat="1" applyFont="1" applyFill="1" applyBorder="1" applyAlignment="1">
      <alignment horizontal="right" vertical="center"/>
    </xf>
    <xf numFmtId="0" fontId="4" fillId="6" borderId="0" xfId="5" applyFont="1" applyFill="1" applyAlignment="1">
      <alignment vertical="center"/>
    </xf>
    <xf numFmtId="0" fontId="3" fillId="7" borderId="0" xfId="5" applyFont="1" applyFill="1" applyAlignment="1">
      <alignment vertical="center"/>
    </xf>
    <xf numFmtId="0" fontId="5" fillId="7" borderId="0" xfId="5" applyFont="1" applyFill="1" applyAlignment="1">
      <alignment horizontal="right" vertical="center"/>
    </xf>
    <xf numFmtId="167" fontId="3" fillId="7" borderId="0" xfId="3" applyNumberFormat="1" applyFont="1" applyFill="1" applyAlignment="1">
      <alignment vertical="center"/>
    </xf>
    <xf numFmtId="17" fontId="4" fillId="7" borderId="0" xfId="5" quotePrefix="1" applyNumberFormat="1" applyFont="1" applyFill="1" applyAlignment="1">
      <alignment horizontal="center" vertical="center"/>
    </xf>
    <xf numFmtId="17" fontId="4" fillId="7" borderId="0" xfId="5" quotePrefix="1" applyNumberFormat="1" applyFont="1" applyFill="1" applyAlignment="1">
      <alignment horizontal="center" vertical="center"/>
    </xf>
    <xf numFmtId="17" fontId="3" fillId="7" borderId="0" xfId="5" applyNumberFormat="1" applyFont="1" applyFill="1" applyAlignment="1">
      <alignment horizontal="left" vertical="center"/>
    </xf>
    <xf numFmtId="164" fontId="3" fillId="5" borderId="0" xfId="2" applyNumberFormat="1" applyFont="1" applyFill="1" applyAlignment="1">
      <alignment horizontal="right" vertical="center"/>
    </xf>
    <xf numFmtId="167" fontId="3" fillId="5" borderId="0" xfId="3" applyNumberFormat="1" applyFont="1" applyFill="1" applyAlignment="1">
      <alignment horizontal="right" vertical="center"/>
    </xf>
    <xf numFmtId="4" fontId="3" fillId="5" borderId="0" xfId="2" applyFont="1" applyFill="1" applyAlignment="1">
      <alignment horizontal="right" vertical="center"/>
    </xf>
    <xf numFmtId="17" fontId="3" fillId="7" borderId="0" xfId="5" quotePrefix="1" applyNumberFormat="1" applyFont="1" applyFill="1" applyAlignment="1">
      <alignment horizontal="left" vertical="center"/>
    </xf>
    <xf numFmtId="0" fontId="14" fillId="7" borderId="2" xfId="5" applyFont="1" applyFill="1" applyBorder="1" applyAlignment="1">
      <alignment vertical="center"/>
    </xf>
    <xf numFmtId="167" fontId="14" fillId="7" borderId="2" xfId="3" applyNumberFormat="1" applyFont="1" applyFill="1" applyBorder="1" applyAlignment="1">
      <alignment vertical="center"/>
    </xf>
    <xf numFmtId="0" fontId="5" fillId="7" borderId="0" xfId="6" applyFont="1" applyFill="1" applyAlignment="1">
      <alignment horizontal="left" vertical="center" wrapText="1"/>
    </xf>
    <xf numFmtId="0" fontId="5" fillId="7" borderId="0" xfId="6" applyFont="1" applyFill="1"/>
    <xf numFmtId="167" fontId="5" fillId="7" borderId="0" xfId="3" applyNumberFormat="1" applyFont="1" applyFill="1"/>
    <xf numFmtId="164" fontId="3" fillId="0" borderId="0" xfId="2" applyNumberFormat="1" applyFont="1" applyAlignment="1">
      <alignment horizontal="right" vertical="center"/>
    </xf>
    <xf numFmtId="167" fontId="3" fillId="0" borderId="0" xfId="3" applyNumberFormat="1" applyFont="1" applyAlignment="1">
      <alignment horizontal="right" vertical="center"/>
    </xf>
    <xf numFmtId="10" fontId="3" fillId="0" borderId="0" xfId="3" applyNumberFormat="1" applyFont="1" applyAlignment="1">
      <alignment horizontal="right" vertical="center"/>
    </xf>
    <xf numFmtId="167" fontId="3" fillId="0" borderId="0" xfId="5" applyNumberFormat="1" applyFont="1" applyAlignment="1">
      <alignment vertical="center"/>
    </xf>
    <xf numFmtId="164" fontId="6" fillId="0" borderId="0" xfId="7" applyNumberFormat="1"/>
    <xf numFmtId="0" fontId="1" fillId="0" borderId="0" xfId="8"/>
    <xf numFmtId="0" fontId="4" fillId="2" borderId="1" xfId="8" applyFont="1" applyFill="1" applyBorder="1" applyAlignment="1">
      <alignment vertical="center"/>
    </xf>
    <xf numFmtId="0" fontId="4" fillId="2" borderId="2" xfId="8" applyFont="1" applyFill="1" applyBorder="1" applyAlignment="1">
      <alignment horizontal="right" vertical="center"/>
    </xf>
    <xf numFmtId="0" fontId="4" fillId="2" borderId="2" xfId="8" applyFont="1" applyFill="1" applyBorder="1" applyAlignment="1">
      <alignment vertical="center"/>
    </xf>
    <xf numFmtId="0" fontId="17" fillId="0" borderId="4" xfId="9" applyFont="1" applyBorder="1" applyAlignment="1">
      <alignment horizontal="center" vertical="center"/>
    </xf>
    <xf numFmtId="17" fontId="17" fillId="7" borderId="4" xfId="9" quotePrefix="1" applyNumberFormat="1" applyFont="1" applyFill="1" applyBorder="1" applyAlignment="1">
      <alignment horizontal="center" vertical="center"/>
    </xf>
    <xf numFmtId="17" fontId="17" fillId="7" borderId="4" xfId="9" quotePrefix="1" applyNumberFormat="1" applyFont="1" applyFill="1" applyBorder="1" applyAlignment="1">
      <alignment vertical="center"/>
    </xf>
    <xf numFmtId="0" fontId="18" fillId="4" borderId="0" xfId="8" applyFont="1" applyFill="1" applyAlignment="1">
      <alignment horizontal="center" vertical="center"/>
    </xf>
    <xf numFmtId="0" fontId="17" fillId="0" borderId="0" xfId="9" applyFont="1" applyAlignment="1">
      <alignment horizontal="center" vertical="center"/>
    </xf>
    <xf numFmtId="17" fontId="17" fillId="0" borderId="0" xfId="9" quotePrefix="1" applyNumberFormat="1" applyFont="1" applyAlignment="1">
      <alignment horizontal="center" vertical="center"/>
    </xf>
    <xf numFmtId="17" fontId="17" fillId="0" borderId="0" xfId="9" quotePrefix="1" applyNumberFormat="1" applyFont="1" applyAlignment="1">
      <alignment vertical="center"/>
    </xf>
    <xf numFmtId="17" fontId="19" fillId="0" borderId="0" xfId="9" applyNumberFormat="1" applyFont="1" applyAlignment="1">
      <alignment horizontal="left"/>
    </xf>
    <xf numFmtId="0" fontId="19" fillId="0" borderId="0" xfId="9" applyFont="1" applyAlignment="1">
      <alignment horizontal="center" vertical="center"/>
    </xf>
    <xf numFmtId="0" fontId="19" fillId="0" borderId="5" xfId="9" applyFont="1" applyBorder="1" applyAlignment="1">
      <alignment horizontal="center" vertical="center"/>
    </xf>
    <xf numFmtId="0" fontId="19" fillId="0" borderId="0" xfId="9" applyFont="1" applyAlignment="1">
      <alignment horizontal="center" vertical="center"/>
    </xf>
    <xf numFmtId="17" fontId="20" fillId="0" borderId="0" xfId="8" quotePrefix="1" applyNumberFormat="1" applyFont="1" applyAlignment="1">
      <alignment horizontal="left" vertical="center"/>
    </xf>
    <xf numFmtId="4" fontId="20" fillId="8" borderId="0" xfId="2" applyFont="1" applyFill="1" applyAlignment="1">
      <alignment vertical="center"/>
    </xf>
    <xf numFmtId="10" fontId="20" fillId="8" borderId="5" xfId="3" applyNumberFormat="1" applyFont="1" applyFill="1" applyBorder="1" applyAlignment="1">
      <alignment vertical="center"/>
    </xf>
    <xf numFmtId="4" fontId="20" fillId="8" borderId="0" xfId="2" applyFont="1" applyFill="1" applyAlignment="1">
      <alignment horizontal="center" vertical="center"/>
    </xf>
    <xf numFmtId="17" fontId="20" fillId="7" borderId="0" xfId="5" quotePrefix="1" applyNumberFormat="1" applyFont="1" applyFill="1" applyAlignment="1">
      <alignment horizontal="left" vertical="center"/>
    </xf>
    <xf numFmtId="4" fontId="17" fillId="7" borderId="0" xfId="2" quotePrefix="1" applyFont="1" applyFill="1" applyAlignment="1">
      <alignment horizontal="center" vertical="center"/>
    </xf>
    <xf numFmtId="17" fontId="20" fillId="0" borderId="0" xfId="9" quotePrefix="1" applyNumberFormat="1" applyFont="1" applyAlignment="1">
      <alignment horizontal="left" vertical="center"/>
    </xf>
    <xf numFmtId="17" fontId="17" fillId="7" borderId="0" xfId="9" quotePrefix="1" applyNumberFormat="1" applyFont="1" applyFill="1" applyAlignment="1">
      <alignment horizontal="center" vertical="center"/>
    </xf>
    <xf numFmtId="0" fontId="21" fillId="0" borderId="0" xfId="9" applyFont="1" applyAlignment="1">
      <alignment horizontal="center"/>
    </xf>
    <xf numFmtId="17" fontId="17" fillId="7" borderId="0" xfId="9" quotePrefix="1" applyNumberFormat="1" applyFont="1" applyFill="1" applyAlignment="1">
      <alignment vertical="center"/>
    </xf>
    <xf numFmtId="17" fontId="19" fillId="0" borderId="0" xfId="8" applyNumberFormat="1" applyFont="1" applyAlignment="1">
      <alignment horizontal="left"/>
    </xf>
    <xf numFmtId="0" fontId="19" fillId="0" borderId="0" xfId="8" applyFont="1" applyAlignment="1">
      <alignment horizontal="center" vertical="center"/>
    </xf>
    <xf numFmtId="0" fontId="19" fillId="0" borderId="0" xfId="8" applyFont="1" applyAlignment="1">
      <alignment horizontal="center" vertical="center"/>
    </xf>
    <xf numFmtId="0" fontId="22" fillId="7" borderId="0" xfId="6" applyFont="1" applyFill="1" applyAlignment="1">
      <alignment horizontal="left" vertical="center" wrapText="1"/>
    </xf>
    <xf numFmtId="4" fontId="1" fillId="0" borderId="0" xfId="8" applyNumberFormat="1"/>
    <xf numFmtId="0" fontId="4" fillId="2" borderId="0" xfId="1" applyFont="1" applyFill="1" applyAlignment="1">
      <alignment vertical="center"/>
    </xf>
    <xf numFmtId="0" fontId="18" fillId="4" borderId="0" xfId="1" applyFont="1" applyFill="1" applyAlignment="1">
      <alignment horizontal="center" vertical="center"/>
    </xf>
    <xf numFmtId="0" fontId="4" fillId="3" borderId="0" xfId="1" applyFont="1" applyFill="1" applyAlignment="1">
      <alignment vertical="center"/>
    </xf>
    <xf numFmtId="4" fontId="4" fillId="3" borderId="0" xfId="1" applyNumberFormat="1" applyFont="1" applyFill="1" applyAlignment="1">
      <alignment vertical="center"/>
    </xf>
    <xf numFmtId="0" fontId="5" fillId="0" borderId="0" xfId="1" applyFont="1" applyAlignment="1">
      <alignment horizontal="right" vertical="center"/>
    </xf>
    <xf numFmtId="49" fontId="4" fillId="0" borderId="0" xfId="1" applyNumberFormat="1" applyFont="1" applyAlignment="1">
      <alignment horizontal="center" vertical="center"/>
    </xf>
    <xf numFmtId="17" fontId="4" fillId="0" borderId="0" xfId="1" applyNumberFormat="1" applyFont="1" applyAlignment="1">
      <alignment horizontal="center" vertical="center"/>
    </xf>
    <xf numFmtId="0" fontId="23" fillId="0" borderId="0" xfId="1" applyFont="1" applyAlignment="1">
      <alignment vertical="center"/>
    </xf>
    <xf numFmtId="9" fontId="23" fillId="0" borderId="0" xfId="3" applyFont="1" applyAlignment="1">
      <alignment vertical="center"/>
    </xf>
    <xf numFmtId="164" fontId="24" fillId="0" borderId="0" xfId="1" applyNumberFormat="1" applyFont="1" applyAlignment="1">
      <alignment vertical="center"/>
    </xf>
    <xf numFmtId="0" fontId="24" fillId="0" borderId="0" xfId="1" applyFont="1" applyAlignment="1">
      <alignment vertical="center"/>
    </xf>
    <xf numFmtId="0" fontId="24" fillId="0" borderId="6" xfId="1" applyFont="1" applyBorder="1" applyAlignment="1">
      <alignment vertical="center"/>
    </xf>
    <xf numFmtId="164" fontId="25" fillId="5" borderId="0" xfId="4" applyFont="1" applyFill="1" applyAlignment="1">
      <alignment horizontal="right" vertical="center"/>
    </xf>
    <xf numFmtId="10" fontId="25" fillId="5" borderId="3" xfId="3" applyNumberFormat="1" applyFont="1" applyFill="1" applyBorder="1" applyAlignment="1">
      <alignment horizontal="right" vertical="center"/>
    </xf>
    <xf numFmtId="10" fontId="25" fillId="5" borderId="0" xfId="3" applyNumberFormat="1" applyFont="1" applyFill="1" applyAlignment="1">
      <alignment horizontal="right" vertical="center"/>
    </xf>
    <xf numFmtId="10" fontId="24" fillId="0" borderId="0" xfId="1" applyNumberFormat="1" applyFont="1" applyAlignment="1">
      <alignment vertical="center"/>
    </xf>
    <xf numFmtId="168" fontId="24" fillId="0" borderId="0" xfId="1" applyNumberFormat="1" applyFont="1" applyAlignment="1">
      <alignment vertical="center"/>
    </xf>
    <xf numFmtId="10" fontId="24" fillId="0" borderId="0" xfId="3" applyNumberFormat="1" applyFont="1" applyAlignment="1">
      <alignment vertical="center"/>
    </xf>
    <xf numFmtId="10" fontId="3" fillId="5" borderId="0" xfId="3" applyNumberFormat="1" applyFont="1" applyFill="1" applyBorder="1" applyAlignment="1">
      <alignment horizontal="right" vertical="center"/>
    </xf>
    <xf numFmtId="10" fontId="14" fillId="0" borderId="2" xfId="1" applyNumberFormat="1" applyFont="1" applyBorder="1" applyAlignment="1">
      <alignment vertical="center"/>
    </xf>
    <xf numFmtId="10" fontId="26" fillId="0" borderId="0" xfId="1" applyNumberFormat="1" applyFont="1" applyAlignment="1">
      <alignment vertical="center"/>
    </xf>
    <xf numFmtId="10" fontId="13" fillId="0" borderId="0" xfId="1" applyNumberFormat="1" applyFont="1" applyAlignment="1">
      <alignment vertical="center"/>
    </xf>
    <xf numFmtId="43" fontId="24" fillId="0" borderId="0" xfId="1" applyNumberFormat="1" applyFont="1" applyAlignment="1">
      <alignment vertical="center"/>
    </xf>
    <xf numFmtId="0" fontId="14" fillId="0" borderId="7" xfId="1" applyFont="1" applyBorder="1" applyAlignment="1">
      <alignment vertical="center"/>
    </xf>
    <xf numFmtId="10" fontId="14" fillId="0" borderId="7" xfId="1" applyNumberFormat="1" applyFont="1" applyBorder="1" applyAlignment="1">
      <alignment vertical="center"/>
    </xf>
    <xf numFmtId="169" fontId="27" fillId="0" borderId="8" xfId="1" applyNumberFormat="1" applyFont="1" applyBorder="1" applyAlignment="1">
      <alignment horizontal="center" vertical="center"/>
    </xf>
    <xf numFmtId="0" fontId="18" fillId="4" borderId="9" xfId="1" applyFont="1" applyFill="1" applyBorder="1" applyAlignment="1">
      <alignment horizontal="center" vertical="center"/>
    </xf>
    <xf numFmtId="0" fontId="28" fillId="3" borderId="0" xfId="1" applyFont="1" applyFill="1" applyAlignment="1">
      <alignment horizontal="left" vertical="center"/>
    </xf>
    <xf numFmtId="0" fontId="29" fillId="2" borderId="1" xfId="1" applyFont="1" applyFill="1" applyBorder="1" applyAlignment="1">
      <alignment vertical="center"/>
    </xf>
    <xf numFmtId="0" fontId="29" fillId="2" borderId="2" xfId="1" applyFont="1" applyFill="1" applyBorder="1" applyAlignment="1">
      <alignment vertical="center"/>
    </xf>
    <xf numFmtId="0" fontId="30" fillId="0" borderId="0" xfId="1" applyFont="1" applyAlignment="1">
      <alignment vertical="center"/>
    </xf>
    <xf numFmtId="0" fontId="10" fillId="0" borderId="0" xfId="10" applyFont="1" applyAlignment="1">
      <alignment horizontal="right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40" fontId="3" fillId="0" borderId="0" xfId="1" applyNumberFormat="1" applyFont="1" applyAlignment="1">
      <alignment vertical="center"/>
    </xf>
    <xf numFmtId="0" fontId="32" fillId="0" borderId="0" xfId="7" applyFont="1"/>
    <xf numFmtId="0" fontId="28" fillId="0" borderId="0" xfId="10" applyFont="1" applyAlignment="1">
      <alignment horizontal="left" vertical="center"/>
    </xf>
    <xf numFmtId="40" fontId="33" fillId="0" borderId="0" xfId="11" applyFont="1" applyAlignment="1">
      <alignment vertical="center"/>
    </xf>
    <xf numFmtId="0" fontId="33" fillId="0" borderId="0" xfId="10" applyFont="1" applyAlignment="1">
      <alignment vertical="center"/>
    </xf>
    <xf numFmtId="0" fontId="33" fillId="0" borderId="0" xfId="10" applyFont="1" applyAlignment="1">
      <alignment horizontal="left" vertical="center"/>
    </xf>
    <xf numFmtId="2" fontId="3" fillId="0" borderId="0" xfId="1" applyNumberFormat="1" applyFont="1" applyAlignment="1">
      <alignment vertical="center"/>
    </xf>
    <xf numFmtId="40" fontId="34" fillId="0" borderId="0" xfId="11" applyFont="1"/>
    <xf numFmtId="10" fontId="10" fillId="0" borderId="0" xfId="3" applyNumberFormat="1" applyFont="1" applyAlignment="1">
      <alignment horizontal="right" vertical="center"/>
    </xf>
    <xf numFmtId="40" fontId="35" fillId="0" borderId="0" xfId="11" applyFont="1"/>
    <xf numFmtId="10" fontId="35" fillId="0" borderId="0" xfId="12" applyNumberFormat="1" applyFont="1" applyAlignment="1">
      <alignment horizontal="right"/>
    </xf>
    <xf numFmtId="40" fontId="10" fillId="0" borderId="0" xfId="11" applyFont="1" applyAlignment="1">
      <alignment vertical="center"/>
    </xf>
    <xf numFmtId="0" fontId="10" fillId="0" borderId="0" xfId="10" applyFont="1" applyAlignment="1">
      <alignment vertical="center"/>
    </xf>
    <xf numFmtId="164" fontId="3" fillId="0" borderId="0" xfId="4" applyFont="1" applyAlignment="1">
      <alignment horizontal="right" vertical="center"/>
    </xf>
    <xf numFmtId="10" fontId="3" fillId="0" borderId="3" xfId="3" applyNumberFormat="1" applyFont="1" applyBorder="1" applyAlignment="1">
      <alignment horizontal="right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40" fontId="36" fillId="0" borderId="0" xfId="11" applyFont="1"/>
    <xf numFmtId="10" fontId="36" fillId="0" borderId="0" xfId="12" applyNumberFormat="1" applyFont="1" applyAlignment="1">
      <alignment horizontal="right"/>
    </xf>
    <xf numFmtId="0" fontId="10" fillId="0" borderId="0" xfId="10" applyFont="1" applyAlignment="1">
      <alignment horizontal="left" vertical="center"/>
    </xf>
    <xf numFmtId="0" fontId="3" fillId="0" borderId="0" xfId="13" applyFont="1" applyAlignment="1">
      <alignment horizontal="left"/>
    </xf>
    <xf numFmtId="0" fontId="3" fillId="0" borderId="0" xfId="13" applyFont="1"/>
    <xf numFmtId="170" fontId="3" fillId="0" borderId="0" xfId="14" applyNumberFormat="1" applyFont="1"/>
    <xf numFmtId="4" fontId="3" fillId="0" borderId="0" xfId="2" applyFont="1"/>
    <xf numFmtId="0" fontId="4" fillId="2" borderId="1" xfId="7" applyFont="1" applyFill="1" applyBorder="1" applyAlignment="1">
      <alignment vertical="center"/>
    </xf>
    <xf numFmtId="0" fontId="37" fillId="2" borderId="1" xfId="7" applyFont="1" applyFill="1" applyBorder="1" applyAlignment="1">
      <alignment vertical="center"/>
    </xf>
    <xf numFmtId="0" fontId="4" fillId="2" borderId="2" xfId="7" applyFont="1" applyFill="1" applyBorder="1" applyAlignment="1">
      <alignment vertical="center"/>
    </xf>
    <xf numFmtId="0" fontId="37" fillId="2" borderId="2" xfId="7" applyFont="1" applyFill="1" applyBorder="1" applyAlignment="1">
      <alignment vertical="center"/>
    </xf>
    <xf numFmtId="0" fontId="4" fillId="0" borderId="2" xfId="7" applyFont="1" applyBorder="1" applyAlignment="1">
      <alignment horizontal="right" vertical="top"/>
    </xf>
    <xf numFmtId="0" fontId="37" fillId="0" borderId="0" xfId="13" applyFont="1" applyAlignment="1">
      <alignment horizontal="center"/>
    </xf>
    <xf numFmtId="14" fontId="3" fillId="0" borderId="0" xfId="13" applyNumberFormat="1" applyFont="1"/>
    <xf numFmtId="14" fontId="3" fillId="0" borderId="0" xfId="13" applyNumberFormat="1" applyFont="1" applyAlignment="1">
      <alignment horizontal="right"/>
    </xf>
    <xf numFmtId="17" fontId="4" fillId="0" borderId="0" xfId="7" quotePrefix="1" applyNumberFormat="1" applyFont="1" applyAlignment="1">
      <alignment horizontal="center" vertical="center" wrapText="1"/>
    </xf>
    <xf numFmtId="17" fontId="4" fillId="0" borderId="0" xfId="7" quotePrefix="1" applyNumberFormat="1" applyFont="1" applyAlignment="1">
      <alignment horizontal="center" vertical="center"/>
    </xf>
    <xf numFmtId="170" fontId="3" fillId="0" borderId="0" xfId="14" applyNumberFormat="1" applyFont="1" applyAlignment="1">
      <alignment vertical="center"/>
    </xf>
    <xf numFmtId="4" fontId="3" fillId="0" borderId="0" xfId="2" applyFont="1" applyAlignment="1">
      <alignment vertical="center"/>
    </xf>
    <xf numFmtId="0" fontId="3" fillId="0" borderId="0" xfId="13" applyFont="1" applyAlignment="1">
      <alignment vertical="center"/>
    </xf>
    <xf numFmtId="17" fontId="37" fillId="0" borderId="0" xfId="7" quotePrefix="1" applyNumberFormat="1" applyFont="1" applyAlignment="1">
      <alignment horizontal="center" vertical="center"/>
    </xf>
    <xf numFmtId="17" fontId="3" fillId="0" borderId="0" xfId="1" applyNumberFormat="1" applyFont="1" applyAlignment="1">
      <alignment horizontal="right" vertical="center"/>
    </xf>
    <xf numFmtId="170" fontId="3" fillId="5" borderId="0" xfId="15" applyNumberFormat="1" applyFont="1" applyFill="1" applyAlignment="1">
      <alignment horizontal="right" vertical="center"/>
    </xf>
    <xf numFmtId="170" fontId="24" fillId="0" borderId="0" xfId="2" applyNumberFormat="1" applyFont="1" applyAlignment="1">
      <alignment vertical="center"/>
    </xf>
    <xf numFmtId="4" fontId="6" fillId="0" borderId="0" xfId="2"/>
    <xf numFmtId="0" fontId="24" fillId="0" borderId="0" xfId="7" applyFont="1" applyAlignment="1">
      <alignment vertical="center"/>
    </xf>
    <xf numFmtId="164" fontId="24" fillId="0" borderId="0" xfId="7" applyNumberFormat="1" applyFont="1" applyAlignment="1">
      <alignment vertical="center"/>
    </xf>
    <xf numFmtId="171" fontId="38" fillId="0" borderId="0" xfId="13" applyNumberFormat="1" applyFont="1" applyAlignment="1">
      <alignment horizontal="right" vertical="center"/>
    </xf>
    <xf numFmtId="170" fontId="38" fillId="0" borderId="0" xfId="2" applyNumberFormat="1" applyFont="1" applyAlignment="1">
      <alignment horizontal="right" vertical="center"/>
    </xf>
    <xf numFmtId="4" fontId="24" fillId="0" borderId="0" xfId="2" applyFont="1" applyAlignment="1">
      <alignment vertical="center"/>
    </xf>
    <xf numFmtId="0" fontId="39" fillId="0" borderId="16" xfId="7" applyFont="1" applyBorder="1" applyAlignment="1">
      <alignment vertical="center"/>
    </xf>
    <xf numFmtId="170" fontId="39" fillId="5" borderId="16" xfId="15" applyNumberFormat="1" applyFont="1" applyFill="1" applyBorder="1" applyAlignment="1">
      <alignment vertical="center"/>
    </xf>
    <xf numFmtId="10" fontId="39" fillId="5" borderId="16" xfId="3" applyNumberFormat="1" applyFont="1" applyFill="1" applyBorder="1" applyAlignment="1">
      <alignment vertical="center"/>
    </xf>
    <xf numFmtId="172" fontId="36" fillId="0" borderId="17" xfId="13" applyNumberFormat="1" applyFont="1" applyBorder="1" applyAlignment="1">
      <alignment horizontal="right" vertical="center"/>
    </xf>
    <xf numFmtId="0" fontId="39" fillId="0" borderId="18" xfId="7" applyFont="1" applyBorder="1" applyAlignment="1">
      <alignment vertical="center"/>
    </xf>
    <xf numFmtId="2" fontId="36" fillId="0" borderId="19" xfId="13" applyNumberFormat="1" applyFont="1" applyBorder="1" applyAlignment="1">
      <alignment horizontal="right" vertical="center"/>
    </xf>
    <xf numFmtId="0" fontId="3" fillId="0" borderId="0" xfId="7" applyFont="1" applyAlignment="1">
      <alignment vertical="center"/>
    </xf>
    <xf numFmtId="170" fontId="3" fillId="0" borderId="0" xfId="13" applyNumberFormat="1" applyFont="1" applyAlignment="1">
      <alignment vertical="center"/>
    </xf>
    <xf numFmtId="0" fontId="39" fillId="0" borderId="20" xfId="7" applyFont="1" applyBorder="1" applyAlignment="1">
      <alignment vertical="center"/>
    </xf>
    <xf numFmtId="0" fontId="4" fillId="0" borderId="0" xfId="13" applyFont="1" applyAlignment="1">
      <alignment horizontal="right" vertical="center"/>
    </xf>
    <xf numFmtId="173" fontId="4" fillId="0" borderId="0" xfId="13" applyNumberFormat="1" applyFont="1" applyAlignment="1">
      <alignment horizontal="right" vertical="center"/>
    </xf>
    <xf numFmtId="174" fontId="4" fillId="0" borderId="0" xfId="13" applyNumberFormat="1" applyFont="1" applyAlignment="1">
      <alignment horizontal="right" vertical="center"/>
    </xf>
    <xf numFmtId="170" fontId="3" fillId="0" borderId="0" xfId="2" applyNumberFormat="1" applyFont="1" applyAlignment="1">
      <alignment vertical="center"/>
    </xf>
    <xf numFmtId="0" fontId="40" fillId="0" borderId="0" xfId="13" applyFont="1" applyAlignment="1">
      <alignment horizontal="left" vertical="center"/>
    </xf>
    <xf numFmtId="172" fontId="3" fillId="0" borderId="0" xfId="13" applyNumberFormat="1" applyFont="1" applyAlignment="1">
      <alignment vertical="center"/>
    </xf>
    <xf numFmtId="175" fontId="3" fillId="0" borderId="0" xfId="2" applyNumberFormat="1" applyFont="1" applyAlignment="1">
      <alignment vertical="center"/>
    </xf>
    <xf numFmtId="170" fontId="3" fillId="0" borderId="0" xfId="7" applyNumberFormat="1" applyFont="1" applyAlignment="1">
      <alignment vertical="center"/>
    </xf>
    <xf numFmtId="0" fontId="5" fillId="0" borderId="0" xfId="13" applyFont="1" applyAlignment="1">
      <alignment horizontal="left" vertical="center"/>
    </xf>
    <xf numFmtId="0" fontId="3" fillId="0" borderId="0" xfId="13" applyFont="1" applyAlignment="1">
      <alignment horizontal="left" vertical="center"/>
    </xf>
    <xf numFmtId="170" fontId="4" fillId="0" borderId="0" xfId="2" applyNumberFormat="1" applyFont="1" applyAlignment="1">
      <alignment vertical="center"/>
    </xf>
    <xf numFmtId="4" fontId="4" fillId="0" borderId="0" xfId="2" applyFont="1" applyAlignment="1">
      <alignment vertical="center"/>
    </xf>
    <xf numFmtId="0" fontId="4" fillId="0" borderId="0" xfId="7" applyFont="1" applyAlignment="1">
      <alignment vertical="center"/>
    </xf>
    <xf numFmtId="176" fontId="3" fillId="0" borderId="0" xfId="2" applyNumberFormat="1" applyFont="1" applyAlignment="1">
      <alignment vertical="center"/>
    </xf>
    <xf numFmtId="170" fontId="3" fillId="0" borderId="0" xfId="2" applyNumberFormat="1" applyFont="1"/>
    <xf numFmtId="0" fontId="3" fillId="0" borderId="0" xfId="7" applyFont="1"/>
    <xf numFmtId="170" fontId="3" fillId="0" borderId="0" xfId="7" applyNumberFormat="1" applyFont="1"/>
    <xf numFmtId="0" fontId="18" fillId="4" borderId="0" xfId="1" applyFont="1" applyFill="1" applyAlignment="1">
      <alignment vertical="center"/>
    </xf>
    <xf numFmtId="164" fontId="18" fillId="4" borderId="0" xfId="4" applyFont="1" applyFill="1" applyAlignment="1">
      <alignment vertical="center"/>
    </xf>
    <xf numFmtId="2" fontId="4" fillId="0" borderId="0" xfId="1" applyNumberFormat="1" applyFont="1" applyAlignment="1">
      <alignment horizontal="right" vertical="center"/>
    </xf>
    <xf numFmtId="0" fontId="41" fillId="8" borderId="16" xfId="1" applyFont="1" applyFill="1" applyBorder="1" applyAlignment="1">
      <alignment vertical="center"/>
    </xf>
    <xf numFmtId="4" fontId="8" fillId="8" borderId="16" xfId="2" applyFont="1" applyFill="1" applyBorder="1" applyAlignment="1">
      <alignment vertical="center"/>
    </xf>
    <xf numFmtId="164" fontId="41" fillId="8" borderId="16" xfId="4" applyFont="1" applyFill="1" applyBorder="1" applyAlignment="1">
      <alignment vertical="center"/>
    </xf>
    <xf numFmtId="164" fontId="41" fillId="8" borderId="16" xfId="15" applyFont="1" applyFill="1" applyBorder="1" applyAlignment="1">
      <alignment vertical="center"/>
    </xf>
    <xf numFmtId="0" fontId="3" fillId="0" borderId="0" xfId="1" applyFont="1" applyAlignment="1">
      <alignment horizontal="left" vertical="center" indent="1"/>
    </xf>
    <xf numFmtId="4" fontId="3" fillId="0" borderId="0" xfId="2" applyFont="1" applyFill="1" applyAlignment="1">
      <alignment vertical="center"/>
    </xf>
    <xf numFmtId="164" fontId="3" fillId="5" borderId="0" xfId="15" applyFont="1" applyFill="1" applyAlignment="1">
      <alignment horizontal="right" vertical="center"/>
    </xf>
    <xf numFmtId="164" fontId="3" fillId="3" borderId="0" xfId="4" applyFont="1" applyFill="1" applyAlignment="1">
      <alignment vertical="center"/>
    </xf>
    <xf numFmtId="164" fontId="3" fillId="0" borderId="0" xfId="4" applyFont="1" applyAlignment="1">
      <alignment vertical="center"/>
    </xf>
    <xf numFmtId="164" fontId="5" fillId="0" borderId="0" xfId="16" applyFont="1" applyAlignment="1">
      <alignment horizontal="right" vertical="center"/>
    </xf>
    <xf numFmtId="0" fontId="41" fillId="0" borderId="0" xfId="1" applyFont="1" applyAlignment="1">
      <alignment vertical="center"/>
    </xf>
    <xf numFmtId="164" fontId="41" fillId="5" borderId="0" xfId="4" applyFont="1" applyFill="1" applyAlignment="1">
      <alignment vertical="center"/>
    </xf>
    <xf numFmtId="0" fontId="42" fillId="0" borderId="0" xfId="1" applyFont="1" applyAlignment="1">
      <alignment horizontal="left" vertical="center" wrapText="1"/>
    </xf>
    <xf numFmtId="164" fontId="3" fillId="7" borderId="0" xfId="4" applyFont="1" applyFill="1" applyAlignment="1">
      <alignment horizontal="right" vertical="center"/>
    </xf>
    <xf numFmtId="164" fontId="34" fillId="0" borderId="0" xfId="10" applyNumberFormat="1" applyFont="1"/>
    <xf numFmtId="164" fontId="4" fillId="0" borderId="0" xfId="2" quotePrefix="1" applyNumberFormat="1" applyFont="1" applyAlignment="1">
      <alignment horizontal="center" vertical="center"/>
    </xf>
    <xf numFmtId="10" fontId="4" fillId="0" borderId="0" xfId="3" quotePrefix="1" applyNumberFormat="1" applyFont="1" applyAlignment="1">
      <alignment horizontal="center" vertical="center"/>
    </xf>
    <xf numFmtId="164" fontId="7" fillId="4" borderId="0" xfId="15" applyFont="1" applyFill="1" applyAlignment="1">
      <alignment vertical="center"/>
    </xf>
    <xf numFmtId="0" fontId="8" fillId="8" borderId="16" xfId="1" applyFont="1" applyFill="1" applyBorder="1" applyAlignment="1">
      <alignment vertical="center"/>
    </xf>
    <xf numFmtId="164" fontId="8" fillId="8" borderId="16" xfId="15" applyFont="1" applyFill="1" applyBorder="1" applyAlignment="1">
      <alignment vertical="center"/>
    </xf>
    <xf numFmtId="164" fontId="3" fillId="3" borderId="0" xfId="15" applyFont="1" applyFill="1" applyAlignment="1">
      <alignment vertical="center"/>
    </xf>
    <xf numFmtId="164" fontId="8" fillId="5" borderId="0" xfId="15" applyFont="1" applyFill="1" applyAlignment="1">
      <alignment vertical="center"/>
    </xf>
    <xf numFmtId="164" fontId="3" fillId="5" borderId="0" xfId="2" applyNumberFormat="1" applyFont="1" applyFill="1" applyAlignment="1">
      <alignment vertical="center"/>
    </xf>
    <xf numFmtId="164" fontId="8" fillId="5" borderId="0" xfId="15" applyFont="1" applyFill="1" applyAlignment="1">
      <alignment horizontal="right" vertical="center"/>
    </xf>
    <xf numFmtId="164" fontId="8" fillId="5" borderId="0" xfId="2" applyNumberFormat="1" applyFont="1" applyFill="1" applyAlignment="1">
      <alignment horizontal="right" vertical="center"/>
    </xf>
    <xf numFmtId="164" fontId="14" fillId="0" borderId="2" xfId="1" applyNumberFormat="1" applyFont="1" applyBorder="1" applyAlignment="1">
      <alignment vertical="center"/>
    </xf>
    <xf numFmtId="0" fontId="3" fillId="3" borderId="0" xfId="1" applyFont="1" applyFill="1" applyAlignment="1">
      <alignment horizontal="right" vertical="center"/>
    </xf>
    <xf numFmtId="164" fontId="3" fillId="3" borderId="0" xfId="2" applyNumberFormat="1" applyFont="1" applyFill="1" applyAlignment="1">
      <alignment horizontal="right" vertical="center"/>
    </xf>
    <xf numFmtId="164" fontId="3" fillId="0" borderId="0" xfId="2" applyNumberFormat="1" applyFont="1" applyAlignment="1">
      <alignment vertical="center"/>
    </xf>
    <xf numFmtId="164" fontId="3" fillId="0" borderId="0" xfId="15" applyFont="1" applyAlignment="1">
      <alignment horizontal="right" vertical="center"/>
    </xf>
    <xf numFmtId="2" fontId="8" fillId="8" borderId="16" xfId="3" applyNumberFormat="1" applyFont="1" applyFill="1" applyBorder="1" applyAlignment="1">
      <alignment vertical="center"/>
    </xf>
    <xf numFmtId="2" fontId="8" fillId="5" borderId="0" xfId="3" applyNumberFormat="1" applyFont="1" applyFill="1" applyAlignment="1">
      <alignment vertical="center"/>
    </xf>
    <xf numFmtId="2" fontId="3" fillId="5" borderId="0" xfId="3" applyNumberFormat="1" applyFont="1" applyFill="1" applyAlignment="1">
      <alignment horizontal="right" vertical="center"/>
    </xf>
    <xf numFmtId="2" fontId="8" fillId="5" borderId="0" xfId="3" applyNumberFormat="1" applyFont="1" applyFill="1" applyAlignment="1">
      <alignment horizontal="right" vertical="center"/>
    </xf>
    <xf numFmtId="170" fontId="3" fillId="0" borderId="0" xfId="1" applyNumberFormat="1" applyFont="1" applyAlignment="1">
      <alignment vertical="center"/>
    </xf>
  </cellXfs>
  <cellStyles count="17">
    <cellStyle name="Normal" xfId="0" builtinId="0"/>
    <cellStyle name="Normal 2" xfId="1" xr:uid="{A6F57AE8-997F-4437-9BED-9FAE6FAAC71B}"/>
    <cellStyle name="Normal 2 2 4" xfId="7" xr:uid="{69508BBF-2A42-4140-849D-2A3B809B8C53}"/>
    <cellStyle name="Normal 25 2 2" xfId="9" xr:uid="{8EE5C0F1-99C6-4A4A-9F33-2B8BF2EFCF7E}"/>
    <cellStyle name="Normal 3 5" xfId="5" xr:uid="{94496505-B5C6-4986-BAF5-3ADD97BCB2A4}"/>
    <cellStyle name="Normal 31 5 2 3 3 2 4 2 3 4 2 2 2 2 2 2 2 2 2 2 13 8 27 7 9 6" xfId="8" xr:uid="{078B7B57-2301-4645-A296-04BF9533659A}"/>
    <cellStyle name="Normal_CronoVenc" xfId="13" xr:uid="{F284BA27-2959-4001-B72F-A86EB1A03B4D}"/>
    <cellStyle name="Normal_Tabelas_download" xfId="10" xr:uid="{B2D69E3F-0602-483C-A67A-0952A8AF8025}"/>
    <cellStyle name="Normal_TabelasTexto dez03 2 2" xfId="6" xr:uid="{3ACFE2FD-CDE1-4F81-8D1A-A0FA1AC5188C}"/>
    <cellStyle name="Porcentagem 2" xfId="3" xr:uid="{40C11660-C7C8-422B-85D6-9A4C66BB4F1F}"/>
    <cellStyle name="Porcentagem 2 2" xfId="12" xr:uid="{41516EA9-33EC-48F7-98A2-BEBC40088FE0}"/>
    <cellStyle name="Separador de milhares 4" xfId="4" xr:uid="{ACAA5A8A-9A47-4800-8429-329B4142301D}"/>
    <cellStyle name="Separador de milhares 4 2" xfId="15" xr:uid="{AFEF48BD-06D2-464C-9687-E3CAF9410197}"/>
    <cellStyle name="Separador de milhares_CronoVenc" xfId="14" xr:uid="{219C28BC-C361-4259-8103-ED14D02EFAF0}"/>
    <cellStyle name="Separador de milhares_Tabelas_download" xfId="11" xr:uid="{71849089-62C0-43E3-9673-2B3AD67CB073}"/>
    <cellStyle name="Separador de milhares_TabelasTexto dez03" xfId="16" xr:uid="{C0FBBC06-17EB-48FE-99FD-CC5E0A52FC92}"/>
    <cellStyle name="Vírgula 2" xfId="2" xr:uid="{499F7C60-C4BB-4014-B03C-D6D79B2084DC}"/>
  </cellStyles>
  <dxfs count="4">
    <dxf>
      <fill>
        <patternFill>
          <bgColor indexed="26"/>
        </patternFill>
      </fill>
      <border>
        <left/>
        <right/>
        <top/>
        <bottom/>
      </border>
    </dxf>
    <dxf>
      <fill>
        <patternFill>
          <bgColor indexed="26"/>
        </patternFill>
      </fill>
      <border>
        <left/>
        <right/>
        <top/>
        <bottom/>
      </border>
    </dxf>
    <dxf>
      <fill>
        <patternFill>
          <bgColor indexed="26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uilherme.varaschin\Desktop\Anexo%20RMD_Julho_26.xlsx" TargetMode="External"/><Relationship Id="rId1" Type="http://schemas.openxmlformats.org/officeDocument/2006/relationships/externalLinkPath" Target="file:///C:\Users\guilherme.varaschin\Desktop\Anexo%20RMD_Julho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1.1"/>
      <sheetName val="1.2"/>
      <sheetName val="1.3"/>
      <sheetName val="1.4"/>
      <sheetName val="1.5 (até 2012) "/>
      <sheetName val="1.5"/>
      <sheetName val="1.6"/>
      <sheetName val="1.7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3.1"/>
      <sheetName val="3.2"/>
      <sheetName val="3.3"/>
      <sheetName val="3.4"/>
      <sheetName val="3.6"/>
      <sheetName val="3.7"/>
      <sheetName val="3.8"/>
      <sheetName val="3.9"/>
      <sheetName val="3.10"/>
      <sheetName val="4.1"/>
      <sheetName val="4.2"/>
      <sheetName val="4.3"/>
      <sheetName val="5.1"/>
      <sheetName val="5.2"/>
      <sheetName val="5.3"/>
      <sheetName val="5.4"/>
      <sheetName val="5.5"/>
      <sheetName val="5.6"/>
      <sheetName val="5.7"/>
      <sheetName val="6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62A55-2580-47FC-9FFB-7ED853189A3D}">
  <sheetPr>
    <tabColor theme="9" tint="-0.249977111117893"/>
  </sheetPr>
  <dimension ref="A1:B27"/>
  <sheetViews>
    <sheetView tabSelected="1" workbookViewId="0">
      <selection activeCell="J22" sqref="J22"/>
    </sheetView>
  </sheetViews>
  <sheetFormatPr defaultRowHeight="14.4" x14ac:dyDescent="0.3"/>
  <sheetData>
    <row r="1" spans="1:2" x14ac:dyDescent="0.3">
      <c r="A1" t="s">
        <v>457</v>
      </c>
    </row>
    <row r="2" spans="1:2" x14ac:dyDescent="0.3">
      <c r="A2">
        <v>1</v>
      </c>
      <c r="B2" t="s">
        <v>475</v>
      </c>
    </row>
    <row r="3" spans="1:2" x14ac:dyDescent="0.3">
      <c r="A3">
        <v>2</v>
      </c>
      <c r="B3" t="s">
        <v>476</v>
      </c>
    </row>
    <row r="4" spans="1:2" x14ac:dyDescent="0.3">
      <c r="A4" t="s">
        <v>458</v>
      </c>
    </row>
    <row r="5" spans="1:2" x14ac:dyDescent="0.3">
      <c r="A5">
        <v>1</v>
      </c>
      <c r="B5" t="s">
        <v>459</v>
      </c>
    </row>
    <row r="6" spans="1:2" x14ac:dyDescent="0.3">
      <c r="A6" t="s">
        <v>460</v>
      </c>
    </row>
    <row r="7" spans="1:2" x14ac:dyDescent="0.3">
      <c r="A7">
        <v>1</v>
      </c>
      <c r="B7" t="s">
        <v>459</v>
      </c>
    </row>
    <row r="8" spans="1:2" x14ac:dyDescent="0.3">
      <c r="A8" t="s">
        <v>461</v>
      </c>
    </row>
    <row r="9" spans="1:2" x14ac:dyDescent="0.3">
      <c r="A9">
        <v>1</v>
      </c>
      <c r="B9" t="s">
        <v>462</v>
      </c>
    </row>
    <row r="10" spans="1:2" x14ac:dyDescent="0.3">
      <c r="A10">
        <v>2</v>
      </c>
      <c r="B10" t="s">
        <v>463</v>
      </c>
    </row>
    <row r="11" spans="1:2" x14ac:dyDescent="0.3">
      <c r="A11" t="s">
        <v>464</v>
      </c>
    </row>
    <row r="12" spans="1:2" x14ac:dyDescent="0.3">
      <c r="A12">
        <v>1</v>
      </c>
      <c r="B12" t="s">
        <v>465</v>
      </c>
    </row>
    <row r="13" spans="1:2" x14ac:dyDescent="0.3">
      <c r="A13" t="s">
        <v>466</v>
      </c>
    </row>
    <row r="14" spans="1:2" x14ac:dyDescent="0.3">
      <c r="A14">
        <v>1</v>
      </c>
      <c r="B14" t="s">
        <v>467</v>
      </c>
    </row>
    <row r="15" spans="1:2" x14ac:dyDescent="0.3">
      <c r="A15" t="s">
        <v>468</v>
      </c>
    </row>
    <row r="16" spans="1:2" x14ac:dyDescent="0.3">
      <c r="A16">
        <v>1</v>
      </c>
      <c r="B16" t="s">
        <v>469</v>
      </c>
    </row>
    <row r="17" spans="1:2" x14ac:dyDescent="0.3">
      <c r="A17" t="s">
        <v>470</v>
      </c>
    </row>
    <row r="18" spans="1:2" x14ac:dyDescent="0.3">
      <c r="A18">
        <v>1</v>
      </c>
      <c r="B18" t="s">
        <v>479</v>
      </c>
    </row>
    <row r="19" spans="1:2" x14ac:dyDescent="0.3">
      <c r="A19">
        <v>2</v>
      </c>
      <c r="B19" t="s">
        <v>480</v>
      </c>
    </row>
    <row r="20" spans="1:2" x14ac:dyDescent="0.3">
      <c r="A20" t="s">
        <v>471</v>
      </c>
    </row>
    <row r="21" spans="1:2" x14ac:dyDescent="0.3">
      <c r="A21">
        <v>1</v>
      </c>
      <c r="B21" t="s">
        <v>477</v>
      </c>
    </row>
    <row r="22" spans="1:2" x14ac:dyDescent="0.3">
      <c r="A22">
        <v>2</v>
      </c>
      <c r="B22" t="s">
        <v>478</v>
      </c>
    </row>
    <row r="23" spans="1:2" x14ac:dyDescent="0.3">
      <c r="A23" t="s">
        <v>472</v>
      </c>
    </row>
    <row r="24" spans="1:2" x14ac:dyDescent="0.3">
      <c r="A24">
        <v>1</v>
      </c>
      <c r="B24" t="s">
        <v>481</v>
      </c>
    </row>
    <row r="25" spans="1:2" x14ac:dyDescent="0.3">
      <c r="A25">
        <v>2</v>
      </c>
      <c r="B25" t="s">
        <v>482</v>
      </c>
    </row>
    <row r="26" spans="1:2" x14ac:dyDescent="0.3">
      <c r="A26" t="s">
        <v>473</v>
      </c>
    </row>
    <row r="27" spans="1:2" x14ac:dyDescent="0.3">
      <c r="A27">
        <v>1</v>
      </c>
      <c r="B27" t="s">
        <v>474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4EFF-6765-41FE-A869-5172339AEB86}">
  <sheetPr>
    <tabColor theme="9" tint="-0.249977111117893"/>
    <pageSetUpPr fitToPage="1"/>
  </sheetPr>
  <dimension ref="A1:IF44"/>
  <sheetViews>
    <sheetView showGridLines="0" zoomScale="70" zoomScaleNormal="70" workbookViewId="0">
      <pane xSplit="1" topLeftCell="HK1" activePane="topRight" state="frozen"/>
      <selection pane="topRight" activeCell="IB45" sqref="IB45"/>
    </sheetView>
  </sheetViews>
  <sheetFormatPr defaultColWidth="9.109375" defaultRowHeight="14.4" x14ac:dyDescent="0.35"/>
  <cols>
    <col min="1" max="1" width="19" style="1" customWidth="1"/>
    <col min="2" max="31" width="18.6640625" style="1" customWidth="1"/>
    <col min="32" max="79" width="15.5546875" style="1" customWidth="1"/>
    <col min="80" max="86" width="20.109375" style="1" customWidth="1"/>
    <col min="87" max="87" width="19.6640625" style="1" customWidth="1"/>
    <col min="88" max="88" width="21.33203125" style="1" customWidth="1"/>
    <col min="89" max="156" width="20.109375" style="1" customWidth="1"/>
    <col min="157" max="157" width="15.109375" style="1" customWidth="1"/>
    <col min="158" max="167" width="20.109375" style="1" customWidth="1"/>
    <col min="168" max="225" width="16.109375" style="1" customWidth="1"/>
    <col min="226" max="238" width="16.109375" style="1" bestFit="1" customWidth="1"/>
    <col min="239" max="239" width="13.6640625" style="1" bestFit="1" customWidth="1"/>
    <col min="240" max="16384" width="9.109375" style="1"/>
  </cols>
  <sheetData>
    <row r="1" spans="1:240" ht="15" thickBot="1" x14ac:dyDescent="0.4"/>
    <row r="2" spans="1:240" ht="24.9" customHeight="1" x14ac:dyDescent="0.3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3"/>
      <c r="HU2" s="2"/>
      <c r="HV2" s="2"/>
      <c r="HW2" s="2"/>
      <c r="HX2" s="2"/>
      <c r="HY2" s="2"/>
      <c r="HZ2" s="2"/>
      <c r="IA2" s="2"/>
      <c r="IB2" s="2"/>
      <c r="IC2" s="2"/>
      <c r="ID2" s="2"/>
    </row>
    <row r="3" spans="1:240" s="7" customFormat="1" ht="24.9" customHeight="1" thickBot="1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5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 t="s">
        <v>1</v>
      </c>
    </row>
    <row r="4" spans="1:240" s="10" customFormat="1" ht="12" customHeight="1" x14ac:dyDescent="0.3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</row>
    <row r="5" spans="1:240" s="10" customFormat="1" ht="20.100000000000001" customHeight="1" x14ac:dyDescent="0.3">
      <c r="A5" s="11"/>
      <c r="B5" s="12" t="s">
        <v>3</v>
      </c>
      <c r="C5" s="12" t="s">
        <v>4</v>
      </c>
      <c r="D5" s="12" t="s">
        <v>5</v>
      </c>
      <c r="E5" s="12" t="s">
        <v>6</v>
      </c>
      <c r="F5" s="12" t="s">
        <v>7</v>
      </c>
      <c r="G5" s="12" t="s">
        <v>8</v>
      </c>
      <c r="H5" s="12" t="s">
        <v>9</v>
      </c>
      <c r="I5" s="12" t="s">
        <v>10</v>
      </c>
      <c r="J5" s="12" t="s">
        <v>11</v>
      </c>
      <c r="K5" s="12" t="s">
        <v>12</v>
      </c>
      <c r="L5" s="12" t="s">
        <v>13</v>
      </c>
      <c r="M5" s="12" t="s">
        <v>14</v>
      </c>
      <c r="N5" s="12" t="s">
        <v>15</v>
      </c>
      <c r="O5" s="12" t="s">
        <v>16</v>
      </c>
      <c r="P5" s="12" t="s">
        <v>17</v>
      </c>
      <c r="Q5" s="12" t="s">
        <v>18</v>
      </c>
      <c r="R5" s="12" t="s">
        <v>19</v>
      </c>
      <c r="S5" s="12" t="s">
        <v>20</v>
      </c>
      <c r="T5" s="12" t="s">
        <v>21</v>
      </c>
      <c r="U5" s="12" t="s">
        <v>22</v>
      </c>
      <c r="V5" s="12" t="s">
        <v>23</v>
      </c>
      <c r="W5" s="12" t="s">
        <v>24</v>
      </c>
      <c r="X5" s="12" t="s">
        <v>25</v>
      </c>
      <c r="Y5" s="12" t="s">
        <v>26</v>
      </c>
      <c r="Z5" s="12" t="s">
        <v>27</v>
      </c>
      <c r="AA5" s="12" t="s">
        <v>28</v>
      </c>
      <c r="AB5" s="12" t="s">
        <v>29</v>
      </c>
      <c r="AC5" s="12" t="s">
        <v>30</v>
      </c>
      <c r="AD5" s="12" t="s">
        <v>31</v>
      </c>
      <c r="AE5" s="12" t="s">
        <v>32</v>
      </c>
      <c r="AF5" s="12" t="s">
        <v>33</v>
      </c>
      <c r="AG5" s="12" t="s">
        <v>34</v>
      </c>
      <c r="AH5" s="12" t="s">
        <v>35</v>
      </c>
      <c r="AI5" s="12" t="s">
        <v>36</v>
      </c>
      <c r="AJ5" s="12" t="s">
        <v>37</v>
      </c>
      <c r="AK5" s="12" t="s">
        <v>38</v>
      </c>
      <c r="AL5" s="12" t="s">
        <v>39</v>
      </c>
      <c r="AM5" s="12" t="s">
        <v>40</v>
      </c>
      <c r="AN5" s="12" t="s">
        <v>41</v>
      </c>
      <c r="AO5" s="12" t="s">
        <v>42</v>
      </c>
      <c r="AP5" s="12" t="s">
        <v>43</v>
      </c>
      <c r="AQ5" s="12" t="s">
        <v>44</v>
      </c>
      <c r="AR5" s="12" t="s">
        <v>45</v>
      </c>
      <c r="AS5" s="12" t="s">
        <v>46</v>
      </c>
      <c r="AT5" s="12" t="s">
        <v>47</v>
      </c>
      <c r="AU5" s="12" t="s">
        <v>48</v>
      </c>
      <c r="AV5" s="12" t="s">
        <v>49</v>
      </c>
      <c r="AW5" s="12" t="s">
        <v>50</v>
      </c>
      <c r="AX5" s="12" t="s">
        <v>51</v>
      </c>
      <c r="AY5" s="12" t="s">
        <v>52</v>
      </c>
      <c r="AZ5" s="12" t="s">
        <v>53</v>
      </c>
      <c r="BA5" s="12" t="s">
        <v>54</v>
      </c>
      <c r="BB5" s="12" t="s">
        <v>55</v>
      </c>
      <c r="BC5" s="12" t="s">
        <v>56</v>
      </c>
      <c r="BD5" s="12" t="s">
        <v>57</v>
      </c>
      <c r="BE5" s="12" t="s">
        <v>58</v>
      </c>
      <c r="BF5" s="12" t="s">
        <v>59</v>
      </c>
      <c r="BG5" s="12" t="s">
        <v>60</v>
      </c>
      <c r="BH5" s="12" t="s">
        <v>61</v>
      </c>
      <c r="BI5" s="12" t="s">
        <v>62</v>
      </c>
      <c r="BJ5" s="12" t="s">
        <v>63</v>
      </c>
      <c r="BK5" s="12" t="s">
        <v>64</v>
      </c>
      <c r="BL5" s="12" t="s">
        <v>65</v>
      </c>
      <c r="BM5" s="12" t="s">
        <v>66</v>
      </c>
      <c r="BN5" s="12" t="s">
        <v>67</v>
      </c>
      <c r="BO5" s="12" t="s">
        <v>68</v>
      </c>
      <c r="BP5" s="12" t="s">
        <v>69</v>
      </c>
      <c r="BQ5" s="12" t="s">
        <v>70</v>
      </c>
      <c r="BR5" s="12" t="s">
        <v>71</v>
      </c>
      <c r="BS5" s="12" t="s">
        <v>72</v>
      </c>
      <c r="BT5" s="12" t="s">
        <v>73</v>
      </c>
      <c r="BU5" s="12" t="s">
        <v>74</v>
      </c>
      <c r="BV5" s="12" t="s">
        <v>75</v>
      </c>
      <c r="BW5" s="12" t="s">
        <v>76</v>
      </c>
      <c r="BX5" s="12" t="s">
        <v>77</v>
      </c>
      <c r="BY5" s="12" t="s">
        <v>78</v>
      </c>
      <c r="BZ5" s="12" t="s">
        <v>79</v>
      </c>
      <c r="CA5" s="12" t="s">
        <v>80</v>
      </c>
      <c r="CB5" s="12" t="s">
        <v>81</v>
      </c>
      <c r="CC5" s="12" t="s">
        <v>82</v>
      </c>
      <c r="CD5" s="12" t="s">
        <v>83</v>
      </c>
      <c r="CE5" s="12" t="s">
        <v>84</v>
      </c>
      <c r="CF5" s="12" t="s">
        <v>85</v>
      </c>
      <c r="CG5" s="12" t="s">
        <v>86</v>
      </c>
      <c r="CH5" s="12" t="s">
        <v>87</v>
      </c>
      <c r="CI5" s="12" t="s">
        <v>88</v>
      </c>
      <c r="CJ5" s="12" t="s">
        <v>89</v>
      </c>
      <c r="CK5" s="12" t="s">
        <v>90</v>
      </c>
      <c r="CL5" s="12" t="s">
        <v>91</v>
      </c>
      <c r="CM5" s="12" t="s">
        <v>92</v>
      </c>
      <c r="CN5" s="12" t="s">
        <v>93</v>
      </c>
      <c r="CO5" s="12" t="s">
        <v>94</v>
      </c>
      <c r="CP5" s="12" t="s">
        <v>95</v>
      </c>
      <c r="CQ5" s="12" t="s">
        <v>96</v>
      </c>
      <c r="CR5" s="12" t="s">
        <v>97</v>
      </c>
      <c r="CS5" s="12" t="s">
        <v>98</v>
      </c>
      <c r="CT5" s="12" t="s">
        <v>99</v>
      </c>
      <c r="CU5" s="12" t="s">
        <v>100</v>
      </c>
      <c r="CV5" s="12" t="s">
        <v>101</v>
      </c>
      <c r="CW5" s="12" t="s">
        <v>102</v>
      </c>
      <c r="CX5" s="12" t="s">
        <v>103</v>
      </c>
      <c r="CY5" s="12" t="s">
        <v>104</v>
      </c>
      <c r="CZ5" s="12" t="s">
        <v>105</v>
      </c>
      <c r="DA5" s="12" t="s">
        <v>106</v>
      </c>
      <c r="DB5" s="12" t="s">
        <v>107</v>
      </c>
      <c r="DC5" s="12" t="s">
        <v>108</v>
      </c>
      <c r="DD5" s="12" t="s">
        <v>109</v>
      </c>
      <c r="DE5" s="12" t="s">
        <v>110</v>
      </c>
      <c r="DF5" s="12" t="s">
        <v>111</v>
      </c>
      <c r="DG5" s="12" t="s">
        <v>112</v>
      </c>
      <c r="DH5" s="12" t="s">
        <v>113</v>
      </c>
      <c r="DI5" s="12" t="s">
        <v>114</v>
      </c>
      <c r="DJ5" s="12" t="s">
        <v>115</v>
      </c>
      <c r="DK5" s="12" t="s">
        <v>116</v>
      </c>
      <c r="DL5" s="12" t="s">
        <v>117</v>
      </c>
      <c r="DM5" s="12" t="s">
        <v>118</v>
      </c>
      <c r="DN5" s="12" t="s">
        <v>119</v>
      </c>
      <c r="DO5" s="12" t="s">
        <v>120</v>
      </c>
      <c r="DP5" s="12" t="s">
        <v>121</v>
      </c>
      <c r="DQ5" s="12" t="s">
        <v>122</v>
      </c>
      <c r="DR5" s="12" t="s">
        <v>123</v>
      </c>
      <c r="DS5" s="12" t="s">
        <v>124</v>
      </c>
      <c r="DT5" s="12" t="s">
        <v>125</v>
      </c>
      <c r="DU5" s="12" t="s">
        <v>126</v>
      </c>
      <c r="DV5" s="12" t="s">
        <v>127</v>
      </c>
      <c r="DW5" s="12" t="s">
        <v>128</v>
      </c>
      <c r="DX5" s="12" t="s">
        <v>129</v>
      </c>
      <c r="DY5" s="12" t="s">
        <v>130</v>
      </c>
      <c r="DZ5" s="12" t="s">
        <v>131</v>
      </c>
      <c r="EA5" s="12" t="s">
        <v>132</v>
      </c>
      <c r="EB5" s="12" t="s">
        <v>133</v>
      </c>
      <c r="EC5" s="12" t="s">
        <v>134</v>
      </c>
      <c r="ED5" s="12" t="s">
        <v>135</v>
      </c>
      <c r="EE5" s="12" t="s">
        <v>136</v>
      </c>
      <c r="EF5" s="12" t="s">
        <v>137</v>
      </c>
      <c r="EG5" s="12" t="s">
        <v>138</v>
      </c>
      <c r="EH5" s="12" t="s">
        <v>139</v>
      </c>
      <c r="EI5" s="12" t="s">
        <v>140</v>
      </c>
      <c r="EJ5" s="12" t="s">
        <v>141</v>
      </c>
      <c r="EK5" s="12" t="s">
        <v>142</v>
      </c>
      <c r="EL5" s="12" t="s">
        <v>143</v>
      </c>
      <c r="EM5" s="12" t="s">
        <v>144</v>
      </c>
      <c r="EN5" s="12" t="s">
        <v>145</v>
      </c>
      <c r="EO5" s="12" t="s">
        <v>146</v>
      </c>
      <c r="EP5" s="12" t="s">
        <v>147</v>
      </c>
      <c r="EQ5" s="12" t="s">
        <v>148</v>
      </c>
      <c r="ER5" s="12" t="s">
        <v>149</v>
      </c>
      <c r="ES5" s="12" t="s">
        <v>150</v>
      </c>
      <c r="ET5" s="12" t="s">
        <v>151</v>
      </c>
      <c r="EU5" s="12" t="s">
        <v>152</v>
      </c>
      <c r="EV5" s="12" t="s">
        <v>153</v>
      </c>
      <c r="EW5" s="12" t="s">
        <v>154</v>
      </c>
      <c r="EX5" s="12" t="s">
        <v>155</v>
      </c>
      <c r="EY5" s="12" t="s">
        <v>156</v>
      </c>
      <c r="EZ5" s="12" t="s">
        <v>157</v>
      </c>
      <c r="FA5" s="12" t="s">
        <v>158</v>
      </c>
      <c r="FB5" s="12" t="s">
        <v>159</v>
      </c>
      <c r="FC5" s="12" t="s">
        <v>160</v>
      </c>
      <c r="FD5" s="12" t="s">
        <v>161</v>
      </c>
      <c r="FE5" s="12" t="s">
        <v>162</v>
      </c>
      <c r="FF5" s="12" t="s">
        <v>163</v>
      </c>
      <c r="FG5" s="12" t="s">
        <v>164</v>
      </c>
      <c r="FH5" s="12" t="s">
        <v>165</v>
      </c>
      <c r="FI5" s="12" t="s">
        <v>166</v>
      </c>
      <c r="FJ5" s="12" t="s">
        <v>167</v>
      </c>
      <c r="FK5" s="12" t="s">
        <v>168</v>
      </c>
      <c r="FL5" s="12" t="s">
        <v>169</v>
      </c>
      <c r="FM5" s="12" t="s">
        <v>170</v>
      </c>
      <c r="FN5" s="12" t="s">
        <v>171</v>
      </c>
      <c r="FO5" s="12" t="s">
        <v>172</v>
      </c>
      <c r="FP5" s="12" t="s">
        <v>173</v>
      </c>
      <c r="FQ5" s="12" t="s">
        <v>174</v>
      </c>
      <c r="FR5" s="12" t="s">
        <v>175</v>
      </c>
      <c r="FS5" s="12" t="s">
        <v>176</v>
      </c>
      <c r="FT5" s="12" t="s">
        <v>177</v>
      </c>
      <c r="FU5" s="12" t="s">
        <v>178</v>
      </c>
      <c r="FV5" s="12" t="s">
        <v>179</v>
      </c>
      <c r="FW5" s="12" t="s">
        <v>180</v>
      </c>
      <c r="FX5" s="12" t="s">
        <v>181</v>
      </c>
      <c r="FY5" s="12" t="s">
        <v>182</v>
      </c>
      <c r="FZ5" s="12" t="s">
        <v>183</v>
      </c>
      <c r="GA5" s="12" t="s">
        <v>184</v>
      </c>
      <c r="GB5" s="12" t="s">
        <v>185</v>
      </c>
      <c r="GC5" s="12" t="s">
        <v>186</v>
      </c>
      <c r="GD5" s="12" t="s">
        <v>187</v>
      </c>
      <c r="GE5" s="12" t="s">
        <v>188</v>
      </c>
      <c r="GF5" s="12" t="s">
        <v>189</v>
      </c>
      <c r="GG5" s="12" t="s">
        <v>190</v>
      </c>
      <c r="GH5" s="12" t="s">
        <v>191</v>
      </c>
      <c r="GI5" s="12" t="s">
        <v>192</v>
      </c>
      <c r="GJ5" s="12" t="s">
        <v>193</v>
      </c>
      <c r="GK5" s="12" t="s">
        <v>194</v>
      </c>
      <c r="GL5" s="12" t="s">
        <v>195</v>
      </c>
      <c r="GM5" s="12" t="s">
        <v>196</v>
      </c>
      <c r="GN5" s="12" t="s">
        <v>197</v>
      </c>
      <c r="GO5" s="12" t="s">
        <v>198</v>
      </c>
      <c r="GP5" s="12" t="s">
        <v>199</v>
      </c>
      <c r="GQ5" s="12" t="s">
        <v>200</v>
      </c>
      <c r="GR5" s="12" t="s">
        <v>201</v>
      </c>
      <c r="GS5" s="12" t="s">
        <v>202</v>
      </c>
      <c r="GT5" s="12" t="s">
        <v>203</v>
      </c>
      <c r="GU5" s="12" t="s">
        <v>204</v>
      </c>
      <c r="GV5" s="12" t="s">
        <v>205</v>
      </c>
      <c r="GW5" s="12" t="s">
        <v>206</v>
      </c>
      <c r="GX5" s="12" t="s">
        <v>207</v>
      </c>
      <c r="GY5" s="12" t="s">
        <v>208</v>
      </c>
      <c r="GZ5" s="12" t="s">
        <v>209</v>
      </c>
      <c r="HA5" s="12" t="s">
        <v>210</v>
      </c>
      <c r="HB5" s="12" t="s">
        <v>211</v>
      </c>
      <c r="HC5" s="12" t="s">
        <v>212</v>
      </c>
      <c r="HD5" s="12" t="s">
        <v>213</v>
      </c>
      <c r="HE5" s="12" t="s">
        <v>214</v>
      </c>
      <c r="HF5" s="12" t="s">
        <v>215</v>
      </c>
      <c r="HG5" s="12" t="s">
        <v>216</v>
      </c>
      <c r="HH5" s="12" t="s">
        <v>217</v>
      </c>
      <c r="HI5" s="12" t="s">
        <v>218</v>
      </c>
      <c r="HJ5" s="12" t="s">
        <v>219</v>
      </c>
      <c r="HK5" s="12" t="s">
        <v>220</v>
      </c>
      <c r="HL5" s="12" t="s">
        <v>221</v>
      </c>
      <c r="HM5" s="12" t="s">
        <v>222</v>
      </c>
      <c r="HN5" s="12" t="s">
        <v>223</v>
      </c>
      <c r="HO5" s="12" t="s">
        <v>224</v>
      </c>
      <c r="HP5" s="12" t="s">
        <v>225</v>
      </c>
      <c r="HQ5" s="12" t="s">
        <v>226</v>
      </c>
      <c r="HR5" s="12" t="s">
        <v>227</v>
      </c>
      <c r="HS5" s="12" t="s">
        <v>228</v>
      </c>
      <c r="HT5" s="12" t="s">
        <v>229</v>
      </c>
      <c r="HU5" s="12" t="s">
        <v>230</v>
      </c>
      <c r="HV5" s="12" t="s">
        <v>231</v>
      </c>
      <c r="HW5" s="12" t="s">
        <v>232</v>
      </c>
      <c r="HX5" s="12" t="s">
        <v>233</v>
      </c>
      <c r="HY5" s="12" t="s">
        <v>234</v>
      </c>
      <c r="HZ5" s="12" t="s">
        <v>235</v>
      </c>
      <c r="IA5" s="12" t="s">
        <v>236</v>
      </c>
      <c r="IB5" s="12" t="s">
        <v>237</v>
      </c>
      <c r="IC5" s="12" t="s">
        <v>238</v>
      </c>
      <c r="ID5" s="12" t="s">
        <v>239</v>
      </c>
    </row>
    <row r="6" spans="1:240" s="10" customFormat="1" ht="12" customHeight="1" x14ac:dyDescent="0.3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40" s="10" customFormat="1" ht="20.100000000000001" customHeight="1" x14ac:dyDescent="0.3">
      <c r="A7" s="14" t="s">
        <v>240</v>
      </c>
      <c r="B7" s="15">
        <f t="shared" ref="B7:BM7" si="0">B9+B16</f>
        <v>64904.730319283408</v>
      </c>
      <c r="C7" s="15">
        <f t="shared" si="0"/>
        <v>35328.765224100032</v>
      </c>
      <c r="D7" s="15">
        <f t="shared" si="0"/>
        <v>52006.216744709905</v>
      </c>
      <c r="E7" s="15">
        <f t="shared" si="0"/>
        <v>42504.335436691603</v>
      </c>
      <c r="F7" s="15">
        <f t="shared" si="0"/>
        <v>53425.928212671475</v>
      </c>
      <c r="G7" s="15">
        <f t="shared" si="0"/>
        <v>54197.305036998499</v>
      </c>
      <c r="H7" s="15">
        <f t="shared" si="0"/>
        <v>52468.573144877228</v>
      </c>
      <c r="I7" s="15">
        <f t="shared" si="0"/>
        <v>62168.146180586307</v>
      </c>
      <c r="J7" s="15">
        <f t="shared" si="0"/>
        <v>29228.563250811629</v>
      </c>
      <c r="K7" s="15">
        <f t="shared" si="0"/>
        <v>18613.100247333292</v>
      </c>
      <c r="L7" s="15">
        <f t="shared" si="0"/>
        <v>42788.048052460035</v>
      </c>
      <c r="M7" s="15">
        <f t="shared" si="0"/>
        <v>44842.588032271378</v>
      </c>
      <c r="N7" s="15">
        <f t="shared" si="0"/>
        <v>29777.684142082766</v>
      </c>
      <c r="O7" s="15">
        <f t="shared" si="0"/>
        <v>28870.745102982364</v>
      </c>
      <c r="P7" s="15">
        <f t="shared" si="0"/>
        <v>28661.55161397301</v>
      </c>
      <c r="Q7" s="15">
        <f t="shared" si="0"/>
        <v>49654.864004635347</v>
      </c>
      <c r="R7" s="15">
        <f t="shared" si="0"/>
        <v>32281.474456585107</v>
      </c>
      <c r="S7" s="15">
        <f t="shared" si="0"/>
        <v>27126.122809035849</v>
      </c>
      <c r="T7" s="15">
        <f t="shared" si="0"/>
        <v>24284.788589944023</v>
      </c>
      <c r="U7" s="15">
        <f t="shared" si="0"/>
        <v>24571.207261980479</v>
      </c>
      <c r="V7" s="15">
        <f t="shared" si="0"/>
        <v>33357.480589740102</v>
      </c>
      <c r="W7" s="15">
        <f t="shared" si="0"/>
        <v>20823.673929376597</v>
      </c>
      <c r="X7" s="15">
        <f t="shared" si="0"/>
        <v>16774.352141410338</v>
      </c>
      <c r="Y7" s="15">
        <f t="shared" si="0"/>
        <v>15477.071141330291</v>
      </c>
      <c r="Z7" s="15">
        <f t="shared" si="0"/>
        <v>16454.294455915704</v>
      </c>
      <c r="AA7" s="15">
        <f t="shared" si="0"/>
        <v>41973.081106603546</v>
      </c>
      <c r="AB7" s="15">
        <f t="shared" si="0"/>
        <v>38627.629626360926</v>
      </c>
      <c r="AC7" s="15">
        <f t="shared" si="0"/>
        <v>23684.521729738139</v>
      </c>
      <c r="AD7" s="15">
        <f t="shared" si="0"/>
        <v>34725.826602372224</v>
      </c>
      <c r="AE7" s="15">
        <f t="shared" si="0"/>
        <v>21216.669978208098</v>
      </c>
      <c r="AF7" s="15">
        <f t="shared" si="0"/>
        <v>42297.139665172377</v>
      </c>
      <c r="AG7" s="15">
        <f t="shared" si="0"/>
        <v>68932.083750073929</v>
      </c>
      <c r="AH7" s="15">
        <f t="shared" si="0"/>
        <v>63735.19889486998</v>
      </c>
      <c r="AI7" s="15">
        <f t="shared" si="0"/>
        <v>66063.432858329936</v>
      </c>
      <c r="AJ7" s="15">
        <f t="shared" si="0"/>
        <v>18929.537714456917</v>
      </c>
      <c r="AK7" s="15">
        <f t="shared" si="0"/>
        <v>23765.205822094365</v>
      </c>
      <c r="AL7" s="15">
        <f t="shared" si="0"/>
        <v>33576.593921863845</v>
      </c>
      <c r="AM7" s="15">
        <f t="shared" si="0"/>
        <v>35288.844272534305</v>
      </c>
      <c r="AN7" s="15">
        <f t="shared" si="0"/>
        <v>45658.235270427453</v>
      </c>
      <c r="AO7" s="15">
        <f t="shared" si="0"/>
        <v>39703.241277155161</v>
      </c>
      <c r="AP7" s="15">
        <f t="shared" si="0"/>
        <v>36053.419115267774</v>
      </c>
      <c r="AQ7" s="15">
        <f t="shared" si="0"/>
        <v>104341.70608253537</v>
      </c>
      <c r="AR7" s="15">
        <f t="shared" si="0"/>
        <v>21279.483386614167</v>
      </c>
      <c r="AS7" s="15">
        <f t="shared" si="0"/>
        <v>36863.382271730654</v>
      </c>
      <c r="AT7" s="15">
        <f t="shared" si="0"/>
        <v>42327.058274834744</v>
      </c>
      <c r="AU7" s="15">
        <f t="shared" si="0"/>
        <v>49292.107935259257</v>
      </c>
      <c r="AV7" s="15">
        <f t="shared" si="0"/>
        <v>104757.82747806879</v>
      </c>
      <c r="AW7" s="15">
        <f t="shared" si="0"/>
        <v>48411.028462417795</v>
      </c>
      <c r="AX7" s="15">
        <f t="shared" si="0"/>
        <v>22275.877045638008</v>
      </c>
      <c r="AY7" s="15">
        <f t="shared" si="0"/>
        <v>49835.895848633751</v>
      </c>
      <c r="AZ7" s="15">
        <f t="shared" si="0"/>
        <v>36827.188796668452</v>
      </c>
      <c r="BA7" s="15">
        <f t="shared" si="0"/>
        <v>38979.410395665946</v>
      </c>
      <c r="BB7" s="15">
        <f t="shared" si="0"/>
        <v>48910.832299771449</v>
      </c>
      <c r="BC7" s="15">
        <f t="shared" si="0"/>
        <v>52738.946669956793</v>
      </c>
      <c r="BD7" s="15">
        <f t="shared" si="0"/>
        <v>42364.914208385198</v>
      </c>
      <c r="BE7" s="15">
        <f t="shared" si="0"/>
        <v>71658.654246356731</v>
      </c>
      <c r="BF7" s="15">
        <f t="shared" si="0"/>
        <v>41908.562501881948</v>
      </c>
      <c r="BG7" s="15">
        <f t="shared" si="0"/>
        <v>26521.146387024917</v>
      </c>
      <c r="BH7" s="15">
        <f t="shared" si="0"/>
        <v>23831.116157984547</v>
      </c>
      <c r="BI7" s="15">
        <f t="shared" si="0"/>
        <v>27206.333882632487</v>
      </c>
      <c r="BJ7" s="15">
        <f t="shared" si="0"/>
        <v>39963.70391058622</v>
      </c>
      <c r="BK7" s="15">
        <f t="shared" si="0"/>
        <v>38657.121834984602</v>
      </c>
      <c r="BL7" s="15">
        <f t="shared" si="0"/>
        <v>41309.473182597503</v>
      </c>
      <c r="BM7" s="15">
        <f t="shared" si="0"/>
        <v>94975.886452669962</v>
      </c>
      <c r="BN7" s="15">
        <f t="shared" ref="BN7:DY7" si="1">BN9+BN16</f>
        <v>28968.195403340003</v>
      </c>
      <c r="BO7" s="15">
        <f t="shared" si="1"/>
        <v>35829.529146510002</v>
      </c>
      <c r="BP7" s="15">
        <f t="shared" si="1"/>
        <v>31216.20195789</v>
      </c>
      <c r="BQ7" s="15">
        <f t="shared" si="1"/>
        <v>85515.567340810012</v>
      </c>
      <c r="BR7" s="15">
        <f t="shared" si="1"/>
        <v>36335.350094190006</v>
      </c>
      <c r="BS7" s="15">
        <f t="shared" si="1"/>
        <v>39949.524271630005</v>
      </c>
      <c r="BT7" s="15">
        <f t="shared" si="1"/>
        <v>61874.516887870006</v>
      </c>
      <c r="BU7" s="15">
        <f t="shared" si="1"/>
        <v>47963.070769469989</v>
      </c>
      <c r="BV7" s="15">
        <f t="shared" si="1"/>
        <v>30450.836615380002</v>
      </c>
      <c r="BW7" s="15">
        <f t="shared" si="1"/>
        <v>62196.705584439995</v>
      </c>
      <c r="BX7" s="15">
        <f t="shared" si="1"/>
        <v>25576.761135289995</v>
      </c>
      <c r="BY7" s="15">
        <f t="shared" si="1"/>
        <v>23387.800489729994</v>
      </c>
      <c r="BZ7" s="15">
        <f t="shared" si="1"/>
        <v>33127.195854129997</v>
      </c>
      <c r="CA7" s="15">
        <f t="shared" si="1"/>
        <v>39406.431305210004</v>
      </c>
      <c r="CB7" s="15">
        <f t="shared" si="1"/>
        <v>37856.20406615008</v>
      </c>
      <c r="CC7" s="15">
        <f t="shared" si="1"/>
        <v>61470.320286330003</v>
      </c>
      <c r="CD7" s="15">
        <f t="shared" si="1"/>
        <v>38093.464938090001</v>
      </c>
      <c r="CE7" s="15">
        <f t="shared" si="1"/>
        <v>40330.19769945</v>
      </c>
      <c r="CF7" s="15">
        <f t="shared" si="1"/>
        <v>56019.226798829994</v>
      </c>
      <c r="CG7" s="15">
        <f t="shared" si="1"/>
        <v>40719.804474740005</v>
      </c>
      <c r="CH7" s="15">
        <f t="shared" si="1"/>
        <v>37063.051809503479</v>
      </c>
      <c r="CI7" s="15">
        <f t="shared" si="1"/>
        <v>45251.001760579995</v>
      </c>
      <c r="CJ7" s="15">
        <f t="shared" si="1"/>
        <v>35316.826629954376</v>
      </c>
      <c r="CK7" s="15">
        <f t="shared" si="1"/>
        <v>27385.680430451062</v>
      </c>
      <c r="CL7" s="15">
        <f t="shared" si="1"/>
        <v>60063.635695140008</v>
      </c>
      <c r="CM7" s="15">
        <f t="shared" si="1"/>
        <v>45877.926553190009</v>
      </c>
      <c r="CN7" s="15">
        <f t="shared" si="1"/>
        <v>59243.596215400008</v>
      </c>
      <c r="CO7" s="15">
        <f t="shared" si="1"/>
        <v>66731.127313160003</v>
      </c>
      <c r="CP7" s="15">
        <f t="shared" si="1"/>
        <v>31343.331676160004</v>
      </c>
      <c r="CQ7" s="15">
        <f t="shared" si="1"/>
        <v>52286.054037690003</v>
      </c>
      <c r="CR7" s="15">
        <f t="shared" si="1"/>
        <v>45183.652354952501</v>
      </c>
      <c r="CS7" s="15">
        <f t="shared" si="1"/>
        <v>35739.293122080002</v>
      </c>
      <c r="CT7" s="15">
        <f t="shared" si="1"/>
        <v>39761.960316160003</v>
      </c>
      <c r="CU7" s="15">
        <f t="shared" si="1"/>
        <v>68206.542005540003</v>
      </c>
      <c r="CV7" s="15">
        <f t="shared" si="1"/>
        <v>52881.361284090002</v>
      </c>
      <c r="CW7" s="15">
        <f t="shared" si="1"/>
        <v>66373.323517270008</v>
      </c>
      <c r="CX7" s="15">
        <f t="shared" si="1"/>
        <v>147150.51430813997</v>
      </c>
      <c r="CY7" s="15">
        <f t="shared" si="1"/>
        <v>102213.98847568</v>
      </c>
      <c r="CZ7" s="15">
        <f t="shared" si="1"/>
        <v>86092.537952569997</v>
      </c>
      <c r="DA7" s="15">
        <f t="shared" si="1"/>
        <v>66578.041803119995</v>
      </c>
      <c r="DB7" s="15">
        <f t="shared" si="1"/>
        <v>51243.146655720004</v>
      </c>
      <c r="DC7" s="15">
        <f t="shared" si="1"/>
        <v>66114.831992863939</v>
      </c>
      <c r="DD7" s="15">
        <f t="shared" si="1"/>
        <v>75453.442332249964</v>
      </c>
      <c r="DE7" s="15">
        <f t="shared" si="1"/>
        <v>37791.708078355005</v>
      </c>
      <c r="DF7" s="15">
        <f t="shared" si="1"/>
        <v>54821.738201919674</v>
      </c>
      <c r="DG7" s="15">
        <f t="shared" si="1"/>
        <v>50655.73731597</v>
      </c>
      <c r="DH7" s="15">
        <f t="shared" si="1"/>
        <v>72073.737062369997</v>
      </c>
      <c r="DI7" s="15">
        <f t="shared" si="1"/>
        <v>55751.740543877182</v>
      </c>
      <c r="DJ7" s="15">
        <f t="shared" si="1"/>
        <v>52213.373556371247</v>
      </c>
      <c r="DK7" s="15">
        <f t="shared" si="1"/>
        <v>52735.022282150028</v>
      </c>
      <c r="DL7" s="15">
        <f t="shared" si="1"/>
        <v>55803.41429478737</v>
      </c>
      <c r="DM7" s="15">
        <f t="shared" si="1"/>
        <v>64333.748056722296</v>
      </c>
      <c r="DN7" s="15">
        <f t="shared" si="1"/>
        <v>68684.48898367252</v>
      </c>
      <c r="DO7" s="15">
        <f t="shared" si="1"/>
        <v>66379.99991203034</v>
      </c>
      <c r="DP7" s="15">
        <f t="shared" si="1"/>
        <v>78341.810896880008</v>
      </c>
      <c r="DQ7" s="15">
        <f t="shared" si="1"/>
        <v>77415.640753957952</v>
      </c>
      <c r="DR7" s="15">
        <f t="shared" si="1"/>
        <v>39358.605525598403</v>
      </c>
      <c r="DS7" s="15">
        <f t="shared" si="1"/>
        <v>38799.935038999291</v>
      </c>
      <c r="DT7" s="15">
        <f t="shared" si="1"/>
        <v>70440.385337489308</v>
      </c>
      <c r="DU7" s="15">
        <f t="shared" si="1"/>
        <v>75641.630933067194</v>
      </c>
      <c r="DV7" s="15">
        <f t="shared" si="1"/>
        <v>80374.273170836736</v>
      </c>
      <c r="DW7" s="15">
        <f t="shared" si="1"/>
        <v>62052.27215734966</v>
      </c>
      <c r="DX7" s="15">
        <f t="shared" si="1"/>
        <v>46788.722130175542</v>
      </c>
      <c r="DY7" s="15">
        <f t="shared" si="1"/>
        <v>74102.799261702312</v>
      </c>
      <c r="DZ7" s="15">
        <f t="shared" ref="DZ7:GK7" si="2">DZ9+DZ16</f>
        <v>65053.959889584068</v>
      </c>
      <c r="EA7" s="15">
        <f t="shared" si="2"/>
        <v>51059.700870743509</v>
      </c>
      <c r="EB7" s="15">
        <f t="shared" si="2"/>
        <v>56726.180737140137</v>
      </c>
      <c r="EC7" s="15">
        <f t="shared" si="2"/>
        <v>66593.966329848568</v>
      </c>
      <c r="ED7" s="15">
        <f t="shared" si="2"/>
        <v>48607.400209523883</v>
      </c>
      <c r="EE7" s="15">
        <f t="shared" si="2"/>
        <v>39031.534287706512</v>
      </c>
      <c r="EF7" s="15">
        <f t="shared" si="2"/>
        <v>56813.842576239091</v>
      </c>
      <c r="EG7" s="15">
        <f t="shared" si="2"/>
        <v>47090.355921310002</v>
      </c>
      <c r="EH7" s="15">
        <f t="shared" si="2"/>
        <v>77636.801841607317</v>
      </c>
      <c r="EI7" s="15">
        <f t="shared" si="2"/>
        <v>92152.919104007087</v>
      </c>
      <c r="EJ7" s="15">
        <f t="shared" si="2"/>
        <v>35335.558581496814</v>
      </c>
      <c r="EK7" s="15">
        <f t="shared" si="2"/>
        <v>22558.929015781829</v>
      </c>
      <c r="EL7" s="15">
        <f t="shared" si="2"/>
        <v>58831.588782299092</v>
      </c>
      <c r="EM7" s="15">
        <f t="shared" si="2"/>
        <v>75634.074450454471</v>
      </c>
      <c r="EN7" s="15">
        <f t="shared" si="2"/>
        <v>57638.584752230621</v>
      </c>
      <c r="EO7" s="15">
        <f t="shared" si="2"/>
        <v>57007.592634024411</v>
      </c>
      <c r="EP7" s="15">
        <f t="shared" si="2"/>
        <v>52013.976520940603</v>
      </c>
      <c r="EQ7" s="15">
        <f t="shared" si="2"/>
        <v>32009.31688255709</v>
      </c>
      <c r="ER7" s="15">
        <f t="shared" si="2"/>
        <v>61781.353484949861</v>
      </c>
      <c r="ES7" s="15">
        <f t="shared" si="2"/>
        <v>55142.941835306388</v>
      </c>
      <c r="ET7" s="15">
        <f t="shared" si="2"/>
        <v>77679.231777741501</v>
      </c>
      <c r="EU7" s="15">
        <f t="shared" si="2"/>
        <v>56545.45436376414</v>
      </c>
      <c r="EV7" s="15">
        <f t="shared" si="2"/>
        <v>82849.301795774285</v>
      </c>
      <c r="EW7" s="15">
        <f t="shared" si="2"/>
        <v>71200.953111092007</v>
      </c>
      <c r="EX7" s="15">
        <f t="shared" si="2"/>
        <v>69489.819640385263</v>
      </c>
      <c r="EY7" s="15">
        <f t="shared" si="2"/>
        <v>60635.169374664882</v>
      </c>
      <c r="EZ7" s="15">
        <f t="shared" si="2"/>
        <v>65136.444426777096</v>
      </c>
      <c r="FA7" s="15">
        <f t="shared" si="2"/>
        <v>59427.213269706685</v>
      </c>
      <c r="FB7" s="15">
        <f t="shared" si="2"/>
        <v>67658.263313389994</v>
      </c>
      <c r="FC7" s="15">
        <f t="shared" si="2"/>
        <v>31714.460768030538</v>
      </c>
      <c r="FD7" s="15">
        <f t="shared" si="2"/>
        <v>63671.83214739665</v>
      </c>
      <c r="FE7" s="15">
        <f t="shared" si="2"/>
        <v>42889.948551860005</v>
      </c>
      <c r="FF7" s="15">
        <f t="shared" si="2"/>
        <v>21583.055746629998</v>
      </c>
      <c r="FG7" s="15">
        <f t="shared" si="2"/>
        <v>39029.428703546801</v>
      </c>
      <c r="FH7" s="15">
        <f t="shared" si="2"/>
        <v>86651.148952330754</v>
      </c>
      <c r="FI7" s="15">
        <f t="shared" si="2"/>
        <v>118782.86506102886</v>
      </c>
      <c r="FJ7" s="15">
        <f t="shared" si="2"/>
        <v>156356.17992260831</v>
      </c>
      <c r="FK7" s="15">
        <f t="shared" si="2"/>
        <v>114102.32625338149</v>
      </c>
      <c r="FL7" s="15">
        <f t="shared" si="2"/>
        <v>155267.17555002557</v>
      </c>
      <c r="FM7" s="15">
        <f t="shared" si="2"/>
        <v>173261.76343483999</v>
      </c>
      <c r="FN7" s="15">
        <f t="shared" si="2"/>
        <v>158818.55388468542</v>
      </c>
      <c r="FO7" s="15">
        <f t="shared" si="2"/>
        <v>198562.54706496274</v>
      </c>
      <c r="FP7" s="15">
        <f t="shared" si="2"/>
        <v>155354.22633693999</v>
      </c>
      <c r="FQ7" s="15">
        <f t="shared" si="2"/>
        <v>177968.32972094839</v>
      </c>
      <c r="FR7" s="15">
        <f t="shared" si="2"/>
        <v>164770.40692557502</v>
      </c>
      <c r="FS7" s="15">
        <f t="shared" si="2"/>
        <v>173670.62080713094</v>
      </c>
      <c r="FT7" s="15">
        <f t="shared" si="2"/>
        <v>156821.08492191081</v>
      </c>
      <c r="FU7" s="15">
        <f t="shared" si="2"/>
        <v>142143.52663382801</v>
      </c>
      <c r="FV7" s="15">
        <f t="shared" si="2"/>
        <v>142443.41921692531</v>
      </c>
      <c r="FW7" s="15">
        <f t="shared" si="2"/>
        <v>72031.061403624873</v>
      </c>
      <c r="FX7" s="15">
        <f t="shared" si="2"/>
        <v>145930.22848412089</v>
      </c>
      <c r="FY7" s="15">
        <f t="shared" si="2"/>
        <v>146417.38991648002</v>
      </c>
      <c r="FZ7" s="15">
        <f t="shared" si="2"/>
        <v>102915.87911892116</v>
      </c>
      <c r="GA7" s="15">
        <f t="shared" si="2"/>
        <v>76214.26016990513</v>
      </c>
      <c r="GB7" s="15">
        <f t="shared" si="2"/>
        <v>119008.07017059</v>
      </c>
      <c r="GC7" s="15">
        <f t="shared" si="2"/>
        <v>109005.75822262</v>
      </c>
      <c r="GD7" s="15">
        <f t="shared" si="2"/>
        <v>66976.696225343083</v>
      </c>
      <c r="GE7" s="15">
        <f t="shared" si="2"/>
        <v>88690.780690670013</v>
      </c>
      <c r="GF7" s="15">
        <f t="shared" si="2"/>
        <v>90295.788498331516</v>
      </c>
      <c r="GG7" s="15">
        <f t="shared" si="2"/>
        <v>71339.16506302623</v>
      </c>
      <c r="GH7" s="15">
        <f t="shared" si="2"/>
        <v>62430.080648855634</v>
      </c>
      <c r="GI7" s="15">
        <f t="shared" si="2"/>
        <v>143933.85336431413</v>
      </c>
      <c r="GJ7" s="15">
        <f t="shared" si="2"/>
        <v>110059.09910403474</v>
      </c>
      <c r="GK7" s="15">
        <f t="shared" si="2"/>
        <v>101410.04477156998</v>
      </c>
      <c r="GL7" s="15">
        <f t="shared" ref="GL7:ID7" si="3">GL9+GL16</f>
        <v>67089.936829220009</v>
      </c>
      <c r="GM7" s="15">
        <f t="shared" si="3"/>
        <v>31792.071427269995</v>
      </c>
      <c r="GN7" s="15">
        <f t="shared" si="3"/>
        <v>84563.432730920002</v>
      </c>
      <c r="GO7" s="15">
        <f t="shared" si="3"/>
        <v>61419.335986269987</v>
      </c>
      <c r="GP7" s="15">
        <f t="shared" si="3"/>
        <v>168700.31707600001</v>
      </c>
      <c r="GQ7" s="15">
        <f t="shared" si="3"/>
        <v>127585.64520427998</v>
      </c>
      <c r="GR7" s="15">
        <f t="shared" si="3"/>
        <v>139916.54994594</v>
      </c>
      <c r="GS7" s="15">
        <f t="shared" si="3"/>
        <v>151306.30285012</v>
      </c>
      <c r="GT7" s="15">
        <f t="shared" si="3"/>
        <v>134460.22403201001</v>
      </c>
      <c r="GU7" s="15">
        <f t="shared" si="3"/>
        <v>93639.477242740002</v>
      </c>
      <c r="GV7" s="15">
        <f t="shared" si="3"/>
        <v>79704.964543310009</v>
      </c>
      <c r="GW7" s="15">
        <f t="shared" si="3"/>
        <v>72707.734935929999</v>
      </c>
      <c r="GX7" s="15">
        <f t="shared" si="3"/>
        <v>133985.82913897</v>
      </c>
      <c r="GY7" s="15">
        <f t="shared" si="3"/>
        <v>145160.37888863991</v>
      </c>
      <c r="GZ7" s="15">
        <f t="shared" si="3"/>
        <v>185335.59062445001</v>
      </c>
      <c r="HA7" s="15">
        <f t="shared" si="3"/>
        <v>126004.59434948998</v>
      </c>
      <c r="HB7" s="15">
        <f t="shared" si="3"/>
        <v>168718.96634777001</v>
      </c>
      <c r="HC7" s="15">
        <f t="shared" si="3"/>
        <v>133819.20476464002</v>
      </c>
      <c r="HD7" s="15">
        <f t="shared" si="3"/>
        <v>172253.68248535998</v>
      </c>
      <c r="HE7" s="15">
        <f t="shared" si="3"/>
        <v>94540.865871049988</v>
      </c>
      <c r="HF7" s="15">
        <f t="shared" si="3"/>
        <v>139597.78647794999</v>
      </c>
      <c r="HG7" s="15">
        <f t="shared" si="3"/>
        <v>107886.40228039002</v>
      </c>
      <c r="HH7" s="15">
        <f t="shared" si="3"/>
        <v>113364.37856948002</v>
      </c>
      <c r="HI7" s="15">
        <f t="shared" si="3"/>
        <v>109798.30137360997</v>
      </c>
      <c r="HJ7" s="15">
        <f t="shared" si="3"/>
        <v>83279.402301109993</v>
      </c>
      <c r="HK7" s="15">
        <f t="shared" si="3"/>
        <v>57873.394833799997</v>
      </c>
      <c r="HL7" s="15">
        <f t="shared" si="3"/>
        <v>145514.19216270003</v>
      </c>
      <c r="HM7" s="15">
        <f t="shared" si="3"/>
        <v>204403.477678</v>
      </c>
      <c r="HN7" s="15">
        <f t="shared" si="3"/>
        <v>133149.24613286997</v>
      </c>
      <c r="HO7" s="15">
        <f t="shared" si="3"/>
        <v>204628.23941542997</v>
      </c>
      <c r="HP7" s="15">
        <f t="shared" si="3"/>
        <v>158506.87014357001</v>
      </c>
      <c r="HQ7" s="15">
        <f t="shared" si="3"/>
        <v>177094.65784763999</v>
      </c>
      <c r="HR7" s="15">
        <f t="shared" si="3"/>
        <v>118442.72674885002</v>
      </c>
      <c r="HS7" s="15">
        <f t="shared" si="3"/>
        <v>175692.22609985</v>
      </c>
      <c r="HT7" s="15">
        <f t="shared" si="3"/>
        <v>174953.96426661001</v>
      </c>
      <c r="HU7" s="15">
        <f t="shared" si="3"/>
        <v>162750.73783474998</v>
      </c>
      <c r="HV7" s="15">
        <f t="shared" si="3"/>
        <v>181484.15421578</v>
      </c>
      <c r="HW7" s="15">
        <f t="shared" si="3"/>
        <v>65813.646362989995</v>
      </c>
      <c r="HX7" s="15">
        <f t="shared" si="3"/>
        <v>147174.19204352002</v>
      </c>
      <c r="HY7" s="15">
        <f t="shared" si="3"/>
        <v>166803.52212068002</v>
      </c>
      <c r="HZ7" s="15">
        <f t="shared" si="3"/>
        <v>93296.342253439987</v>
      </c>
      <c r="IA7" s="15">
        <f t="shared" si="3"/>
        <v>229960.98977858003</v>
      </c>
      <c r="IB7" s="15">
        <f t="shared" si="3"/>
        <v>166269.59995838001</v>
      </c>
      <c r="IC7" s="15">
        <f t="shared" si="3"/>
        <v>149587.34600774996</v>
      </c>
      <c r="ID7" s="15">
        <f t="shared" si="3"/>
        <v>198148.38757188997</v>
      </c>
    </row>
    <row r="8" spans="1:240" s="10" customFormat="1" ht="12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</row>
    <row r="9" spans="1:240" s="21" customFormat="1" ht="20.100000000000001" customHeight="1" x14ac:dyDescent="0.3">
      <c r="A9" s="18" t="s">
        <v>241</v>
      </c>
      <c r="B9" s="19">
        <f t="shared" ref="B9:BM9" si="4">SUM(B10:B14)</f>
        <v>60853.482486469991</v>
      </c>
      <c r="C9" s="19">
        <f t="shared" si="4"/>
        <v>34518.09222410003</v>
      </c>
      <c r="D9" s="19">
        <f t="shared" si="4"/>
        <v>50912.316744709904</v>
      </c>
      <c r="E9" s="19">
        <f t="shared" si="4"/>
        <v>40697.478914259984</v>
      </c>
      <c r="F9" s="19">
        <f t="shared" si="4"/>
        <v>52327.638437059984</v>
      </c>
      <c r="G9" s="19">
        <f t="shared" si="4"/>
        <v>53067.669154320029</v>
      </c>
      <c r="H9" s="19">
        <f t="shared" si="4"/>
        <v>51497.83223692001</v>
      </c>
      <c r="I9" s="19">
        <f t="shared" si="4"/>
        <v>61167.843734033704</v>
      </c>
      <c r="J9" s="19">
        <f t="shared" si="4"/>
        <v>29169.410317519989</v>
      </c>
      <c r="K9" s="19">
        <f t="shared" si="4"/>
        <v>18562.906061541413</v>
      </c>
      <c r="L9" s="19">
        <f t="shared" si="4"/>
        <v>42703.484568411426</v>
      </c>
      <c r="M9" s="19">
        <f t="shared" si="4"/>
        <v>44790.179901769989</v>
      </c>
      <c r="N9" s="19">
        <f t="shared" si="4"/>
        <v>29692.967972220002</v>
      </c>
      <c r="O9" s="19">
        <f t="shared" si="4"/>
        <v>28827.559248339992</v>
      </c>
      <c r="P9" s="19">
        <f t="shared" si="4"/>
        <v>28646.811141450009</v>
      </c>
      <c r="Q9" s="19">
        <f t="shared" si="4"/>
        <v>49621.44570465001</v>
      </c>
      <c r="R9" s="19">
        <f t="shared" si="4"/>
        <v>32276.945560740009</v>
      </c>
      <c r="S9" s="19">
        <f t="shared" si="4"/>
        <v>27042.066741109997</v>
      </c>
      <c r="T9" s="19">
        <f t="shared" si="4"/>
        <v>22877.11455151</v>
      </c>
      <c r="U9" s="19">
        <f t="shared" si="4"/>
        <v>24532.837297549991</v>
      </c>
      <c r="V9" s="19">
        <f t="shared" si="4"/>
        <v>33273.93799962999</v>
      </c>
      <c r="W9" s="19">
        <f t="shared" si="4"/>
        <v>20808.364082150005</v>
      </c>
      <c r="X9" s="19">
        <f t="shared" si="4"/>
        <v>16731.781215239986</v>
      </c>
      <c r="Y9" s="19">
        <f t="shared" si="4"/>
        <v>15413.790998129985</v>
      </c>
      <c r="Z9" s="19">
        <f t="shared" si="4"/>
        <v>16441.907899110003</v>
      </c>
      <c r="AA9" s="19">
        <f t="shared" si="4"/>
        <v>41562.095263070027</v>
      </c>
      <c r="AB9" s="19">
        <f t="shared" si="4"/>
        <v>36319.446184460037</v>
      </c>
      <c r="AC9" s="19">
        <f t="shared" si="4"/>
        <v>23668.592013460002</v>
      </c>
      <c r="AD9" s="19">
        <f t="shared" si="4"/>
        <v>34701.701121219994</v>
      </c>
      <c r="AE9" s="19">
        <f t="shared" si="4"/>
        <v>21182.47950076999</v>
      </c>
      <c r="AF9" s="19">
        <f t="shared" si="4"/>
        <v>40643.099240459989</v>
      </c>
      <c r="AG9" s="19">
        <f t="shared" si="4"/>
        <v>68894.827405210031</v>
      </c>
      <c r="AH9" s="19">
        <f t="shared" si="4"/>
        <v>63719.77344448003</v>
      </c>
      <c r="AI9" s="19">
        <f t="shared" si="4"/>
        <v>64992.253717319996</v>
      </c>
      <c r="AJ9" s="19">
        <f t="shared" si="4"/>
        <v>18903.079457259999</v>
      </c>
      <c r="AK9" s="19">
        <f t="shared" si="4"/>
        <v>21546.916134670002</v>
      </c>
      <c r="AL9" s="19">
        <f t="shared" si="4"/>
        <v>33565.766460980005</v>
      </c>
      <c r="AM9" s="19">
        <f t="shared" si="4"/>
        <v>34027.89756985</v>
      </c>
      <c r="AN9" s="19">
        <f t="shared" si="4"/>
        <v>45649.386593449977</v>
      </c>
      <c r="AO9" s="19">
        <f t="shared" si="4"/>
        <v>39690.170005009997</v>
      </c>
      <c r="AP9" s="19">
        <f t="shared" si="4"/>
        <v>36041.231360570004</v>
      </c>
      <c r="AQ9" s="19">
        <f t="shared" si="4"/>
        <v>102932.94059182996</v>
      </c>
      <c r="AR9" s="19">
        <f t="shared" si="4"/>
        <v>21269.85639194441</v>
      </c>
      <c r="AS9" s="19">
        <f t="shared" si="4"/>
        <v>35265.061787480001</v>
      </c>
      <c r="AT9" s="19">
        <f t="shared" si="4"/>
        <v>42310.284768619997</v>
      </c>
      <c r="AU9" s="19">
        <f t="shared" si="4"/>
        <v>47790.498910540002</v>
      </c>
      <c r="AV9" s="19">
        <f t="shared" si="4"/>
        <v>103714.1220035</v>
      </c>
      <c r="AW9" s="19">
        <f t="shared" si="4"/>
        <v>47106.092334080007</v>
      </c>
      <c r="AX9" s="19">
        <f t="shared" si="4"/>
        <v>21895.60397674</v>
      </c>
      <c r="AY9" s="19">
        <f t="shared" si="4"/>
        <v>48097.69800507</v>
      </c>
      <c r="AZ9" s="19">
        <f t="shared" si="4"/>
        <v>36820.675581390002</v>
      </c>
      <c r="BA9" s="19">
        <f t="shared" si="4"/>
        <v>38966.344948149999</v>
      </c>
      <c r="BB9" s="19">
        <f t="shared" si="4"/>
        <v>48899.982593830005</v>
      </c>
      <c r="BC9" s="19">
        <f t="shared" si="4"/>
        <v>52738.673978680003</v>
      </c>
      <c r="BD9" s="19">
        <f t="shared" si="4"/>
        <v>42274.761272359996</v>
      </c>
      <c r="BE9" s="19">
        <f t="shared" si="4"/>
        <v>71171.352261620006</v>
      </c>
      <c r="BF9" s="19">
        <f t="shared" si="4"/>
        <v>40952.069021930009</v>
      </c>
      <c r="BG9" s="19">
        <f t="shared" si="4"/>
        <v>26503.754041259996</v>
      </c>
      <c r="BH9" s="19">
        <f t="shared" si="4"/>
        <v>23778.396636119993</v>
      </c>
      <c r="BI9" s="19">
        <f t="shared" si="4"/>
        <v>27179.431391660008</v>
      </c>
      <c r="BJ9" s="19">
        <f t="shared" si="4"/>
        <v>37227.764965390001</v>
      </c>
      <c r="BK9" s="19">
        <f t="shared" si="4"/>
        <v>38368.976703149994</v>
      </c>
      <c r="BL9" s="19">
        <f t="shared" si="4"/>
        <v>39558.812998200003</v>
      </c>
      <c r="BM9" s="19">
        <f t="shared" si="4"/>
        <v>94968.731331329967</v>
      </c>
      <c r="BN9" s="19">
        <f t="shared" ref="BN9:DY9" si="5">SUM(BN10:BN14)</f>
        <v>28952.109489190003</v>
      </c>
      <c r="BO9" s="19">
        <f t="shared" si="5"/>
        <v>32696.21068651</v>
      </c>
      <c r="BP9" s="19">
        <f t="shared" si="5"/>
        <v>31106.729464429998</v>
      </c>
      <c r="BQ9" s="19">
        <f t="shared" si="5"/>
        <v>85355.22131030001</v>
      </c>
      <c r="BR9" s="19">
        <f t="shared" si="5"/>
        <v>36156.343314170008</v>
      </c>
      <c r="BS9" s="19">
        <f t="shared" si="5"/>
        <v>39847.130775600002</v>
      </c>
      <c r="BT9" s="19">
        <f t="shared" si="5"/>
        <v>59044.421702510008</v>
      </c>
      <c r="BU9" s="19">
        <f t="shared" si="5"/>
        <v>47732.776903789985</v>
      </c>
      <c r="BV9" s="19">
        <f t="shared" si="5"/>
        <v>30069.662069120001</v>
      </c>
      <c r="BW9" s="19">
        <f t="shared" si="5"/>
        <v>61441.927969629993</v>
      </c>
      <c r="BX9" s="19">
        <f t="shared" si="5"/>
        <v>25559.760326139996</v>
      </c>
      <c r="BY9" s="19">
        <f t="shared" si="5"/>
        <v>23387.279767379994</v>
      </c>
      <c r="BZ9" s="19">
        <f t="shared" si="5"/>
        <v>33117.927325409997</v>
      </c>
      <c r="CA9" s="19">
        <f t="shared" si="5"/>
        <v>39112.828703700005</v>
      </c>
      <c r="CB9" s="19">
        <f t="shared" si="5"/>
        <v>36128.856483749994</v>
      </c>
      <c r="CC9" s="19">
        <f t="shared" si="5"/>
        <v>61439.750575739999</v>
      </c>
      <c r="CD9" s="19">
        <f t="shared" si="5"/>
        <v>37309.697910889998</v>
      </c>
      <c r="CE9" s="19">
        <f t="shared" si="5"/>
        <v>40242.789091910003</v>
      </c>
      <c r="CF9" s="19">
        <f t="shared" si="5"/>
        <v>55974.062583489991</v>
      </c>
      <c r="CG9" s="19">
        <f t="shared" si="5"/>
        <v>40535.710100570002</v>
      </c>
      <c r="CH9" s="19">
        <f t="shared" si="5"/>
        <v>29715.464494943477</v>
      </c>
      <c r="CI9" s="19">
        <f t="shared" si="5"/>
        <v>45182.496106439998</v>
      </c>
      <c r="CJ9" s="19">
        <f t="shared" si="5"/>
        <v>34700.995842534372</v>
      </c>
      <c r="CK9" s="19">
        <f t="shared" si="5"/>
        <v>27170.612435671061</v>
      </c>
      <c r="CL9" s="19">
        <f t="shared" si="5"/>
        <v>59947.261737550005</v>
      </c>
      <c r="CM9" s="19">
        <f t="shared" si="5"/>
        <v>42747.289213190008</v>
      </c>
      <c r="CN9" s="19">
        <f t="shared" si="5"/>
        <v>59105.879613550009</v>
      </c>
      <c r="CO9" s="19">
        <f t="shared" si="5"/>
        <v>66690.750771160005</v>
      </c>
      <c r="CP9" s="19">
        <f t="shared" si="5"/>
        <v>31296.037990390003</v>
      </c>
      <c r="CQ9" s="19">
        <f t="shared" si="5"/>
        <v>44439.45786681</v>
      </c>
      <c r="CR9" s="19">
        <f t="shared" si="5"/>
        <v>42665.399820890001</v>
      </c>
      <c r="CS9" s="19">
        <f t="shared" si="5"/>
        <v>35588.98414714</v>
      </c>
      <c r="CT9" s="19">
        <f t="shared" si="5"/>
        <v>39739.868174650001</v>
      </c>
      <c r="CU9" s="19">
        <f t="shared" si="5"/>
        <v>68073.778643190002</v>
      </c>
      <c r="CV9" s="19">
        <f t="shared" si="5"/>
        <v>52582.175609580001</v>
      </c>
      <c r="CW9" s="19">
        <f t="shared" si="5"/>
        <v>66343.837471280014</v>
      </c>
      <c r="CX9" s="19">
        <f t="shared" si="5"/>
        <v>147140.94355904998</v>
      </c>
      <c r="CY9" s="19">
        <f t="shared" si="5"/>
        <v>102202.78056309</v>
      </c>
      <c r="CZ9" s="19">
        <f t="shared" si="5"/>
        <v>86092.537952569997</v>
      </c>
      <c r="DA9" s="19">
        <f t="shared" si="5"/>
        <v>66496.41175341999</v>
      </c>
      <c r="DB9" s="19">
        <f t="shared" si="5"/>
        <v>51203.664590940003</v>
      </c>
      <c r="DC9" s="19">
        <f t="shared" si="5"/>
        <v>66098.550494233932</v>
      </c>
      <c r="DD9" s="19">
        <f t="shared" si="5"/>
        <v>75160.548893099971</v>
      </c>
      <c r="DE9" s="19">
        <f t="shared" si="5"/>
        <v>37665.316527015006</v>
      </c>
      <c r="DF9" s="19">
        <f t="shared" si="5"/>
        <v>54814.941075719675</v>
      </c>
      <c r="DG9" s="19">
        <f t="shared" si="5"/>
        <v>50634.858315439997</v>
      </c>
      <c r="DH9" s="19">
        <f t="shared" si="5"/>
        <v>70738.747557769995</v>
      </c>
      <c r="DI9" s="19">
        <f t="shared" si="5"/>
        <v>55747.402559610004</v>
      </c>
      <c r="DJ9" s="19">
        <f t="shared" si="5"/>
        <v>46799.400394689997</v>
      </c>
      <c r="DK9" s="19">
        <f t="shared" si="5"/>
        <v>52614.624922309995</v>
      </c>
      <c r="DL9" s="19">
        <f t="shared" si="5"/>
        <v>55802.71475924999</v>
      </c>
      <c r="DM9" s="19">
        <f t="shared" si="5"/>
        <v>64086.257142659997</v>
      </c>
      <c r="DN9" s="19">
        <f t="shared" si="5"/>
        <v>63913.526408309997</v>
      </c>
      <c r="DO9" s="19">
        <f t="shared" si="5"/>
        <v>66200.123912309995</v>
      </c>
      <c r="DP9" s="19">
        <f t="shared" si="5"/>
        <v>78341.810896880008</v>
      </c>
      <c r="DQ9" s="19">
        <f t="shared" si="5"/>
        <v>77388.593834889994</v>
      </c>
      <c r="DR9" s="19">
        <f t="shared" si="5"/>
        <v>39322.001177340004</v>
      </c>
      <c r="DS9" s="19">
        <f t="shared" si="5"/>
        <v>37809.629068039991</v>
      </c>
      <c r="DT9" s="19">
        <f t="shared" si="5"/>
        <v>69944.025111700001</v>
      </c>
      <c r="DU9" s="19">
        <f t="shared" si="5"/>
        <v>75617.670597529999</v>
      </c>
      <c r="DV9" s="19">
        <f t="shared" si="5"/>
        <v>76563.58166012002</v>
      </c>
      <c r="DW9" s="19">
        <f t="shared" si="5"/>
        <v>62047.424943439997</v>
      </c>
      <c r="DX9" s="19">
        <f t="shared" si="5"/>
        <v>46750.767650549999</v>
      </c>
      <c r="DY9" s="19">
        <f t="shared" si="5"/>
        <v>73588.318243409987</v>
      </c>
      <c r="DZ9" s="19">
        <f t="shared" ref="DZ9:GK9" si="6">SUM(DZ10:DZ14)</f>
        <v>64985.80761435999</v>
      </c>
      <c r="EA9" s="19">
        <f t="shared" si="6"/>
        <v>50832.351516270006</v>
      </c>
      <c r="EB9" s="19">
        <f t="shared" si="6"/>
        <v>56474.632535029996</v>
      </c>
      <c r="EC9" s="19">
        <f t="shared" si="6"/>
        <v>57128.065203370003</v>
      </c>
      <c r="ED9" s="19">
        <f t="shared" si="6"/>
        <v>48604.088825850005</v>
      </c>
      <c r="EE9" s="19">
        <f t="shared" si="6"/>
        <v>38036.504198260001</v>
      </c>
      <c r="EF9" s="19">
        <f t="shared" si="6"/>
        <v>51361.821205259992</v>
      </c>
      <c r="EG9" s="19">
        <f t="shared" si="6"/>
        <v>47089.897561310005</v>
      </c>
      <c r="EH9" s="19">
        <f t="shared" si="6"/>
        <v>77621.532005710003</v>
      </c>
      <c r="EI9" s="19">
        <f t="shared" si="6"/>
        <v>92115.812774539983</v>
      </c>
      <c r="EJ9" s="19">
        <f t="shared" si="6"/>
        <v>35136.822795149994</v>
      </c>
      <c r="EK9" s="19">
        <f t="shared" si="6"/>
        <v>22498.97382766</v>
      </c>
      <c r="EL9" s="19">
        <f t="shared" si="6"/>
        <v>58809.837436359994</v>
      </c>
      <c r="EM9" s="19">
        <f t="shared" si="6"/>
        <v>75474.875689760025</v>
      </c>
      <c r="EN9" s="19">
        <f t="shared" si="6"/>
        <v>57383.458834629993</v>
      </c>
      <c r="EO9" s="19">
        <f t="shared" si="6"/>
        <v>56829.139924759991</v>
      </c>
      <c r="EP9" s="19">
        <f t="shared" si="6"/>
        <v>51557.016047000012</v>
      </c>
      <c r="EQ9" s="19">
        <f t="shared" si="6"/>
        <v>31049.941046989999</v>
      </c>
      <c r="ER9" s="19">
        <f t="shared" si="6"/>
        <v>61266.380307769999</v>
      </c>
      <c r="ES9" s="19">
        <f t="shared" si="6"/>
        <v>55142.423646710005</v>
      </c>
      <c r="ET9" s="19">
        <f t="shared" si="6"/>
        <v>71725.341484339995</v>
      </c>
      <c r="EU9" s="19">
        <f t="shared" si="6"/>
        <v>56558.410647169992</v>
      </c>
      <c r="EV9" s="19">
        <f t="shared" si="6"/>
        <v>82846.715251220012</v>
      </c>
      <c r="EW9" s="19">
        <f t="shared" si="6"/>
        <v>71129.061906779985</v>
      </c>
      <c r="EX9" s="19">
        <f t="shared" si="6"/>
        <v>69444.40930816</v>
      </c>
      <c r="EY9" s="19">
        <f t="shared" si="6"/>
        <v>60481.505846669999</v>
      </c>
      <c r="EZ9" s="19">
        <f t="shared" si="6"/>
        <v>65049.784507019998</v>
      </c>
      <c r="FA9" s="19">
        <f t="shared" si="6"/>
        <v>59164.876101560003</v>
      </c>
      <c r="FB9" s="19">
        <f t="shared" si="6"/>
        <v>54955.931953889994</v>
      </c>
      <c r="FC9" s="19">
        <f t="shared" si="6"/>
        <v>30327.410964839997</v>
      </c>
      <c r="FD9" s="19">
        <f t="shared" si="6"/>
        <v>63557.796989809998</v>
      </c>
      <c r="FE9" s="19">
        <f t="shared" si="6"/>
        <v>42757.349417860009</v>
      </c>
      <c r="FF9" s="19">
        <f t="shared" si="6"/>
        <v>21583.055746629998</v>
      </c>
      <c r="FG9" s="19">
        <f t="shared" si="6"/>
        <v>38953.491353129997</v>
      </c>
      <c r="FH9" s="19">
        <f t="shared" si="6"/>
        <v>86641.418612999987</v>
      </c>
      <c r="FI9" s="19">
        <f t="shared" si="6"/>
        <v>101590.61732057002</v>
      </c>
      <c r="FJ9" s="19">
        <f t="shared" si="6"/>
        <v>156320.79045684999</v>
      </c>
      <c r="FK9" s="19">
        <f t="shared" si="6"/>
        <v>113789.53559738002</v>
      </c>
      <c r="FL9" s="19">
        <f t="shared" si="6"/>
        <v>155000.42743407001</v>
      </c>
      <c r="FM9" s="19">
        <f t="shared" si="6"/>
        <v>173261.76343483999</v>
      </c>
      <c r="FN9" s="19">
        <f t="shared" si="6"/>
        <v>158650.41698899001</v>
      </c>
      <c r="FO9" s="19">
        <f t="shared" si="6"/>
        <v>184442.32242488</v>
      </c>
      <c r="FP9" s="19">
        <f t="shared" si="6"/>
        <v>155354.22633693999</v>
      </c>
      <c r="FQ9" s="19">
        <f t="shared" si="6"/>
        <v>170730.23570689</v>
      </c>
      <c r="FR9" s="19">
        <f t="shared" si="6"/>
        <v>164524.41790932004</v>
      </c>
      <c r="FS9" s="19">
        <f t="shared" si="6"/>
        <v>173457.70365359</v>
      </c>
      <c r="FT9" s="19">
        <f t="shared" si="6"/>
        <v>156803.25655155</v>
      </c>
      <c r="FU9" s="19">
        <f t="shared" si="6"/>
        <v>135536.51271215998</v>
      </c>
      <c r="FV9" s="19">
        <f t="shared" si="6"/>
        <v>130517.27201722001</v>
      </c>
      <c r="FW9" s="19">
        <f t="shared" si="6"/>
        <v>70692.165741549979</v>
      </c>
      <c r="FX9" s="19">
        <f t="shared" si="6"/>
        <v>145777.28346669002</v>
      </c>
      <c r="FY9" s="19">
        <f t="shared" si="6"/>
        <v>146417.38991648002</v>
      </c>
      <c r="FZ9" s="19">
        <f t="shared" si="6"/>
        <v>102773.39372579</v>
      </c>
      <c r="GA9" s="19">
        <f t="shared" si="6"/>
        <v>75515.065871809988</v>
      </c>
      <c r="GB9" s="19">
        <f t="shared" si="6"/>
        <v>118960.52616177</v>
      </c>
      <c r="GC9" s="19">
        <f t="shared" si="6"/>
        <v>108925.43822262</v>
      </c>
      <c r="GD9" s="19">
        <f t="shared" si="6"/>
        <v>66971.057341999986</v>
      </c>
      <c r="GE9" s="19">
        <f t="shared" si="6"/>
        <v>88690.780690670013</v>
      </c>
      <c r="GF9" s="19">
        <f t="shared" si="6"/>
        <v>86061.99373105001</v>
      </c>
      <c r="GG9" s="19">
        <f t="shared" si="6"/>
        <v>69958.463130749995</v>
      </c>
      <c r="GH9" s="19">
        <f t="shared" si="6"/>
        <v>62229.967977450004</v>
      </c>
      <c r="GI9" s="19">
        <f t="shared" si="6"/>
        <v>143445.61993795002</v>
      </c>
      <c r="GJ9" s="19">
        <f t="shared" si="6"/>
        <v>109948.68828178001</v>
      </c>
      <c r="GK9" s="19">
        <f t="shared" si="6"/>
        <v>101410.04477156998</v>
      </c>
      <c r="GL9" s="19">
        <f t="shared" ref="GL9:ID9" si="7">SUM(GL10:GL14)</f>
        <v>65156.774321780002</v>
      </c>
      <c r="GM9" s="19">
        <f t="shared" si="7"/>
        <v>30796.263773139995</v>
      </c>
      <c r="GN9" s="19">
        <f t="shared" si="7"/>
        <v>84466.613387310004</v>
      </c>
      <c r="GO9" s="19">
        <f t="shared" si="7"/>
        <v>61419.335986269987</v>
      </c>
      <c r="GP9" s="19">
        <f t="shared" si="7"/>
        <v>168593.84707600001</v>
      </c>
      <c r="GQ9" s="19">
        <f t="shared" si="7"/>
        <v>116507.54520427997</v>
      </c>
      <c r="GR9" s="19">
        <f t="shared" si="7"/>
        <v>139774.73664105</v>
      </c>
      <c r="GS9" s="19">
        <f t="shared" si="7"/>
        <v>151144.65297768</v>
      </c>
      <c r="GT9" s="19">
        <f t="shared" si="7"/>
        <v>134347.40674791002</v>
      </c>
      <c r="GU9" s="19">
        <f t="shared" si="7"/>
        <v>93555.83801023</v>
      </c>
      <c r="GV9" s="19">
        <f t="shared" si="7"/>
        <v>79682.210384530015</v>
      </c>
      <c r="GW9" s="19">
        <f t="shared" si="7"/>
        <v>72223.545928740001</v>
      </c>
      <c r="GX9" s="19">
        <f t="shared" si="7"/>
        <v>124019.15473627999</v>
      </c>
      <c r="GY9" s="19">
        <f t="shared" si="7"/>
        <v>139555.20722716991</v>
      </c>
      <c r="GZ9" s="19">
        <f t="shared" si="7"/>
        <v>163207.32732876</v>
      </c>
      <c r="HA9" s="19">
        <f t="shared" si="7"/>
        <v>126004.59434948998</v>
      </c>
      <c r="HB9" s="19">
        <f t="shared" si="7"/>
        <v>168718.96634777001</v>
      </c>
      <c r="HC9" s="19">
        <f t="shared" si="7"/>
        <v>133612.55669264001</v>
      </c>
      <c r="HD9" s="19">
        <f t="shared" si="7"/>
        <v>172095.56868579998</v>
      </c>
      <c r="HE9" s="19">
        <f t="shared" si="7"/>
        <v>83251.740857709985</v>
      </c>
      <c r="HF9" s="19">
        <f t="shared" si="7"/>
        <v>139519.72596228999</v>
      </c>
      <c r="HG9" s="19">
        <f t="shared" si="7"/>
        <v>107552.76757163001</v>
      </c>
      <c r="HH9" s="19">
        <f t="shared" si="7"/>
        <v>113352.59611318001</v>
      </c>
      <c r="HI9" s="19">
        <f t="shared" si="7"/>
        <v>109793.83422344997</v>
      </c>
      <c r="HJ9" s="19">
        <f t="shared" si="7"/>
        <v>82981.157035559998</v>
      </c>
      <c r="HK9" s="19">
        <f t="shared" si="7"/>
        <v>57057.867039049997</v>
      </c>
      <c r="HL9" s="19">
        <f t="shared" si="7"/>
        <v>145387.99447736001</v>
      </c>
      <c r="HM9" s="19">
        <f t="shared" si="7"/>
        <v>189921.477678</v>
      </c>
      <c r="HN9" s="19">
        <f t="shared" si="7"/>
        <v>133112.87837286998</v>
      </c>
      <c r="HO9" s="19">
        <f t="shared" si="7"/>
        <v>204458.99522297998</v>
      </c>
      <c r="HP9" s="19">
        <f t="shared" si="7"/>
        <v>158498.20978050001</v>
      </c>
      <c r="HQ9" s="19">
        <f t="shared" si="7"/>
        <v>161306.37887275999</v>
      </c>
      <c r="HR9" s="19">
        <f t="shared" si="7"/>
        <v>118258.65652881002</v>
      </c>
      <c r="HS9" s="19">
        <f t="shared" si="7"/>
        <v>175560.64105904999</v>
      </c>
      <c r="HT9" s="19">
        <f t="shared" si="7"/>
        <v>157298.93045586001</v>
      </c>
      <c r="HU9" s="19">
        <f t="shared" si="7"/>
        <v>162590.84582340997</v>
      </c>
      <c r="HV9" s="19">
        <f t="shared" si="7"/>
        <v>169184.84849342</v>
      </c>
      <c r="HW9" s="19">
        <f t="shared" si="7"/>
        <v>65366.764883159994</v>
      </c>
      <c r="HX9" s="19">
        <f t="shared" si="7"/>
        <v>145868.6790533</v>
      </c>
      <c r="HY9" s="19">
        <f t="shared" si="7"/>
        <v>143264.27682168002</v>
      </c>
      <c r="HZ9" s="19">
        <f t="shared" si="7"/>
        <v>93289.459723619992</v>
      </c>
      <c r="IA9" s="19">
        <f t="shared" si="7"/>
        <v>201093.23577487003</v>
      </c>
      <c r="IB9" s="19">
        <f t="shared" si="7"/>
        <v>166233.4403553</v>
      </c>
      <c r="IC9" s="19">
        <f t="shared" si="7"/>
        <v>149490.09655029996</v>
      </c>
      <c r="ID9" s="19">
        <f t="shared" si="7"/>
        <v>198137.20056526997</v>
      </c>
      <c r="IE9" s="20"/>
    </row>
    <row r="10" spans="1:240" s="10" customFormat="1" ht="20.100000000000001" customHeight="1" x14ac:dyDescent="0.3">
      <c r="A10" s="22" t="s">
        <v>242</v>
      </c>
      <c r="B10" s="23">
        <v>37817.607931059989</v>
      </c>
      <c r="C10" s="23">
        <v>21301.636870530037</v>
      </c>
      <c r="D10" s="23">
        <v>39867.0007386699</v>
      </c>
      <c r="E10" s="23">
        <v>24778.161290389988</v>
      </c>
      <c r="F10" s="23">
        <v>32345.801317159989</v>
      </c>
      <c r="G10" s="23">
        <v>30354.421974910012</v>
      </c>
      <c r="H10" s="23">
        <v>22963.29717452998</v>
      </c>
      <c r="I10" s="23">
        <v>31309.175054353702</v>
      </c>
      <c r="J10" s="23">
        <v>15410.447695929994</v>
      </c>
      <c r="K10" s="23">
        <v>8458.9812030600024</v>
      </c>
      <c r="L10" s="23">
        <v>12377.644909971423</v>
      </c>
      <c r="M10" s="23">
        <v>21916.983651750001</v>
      </c>
      <c r="N10" s="23">
        <v>20259.395963980009</v>
      </c>
      <c r="O10" s="23">
        <v>14940.322134000002</v>
      </c>
      <c r="P10" s="23">
        <v>15197.94057861</v>
      </c>
      <c r="Q10" s="23">
        <v>27826.20989568</v>
      </c>
      <c r="R10" s="23">
        <v>11400.172650380007</v>
      </c>
      <c r="S10" s="23">
        <v>10408.878261769998</v>
      </c>
      <c r="T10" s="23">
        <v>8464.5260489199973</v>
      </c>
      <c r="U10" s="23">
        <v>6912.1320419100011</v>
      </c>
      <c r="V10" s="23">
        <v>9406.8810043999893</v>
      </c>
      <c r="W10" s="23">
        <v>9966.0757682600033</v>
      </c>
      <c r="X10" s="23">
        <v>11128.842610379988</v>
      </c>
      <c r="Y10" s="23">
        <v>11182.163470769983</v>
      </c>
      <c r="Z10" s="23">
        <v>6206.0424685199987</v>
      </c>
      <c r="AA10" s="23">
        <v>12231.027188610013</v>
      </c>
      <c r="AB10" s="23">
        <v>17376.614253380038</v>
      </c>
      <c r="AC10" s="23">
        <v>11040.30615529</v>
      </c>
      <c r="AD10" s="23">
        <v>24164.533692489993</v>
      </c>
      <c r="AE10" s="23">
        <v>7572.9833596999988</v>
      </c>
      <c r="AF10" s="23">
        <v>20930.295020859998</v>
      </c>
      <c r="AG10" s="23">
        <v>50197.052933010025</v>
      </c>
      <c r="AH10" s="23">
        <v>22526.098333279999</v>
      </c>
      <c r="AI10" s="23">
        <v>41136.613966649995</v>
      </c>
      <c r="AJ10" s="23">
        <v>12971.119461629998</v>
      </c>
      <c r="AK10" s="23">
        <v>16029.857194279997</v>
      </c>
      <c r="AL10" s="23">
        <v>21814.809135750002</v>
      </c>
      <c r="AM10" s="23">
        <v>18324.593496820009</v>
      </c>
      <c r="AN10" s="23">
        <v>22301.83833179998</v>
      </c>
      <c r="AO10" s="23">
        <v>19691.236989799996</v>
      </c>
      <c r="AP10" s="23">
        <v>17271.850479910001</v>
      </c>
      <c r="AQ10" s="23">
        <v>63476.53041125997</v>
      </c>
      <c r="AR10" s="23">
        <v>15136.105984709999</v>
      </c>
      <c r="AS10" s="23">
        <v>19567.6773545</v>
      </c>
      <c r="AT10" s="23">
        <v>33206.362683410007</v>
      </c>
      <c r="AU10" s="23">
        <v>29586.61774356</v>
      </c>
      <c r="AV10" s="23">
        <v>23526.44312285</v>
      </c>
      <c r="AW10" s="23">
        <v>29120.043079289997</v>
      </c>
      <c r="AX10" s="23">
        <v>12899.05086569</v>
      </c>
      <c r="AY10" s="23">
        <v>14791.429000090002</v>
      </c>
      <c r="AZ10" s="23">
        <v>23047.172782449998</v>
      </c>
      <c r="BA10" s="23">
        <v>18072.431903830002</v>
      </c>
      <c r="BB10" s="23">
        <v>23973.802230940004</v>
      </c>
      <c r="BC10" s="23">
        <v>33619.817875450004</v>
      </c>
      <c r="BD10" s="23">
        <v>25118.208743749998</v>
      </c>
      <c r="BE10" s="23">
        <v>48284.161060139995</v>
      </c>
      <c r="BF10" s="23">
        <v>22511.865036219999</v>
      </c>
      <c r="BG10" s="23">
        <v>11108.309555759997</v>
      </c>
      <c r="BH10" s="23">
        <v>16173.181958149999</v>
      </c>
      <c r="BI10" s="23">
        <v>17454.814091180004</v>
      </c>
      <c r="BJ10" s="23">
        <v>21100.687847310001</v>
      </c>
      <c r="BK10" s="23">
        <v>30189.290138160002</v>
      </c>
      <c r="BL10" s="23">
        <v>26016.378759320003</v>
      </c>
      <c r="BM10" s="23">
        <v>52289.217528369998</v>
      </c>
      <c r="BN10" s="23">
        <v>18984.289381399998</v>
      </c>
      <c r="BO10" s="23">
        <v>20266.21671054</v>
      </c>
      <c r="BP10" s="23">
        <v>20710.450591960001</v>
      </c>
      <c r="BQ10" s="23">
        <v>47356.674600420003</v>
      </c>
      <c r="BR10" s="23">
        <v>27880.649937319995</v>
      </c>
      <c r="BS10" s="23">
        <v>18336.12256398</v>
      </c>
      <c r="BT10" s="23">
        <v>36856.382543879998</v>
      </c>
      <c r="BU10" s="23">
        <v>29959.737015070001</v>
      </c>
      <c r="BV10" s="23">
        <v>17795.851017219997</v>
      </c>
      <c r="BW10" s="23">
        <v>34544.012742499996</v>
      </c>
      <c r="BX10" s="23">
        <v>14517.86911689</v>
      </c>
      <c r="BY10" s="23">
        <v>13396.707440400001</v>
      </c>
      <c r="BZ10" s="23">
        <v>21087.005428710003</v>
      </c>
      <c r="CA10" s="23">
        <v>27253.183601669996</v>
      </c>
      <c r="CB10" s="23">
        <v>17029.107168299997</v>
      </c>
      <c r="CC10" s="23">
        <v>33786.556357879999</v>
      </c>
      <c r="CD10" s="23">
        <v>16973.140990689997</v>
      </c>
      <c r="CE10" s="23">
        <v>19733.85811786</v>
      </c>
      <c r="CF10" s="23">
        <v>34897.670019650002</v>
      </c>
      <c r="CG10" s="23">
        <v>32129.446076509998</v>
      </c>
      <c r="CH10" s="23">
        <v>24158.896080549999</v>
      </c>
      <c r="CI10" s="23">
        <v>29458.044436570002</v>
      </c>
      <c r="CJ10" s="23">
        <v>21299.368515500002</v>
      </c>
      <c r="CK10" s="23">
        <v>12416.625688674527</v>
      </c>
      <c r="CL10" s="23">
        <v>36067.83847902</v>
      </c>
      <c r="CM10" s="23">
        <v>27931.294840410003</v>
      </c>
      <c r="CN10" s="23">
        <v>42079.296149469999</v>
      </c>
      <c r="CO10" s="23">
        <v>48081.439013620002</v>
      </c>
      <c r="CP10" s="23">
        <v>17781.25180469</v>
      </c>
      <c r="CQ10" s="23">
        <v>30291.769056039997</v>
      </c>
      <c r="CR10" s="23">
        <v>21805.484250989997</v>
      </c>
      <c r="CS10" s="23">
        <v>24917.1252331</v>
      </c>
      <c r="CT10" s="23">
        <v>29057.294969319995</v>
      </c>
      <c r="CU10" s="23">
        <v>43932.062094649998</v>
      </c>
      <c r="CV10" s="23">
        <v>30858.653229119998</v>
      </c>
      <c r="CW10" s="23">
        <v>41556.481876860002</v>
      </c>
      <c r="CX10" s="23">
        <v>68782.133627089992</v>
      </c>
      <c r="CY10" s="23">
        <v>71629.451271699989</v>
      </c>
      <c r="CZ10" s="23">
        <v>64548.350152690007</v>
      </c>
      <c r="DA10" s="23">
        <v>42597.258085239999</v>
      </c>
      <c r="DB10" s="23">
        <v>31301.73731389</v>
      </c>
      <c r="DC10" s="23">
        <v>31042.727218733937</v>
      </c>
      <c r="DD10" s="23">
        <v>5831.63117926</v>
      </c>
      <c r="DE10" s="23">
        <v>22790.264435490004</v>
      </c>
      <c r="DF10" s="23">
        <v>38774.830550749997</v>
      </c>
      <c r="DG10" s="23">
        <v>28399.144748919996</v>
      </c>
      <c r="DH10" s="23">
        <v>25445.761665980001</v>
      </c>
      <c r="DI10" s="23">
        <v>29611.552743140001</v>
      </c>
      <c r="DJ10" s="23">
        <v>31220.890489759997</v>
      </c>
      <c r="DK10" s="23">
        <v>41568.604237190004</v>
      </c>
      <c r="DL10" s="23">
        <v>42037.809690530004</v>
      </c>
      <c r="DM10" s="23">
        <v>46736.759690930005</v>
      </c>
      <c r="DN10" s="23">
        <v>46953.783043439995</v>
      </c>
      <c r="DO10" s="23">
        <v>36079.202886109997</v>
      </c>
      <c r="DP10" s="23">
        <v>48676.710872830001</v>
      </c>
      <c r="DQ10" s="23">
        <v>40510.963445870009</v>
      </c>
      <c r="DR10" s="23">
        <v>13680.464263039999</v>
      </c>
      <c r="DS10" s="23">
        <v>23356.255918260002</v>
      </c>
      <c r="DT10" s="23">
        <v>38248.551863479996</v>
      </c>
      <c r="DU10" s="23">
        <v>43354.372664370007</v>
      </c>
      <c r="DV10" s="23">
        <v>45872.368989540009</v>
      </c>
      <c r="DW10" s="23">
        <v>36598.932809079997</v>
      </c>
      <c r="DX10" s="23">
        <v>26678.017757719997</v>
      </c>
      <c r="DY10" s="23">
        <v>29634.836401710003</v>
      </c>
      <c r="DZ10" s="23">
        <v>37877.153602829996</v>
      </c>
      <c r="EA10" s="23">
        <v>29072.591700280002</v>
      </c>
      <c r="EB10" s="23">
        <v>37267.488954100001</v>
      </c>
      <c r="EC10" s="23">
        <v>36443.052564900005</v>
      </c>
      <c r="ED10" s="23">
        <v>27340.576025480001</v>
      </c>
      <c r="EE10" s="23">
        <v>18432.831933090001</v>
      </c>
      <c r="EF10" s="23">
        <v>27276.535650330003</v>
      </c>
      <c r="EG10" s="23">
        <v>28141.744996369995</v>
      </c>
      <c r="EH10" s="23">
        <v>45372.827508640003</v>
      </c>
      <c r="EI10" s="23">
        <v>58283.528542339998</v>
      </c>
      <c r="EJ10" s="23">
        <v>18150.961529960001</v>
      </c>
      <c r="EK10" s="23">
        <v>1202.90807851</v>
      </c>
      <c r="EL10" s="23">
        <v>14381.487935280002</v>
      </c>
      <c r="EM10" s="23">
        <v>14581.30815472</v>
      </c>
      <c r="EN10" s="23">
        <v>13531.278460919999</v>
      </c>
      <c r="EO10" s="23">
        <v>17746.320295389996</v>
      </c>
      <c r="EP10" s="23">
        <v>24382.1150165</v>
      </c>
      <c r="EQ10" s="23">
        <v>12648.77009831</v>
      </c>
      <c r="ER10" s="23">
        <v>27558.164362359999</v>
      </c>
      <c r="ES10" s="23">
        <v>25670.827117450001</v>
      </c>
      <c r="ET10" s="23">
        <v>32323.63157691</v>
      </c>
      <c r="EU10" s="23">
        <v>28189.591642789997</v>
      </c>
      <c r="EV10" s="23">
        <v>36960.610580720007</v>
      </c>
      <c r="EW10" s="23">
        <v>38948.462872730001</v>
      </c>
      <c r="EX10" s="23">
        <v>32007.316040279995</v>
      </c>
      <c r="EY10" s="23">
        <v>30408.156573509998</v>
      </c>
      <c r="EZ10" s="23">
        <v>28992.511607980006</v>
      </c>
      <c r="FA10" s="23">
        <v>30648.974069609998</v>
      </c>
      <c r="FB10" s="23">
        <v>24748.151036660001</v>
      </c>
      <c r="FC10" s="23">
        <v>18473.015009449999</v>
      </c>
      <c r="FD10" s="23">
        <v>37314.010915499995</v>
      </c>
      <c r="FE10" s="23">
        <v>22863.530746889999</v>
      </c>
      <c r="FF10" s="23">
        <v>9904.4941137000005</v>
      </c>
      <c r="FG10" s="23">
        <v>17800.085755960001</v>
      </c>
      <c r="FH10" s="23">
        <v>40951.605948699995</v>
      </c>
      <c r="FI10" s="23">
        <v>62809.595678760001</v>
      </c>
      <c r="FJ10" s="23">
        <v>108422.50548289</v>
      </c>
      <c r="FK10" s="23">
        <v>87586.240091339976</v>
      </c>
      <c r="FL10" s="23">
        <v>135937.31353534001</v>
      </c>
      <c r="FM10" s="23">
        <v>130753.74505548002</v>
      </c>
      <c r="FN10" s="23">
        <v>106587.26739846001</v>
      </c>
      <c r="FO10" s="23">
        <v>97371.926046160006</v>
      </c>
      <c r="FP10" s="23">
        <v>80980.707376000006</v>
      </c>
      <c r="FQ10" s="23">
        <v>71142.644758760012</v>
      </c>
      <c r="FR10" s="23">
        <v>44328.926541430003</v>
      </c>
      <c r="FS10" s="23">
        <v>81122.171211229987</v>
      </c>
      <c r="FT10" s="23">
        <v>71431.895950050006</v>
      </c>
      <c r="FU10" s="23">
        <v>63104.917013809994</v>
      </c>
      <c r="FV10" s="23">
        <v>51476.644351049988</v>
      </c>
      <c r="FW10" s="23">
        <v>7819.1743502099998</v>
      </c>
      <c r="FX10" s="23">
        <v>17989.56158799</v>
      </c>
      <c r="FY10" s="23">
        <v>45435.747641249989</v>
      </c>
      <c r="FZ10" s="23">
        <v>19484.154331970003</v>
      </c>
      <c r="GA10" s="23">
        <v>23381.589650769998</v>
      </c>
      <c r="GB10" s="23">
        <v>18666.089281240002</v>
      </c>
      <c r="GC10" s="23">
        <v>21719.591649799997</v>
      </c>
      <c r="GD10" s="23">
        <v>22981.732832100002</v>
      </c>
      <c r="GE10" s="23">
        <v>51111.410007989994</v>
      </c>
      <c r="GF10" s="23">
        <v>34795.261891769995</v>
      </c>
      <c r="GG10" s="23">
        <v>29874.10244101</v>
      </c>
      <c r="GH10" s="23">
        <v>26055.779518669999</v>
      </c>
      <c r="GI10" s="23">
        <v>59163.138909560003</v>
      </c>
      <c r="GJ10" s="23">
        <v>48283.381793700006</v>
      </c>
      <c r="GK10" s="23">
        <v>35291.568698800002</v>
      </c>
      <c r="GL10" s="23">
        <v>12741.657816929997</v>
      </c>
      <c r="GM10" s="23">
        <v>8185.2649785900003</v>
      </c>
      <c r="GN10" s="23">
        <v>31003.008071179996</v>
      </c>
      <c r="GO10" s="23">
        <v>27378.809890790002</v>
      </c>
      <c r="GP10" s="23">
        <v>53784.033677609994</v>
      </c>
      <c r="GQ10" s="23">
        <v>57733.007285880005</v>
      </c>
      <c r="GR10" s="23">
        <v>66072.415094820011</v>
      </c>
      <c r="GS10" s="23">
        <v>87518.195366770015</v>
      </c>
      <c r="GT10" s="23">
        <v>46386.755665030003</v>
      </c>
      <c r="GU10" s="23">
        <v>38866.005723580005</v>
      </c>
      <c r="GV10" s="23">
        <v>24972.365693200005</v>
      </c>
      <c r="GW10" s="23">
        <v>10896.24628064</v>
      </c>
      <c r="GX10" s="23">
        <v>41376.93349825999</v>
      </c>
      <c r="GY10" s="23">
        <v>58406.210325090004</v>
      </c>
      <c r="GZ10" s="23">
        <v>42265.396670079994</v>
      </c>
      <c r="HA10" s="23">
        <v>36042.516281789998</v>
      </c>
      <c r="HB10" s="23">
        <v>44315.010758950004</v>
      </c>
      <c r="HC10" s="23">
        <v>24133.821153000004</v>
      </c>
      <c r="HD10" s="23">
        <v>34136.283397599997</v>
      </c>
      <c r="HE10" s="23">
        <v>21436.927163719996</v>
      </c>
      <c r="HF10" s="23">
        <v>22550.929728709998</v>
      </c>
      <c r="HG10" s="23">
        <v>24411.131007069998</v>
      </c>
      <c r="HH10" s="23">
        <v>24489.294022530001</v>
      </c>
      <c r="HI10" s="23">
        <v>19663.665806419998</v>
      </c>
      <c r="HJ10" s="23">
        <v>12578.628222249999</v>
      </c>
      <c r="HK10" s="23">
        <v>10815.31678119</v>
      </c>
      <c r="HL10" s="23">
        <v>53268.821262239995</v>
      </c>
      <c r="HM10" s="23">
        <v>64286.709874289991</v>
      </c>
      <c r="HN10" s="23">
        <v>63706.199323180001</v>
      </c>
      <c r="HO10" s="23">
        <v>71594.782192999992</v>
      </c>
      <c r="HP10" s="23">
        <v>62196.437656060007</v>
      </c>
      <c r="HQ10" s="23">
        <v>68366.473145380005</v>
      </c>
      <c r="HR10" s="23">
        <v>23244.734954760002</v>
      </c>
      <c r="HS10" s="23">
        <v>89229.370973040015</v>
      </c>
      <c r="HT10" s="23">
        <v>66675.608707100007</v>
      </c>
      <c r="HU10" s="23">
        <v>79121.529620510002</v>
      </c>
      <c r="HV10" s="23">
        <v>85234.176823450005</v>
      </c>
      <c r="HW10" s="23">
        <v>14842.448230949998</v>
      </c>
      <c r="HX10" s="23">
        <v>67282.799070630004</v>
      </c>
      <c r="HY10" s="23">
        <v>86684.032837420003</v>
      </c>
      <c r="HZ10" s="23">
        <v>5344.2509532599997</v>
      </c>
      <c r="IA10" s="23">
        <v>65723.494330319998</v>
      </c>
      <c r="IB10" s="23">
        <v>44247.206102469994</v>
      </c>
      <c r="IC10" s="23">
        <v>35460.461949429999</v>
      </c>
      <c r="ID10" s="23">
        <v>66728.18618674</v>
      </c>
      <c r="IE10" s="20"/>
      <c r="IF10" s="24"/>
    </row>
    <row r="11" spans="1:240" s="10" customFormat="1" ht="20.100000000000001" customHeight="1" x14ac:dyDescent="0.3">
      <c r="A11" s="22" t="s">
        <v>243</v>
      </c>
      <c r="B11" s="23">
        <v>9467.7099509000054</v>
      </c>
      <c r="C11" s="23">
        <v>5129.8428846499937</v>
      </c>
      <c r="D11" s="23">
        <v>3473.3717390199999</v>
      </c>
      <c r="E11" s="23">
        <v>4245.4924162200014</v>
      </c>
      <c r="F11" s="23">
        <v>6309.2956416499983</v>
      </c>
      <c r="G11" s="23">
        <v>13509.161800950013</v>
      </c>
      <c r="H11" s="23">
        <v>20264.090901430034</v>
      </c>
      <c r="I11" s="23">
        <v>17124.154802460002</v>
      </c>
      <c r="J11" s="23">
        <v>8674.6006964899989</v>
      </c>
      <c r="K11" s="23">
        <v>5217.2324310514123</v>
      </c>
      <c r="L11" s="23">
        <v>12311.580292130007</v>
      </c>
      <c r="M11" s="23">
        <v>7721.3928011599983</v>
      </c>
      <c r="N11" s="23">
        <v>6042.1843642699923</v>
      </c>
      <c r="O11" s="23">
        <v>7610.3849056299996</v>
      </c>
      <c r="P11" s="23">
        <v>4787.7955934900037</v>
      </c>
      <c r="Q11" s="23">
        <v>7793.4045484000108</v>
      </c>
      <c r="R11" s="23">
        <v>7568.7004517800042</v>
      </c>
      <c r="S11" s="23">
        <v>3739.7169119099999</v>
      </c>
      <c r="T11" s="23">
        <v>6793.6300181000033</v>
      </c>
      <c r="U11" s="23">
        <v>5149.5861133599947</v>
      </c>
      <c r="V11" s="23">
        <v>11147.150152800003</v>
      </c>
      <c r="W11" s="23">
        <v>6215.2227196700005</v>
      </c>
      <c r="X11" s="23">
        <v>3169.3008062699982</v>
      </c>
      <c r="Y11" s="23">
        <v>1124.8116082400006</v>
      </c>
      <c r="Z11" s="23">
        <v>1701.1282109100007</v>
      </c>
      <c r="AA11" s="23">
        <v>7018.5809120999975</v>
      </c>
      <c r="AB11" s="23">
        <v>4669.0431578900025</v>
      </c>
      <c r="AC11" s="23">
        <v>3903.4159173800008</v>
      </c>
      <c r="AD11" s="23">
        <v>2170.7803766399979</v>
      </c>
      <c r="AE11" s="23">
        <v>4668.2269741199943</v>
      </c>
      <c r="AF11" s="23">
        <v>5506.3679123199945</v>
      </c>
      <c r="AG11" s="23">
        <v>8477.6351841499982</v>
      </c>
      <c r="AH11" s="23">
        <v>5434.9588414300079</v>
      </c>
      <c r="AI11" s="23">
        <v>18592.015055270007</v>
      </c>
      <c r="AJ11" s="23">
        <v>3126.4196371999983</v>
      </c>
      <c r="AK11" s="23">
        <v>3643.4212211700033</v>
      </c>
      <c r="AL11" s="23">
        <v>8092.7985486700072</v>
      </c>
      <c r="AM11" s="23">
        <v>5447.6236278399974</v>
      </c>
      <c r="AN11" s="23">
        <v>9218.1607661199978</v>
      </c>
      <c r="AO11" s="23">
        <v>11642.871916440003</v>
      </c>
      <c r="AP11" s="23">
        <v>5955.3652353600064</v>
      </c>
      <c r="AQ11" s="23">
        <v>6525.5296927999962</v>
      </c>
      <c r="AR11" s="23">
        <v>3784.6447846344145</v>
      </c>
      <c r="AS11" s="23">
        <v>3031.5796081600001</v>
      </c>
      <c r="AT11" s="23">
        <v>5307.5275139299993</v>
      </c>
      <c r="AU11" s="23">
        <v>12863.901429409998</v>
      </c>
      <c r="AV11" s="23">
        <v>6947.6914955399998</v>
      </c>
      <c r="AW11" s="23">
        <v>6393.1491075899994</v>
      </c>
      <c r="AX11" s="23">
        <v>5337.2112334699996</v>
      </c>
      <c r="AY11" s="23">
        <v>19262.38791284</v>
      </c>
      <c r="AZ11" s="23">
        <v>6696.0116630400007</v>
      </c>
      <c r="BA11" s="23">
        <v>10804.90201824</v>
      </c>
      <c r="BB11" s="23">
        <v>10775.16907561</v>
      </c>
      <c r="BC11" s="23">
        <v>13915.08424412</v>
      </c>
      <c r="BD11" s="23">
        <v>9862.1868062600006</v>
      </c>
      <c r="BE11" s="23">
        <v>19424.171715459997</v>
      </c>
      <c r="BF11" s="23">
        <v>12944.190053800001</v>
      </c>
      <c r="BG11" s="23">
        <v>10090.953132849998</v>
      </c>
      <c r="BH11" s="23">
        <v>5634.2645613100003</v>
      </c>
      <c r="BI11" s="23">
        <v>8164.7969097599989</v>
      </c>
      <c r="BJ11" s="23">
        <v>10307.121719179999</v>
      </c>
      <c r="BK11" s="23">
        <v>6366.4768624899998</v>
      </c>
      <c r="BL11" s="23">
        <v>10827.95298966</v>
      </c>
      <c r="BM11" s="23">
        <v>39370.028194450002</v>
      </c>
      <c r="BN11" s="23">
        <v>8073.5864122500006</v>
      </c>
      <c r="BO11" s="23">
        <v>10536.628448309999</v>
      </c>
      <c r="BP11" s="23">
        <v>9555.0737311299999</v>
      </c>
      <c r="BQ11" s="23">
        <v>37348.800276629998</v>
      </c>
      <c r="BR11" s="23">
        <v>8130.0730651499998</v>
      </c>
      <c r="BS11" s="23">
        <v>21383.799267570001</v>
      </c>
      <c r="BT11" s="23">
        <v>21956.530797610001</v>
      </c>
      <c r="BU11" s="23">
        <v>6999.0620990599991</v>
      </c>
      <c r="BV11" s="23">
        <v>11379.72554003</v>
      </c>
      <c r="BW11" s="23">
        <v>26044.170383889999</v>
      </c>
      <c r="BX11" s="23">
        <v>8173.2234891899989</v>
      </c>
      <c r="BY11" s="23">
        <v>4074.1523394699998</v>
      </c>
      <c r="BZ11" s="23">
        <v>6125.8544731599986</v>
      </c>
      <c r="CA11" s="23">
        <v>5999.9863675100005</v>
      </c>
      <c r="CB11" s="23">
        <v>13388.866282219999</v>
      </c>
      <c r="CC11" s="23">
        <v>4490.3296451699998</v>
      </c>
      <c r="CD11" s="23">
        <v>8252.3634839700007</v>
      </c>
      <c r="CE11" s="23">
        <v>8771.4848617199968</v>
      </c>
      <c r="CF11" s="23">
        <v>9045.4385743399998</v>
      </c>
      <c r="CG11" s="23">
        <v>6465.4301772499985</v>
      </c>
      <c r="CH11" s="23">
        <v>4831.0731021134825</v>
      </c>
      <c r="CI11" s="23">
        <v>15043.23800734</v>
      </c>
      <c r="CJ11" s="23">
        <v>6357.962391744365</v>
      </c>
      <c r="CK11" s="23">
        <v>6974.5401020065347</v>
      </c>
      <c r="CL11" s="23">
        <v>5123.4519056399995</v>
      </c>
      <c r="CM11" s="23">
        <v>5295.1305235299997</v>
      </c>
      <c r="CN11" s="23">
        <v>7302.4686468299997</v>
      </c>
      <c r="CO11" s="23">
        <v>12075.11636967</v>
      </c>
      <c r="CP11" s="23">
        <v>6994.8719034399983</v>
      </c>
      <c r="CQ11" s="23">
        <v>7815.4602608300002</v>
      </c>
      <c r="CR11" s="23">
        <v>7708.9828672000003</v>
      </c>
      <c r="CS11" s="23">
        <v>4495.4327752700001</v>
      </c>
      <c r="CT11" s="23">
        <v>5616.8711242200006</v>
      </c>
      <c r="CU11" s="23">
        <v>17183.841543319999</v>
      </c>
      <c r="CV11" s="23">
        <v>8069.58215182</v>
      </c>
      <c r="CW11" s="23">
        <v>7571.7679508400006</v>
      </c>
      <c r="CX11" s="23">
        <v>11615.02561698</v>
      </c>
      <c r="CY11" s="23">
        <v>9266.5657832299985</v>
      </c>
      <c r="CZ11" s="23">
        <v>13912.271413339999</v>
      </c>
      <c r="DA11" s="23">
        <v>12928.641596840002</v>
      </c>
      <c r="DB11" s="23">
        <v>9008.5773390800005</v>
      </c>
      <c r="DC11" s="23">
        <v>6357.1589324700008</v>
      </c>
      <c r="DD11" s="23">
        <v>2716.8232203600001</v>
      </c>
      <c r="DE11" s="23">
        <v>4708.84892863</v>
      </c>
      <c r="DF11" s="23">
        <v>6616.4223747699998</v>
      </c>
      <c r="DG11" s="23">
        <v>6743.0460858999995</v>
      </c>
      <c r="DH11" s="23">
        <v>6642.2512998100001</v>
      </c>
      <c r="DI11" s="23">
        <v>6644.4286397700007</v>
      </c>
      <c r="DJ11" s="23">
        <v>10947.559993119999</v>
      </c>
      <c r="DK11" s="23">
        <v>5316.5025694199994</v>
      </c>
      <c r="DL11" s="23">
        <v>9704.2662648700007</v>
      </c>
      <c r="DM11" s="23">
        <v>7409.7851799999999</v>
      </c>
      <c r="DN11" s="23">
        <v>10012.044093799999</v>
      </c>
      <c r="DO11" s="23">
        <v>16479.752743459998</v>
      </c>
      <c r="DP11" s="23">
        <v>10344.919058140002</v>
      </c>
      <c r="DQ11" s="23">
        <v>15224.64607608</v>
      </c>
      <c r="DR11" s="23">
        <v>11915.71367761</v>
      </c>
      <c r="DS11" s="23">
        <v>4560.19772784</v>
      </c>
      <c r="DT11" s="23">
        <v>13991.058906419999</v>
      </c>
      <c r="DU11" s="23">
        <v>14149.143444650001</v>
      </c>
      <c r="DV11" s="23">
        <v>10814.34966512</v>
      </c>
      <c r="DW11" s="23">
        <v>7050.3361028899999</v>
      </c>
      <c r="DX11" s="23">
        <v>10447.17624931</v>
      </c>
      <c r="DY11" s="23">
        <v>6657.1428626200004</v>
      </c>
      <c r="DZ11" s="23">
        <v>6351.21785112</v>
      </c>
      <c r="EA11" s="23">
        <v>7379.3436637599998</v>
      </c>
      <c r="EB11" s="23">
        <v>4565.9665782899992</v>
      </c>
      <c r="EC11" s="23">
        <v>6055.4643315500007</v>
      </c>
      <c r="ED11" s="23">
        <v>9050.1461534100017</v>
      </c>
      <c r="EE11" s="23">
        <v>7366.9559318899992</v>
      </c>
      <c r="EF11" s="23">
        <v>6935.1753099799998</v>
      </c>
      <c r="EG11" s="23">
        <v>7869.1932342</v>
      </c>
      <c r="EH11" s="23">
        <v>7636.1971966600004</v>
      </c>
      <c r="EI11" s="23">
        <v>4608.2243509700002</v>
      </c>
      <c r="EJ11" s="23">
        <v>4964.2805223100004</v>
      </c>
      <c r="EK11" s="23">
        <v>1237.3035573500001</v>
      </c>
      <c r="EL11" s="23">
        <v>3156.5087197299995</v>
      </c>
      <c r="EM11" s="23">
        <v>5176.5364295900008</v>
      </c>
      <c r="EN11" s="23">
        <v>2759.9976226200001</v>
      </c>
      <c r="EO11" s="23">
        <v>5780.9952349699997</v>
      </c>
      <c r="EP11" s="23">
        <v>5404.9041443299993</v>
      </c>
      <c r="EQ11" s="23">
        <v>1928.8174873600001</v>
      </c>
      <c r="ER11" s="23">
        <v>10946.249593209999</v>
      </c>
      <c r="ES11" s="23">
        <v>7859.3965628700007</v>
      </c>
      <c r="ET11" s="23">
        <v>7233.5291931000002</v>
      </c>
      <c r="EU11" s="23">
        <v>6089.11788032</v>
      </c>
      <c r="EV11" s="23">
        <v>12463.526939380001</v>
      </c>
      <c r="EW11" s="23">
        <v>9713.9687218799991</v>
      </c>
      <c r="EX11" s="23">
        <v>15059.859069280001</v>
      </c>
      <c r="EY11" s="23">
        <v>6728.9711849100004</v>
      </c>
      <c r="EZ11" s="23">
        <v>8520.7107733299999</v>
      </c>
      <c r="FA11" s="23">
        <v>6505.840743050001</v>
      </c>
      <c r="FB11" s="23">
        <v>6820.7801338000008</v>
      </c>
      <c r="FC11" s="23">
        <v>6125.0116154000007</v>
      </c>
      <c r="FD11" s="23">
        <v>9972.4645257500015</v>
      </c>
      <c r="FE11" s="23">
        <v>14538.38764115</v>
      </c>
      <c r="FF11" s="23">
        <v>5259.9783017600002</v>
      </c>
      <c r="FG11" s="23">
        <v>3432.9914266799997</v>
      </c>
      <c r="FH11" s="23">
        <v>9138.914193730001</v>
      </c>
      <c r="FI11" s="23">
        <v>14022.601050020001</v>
      </c>
      <c r="FJ11" s="23">
        <v>16649.255300879999</v>
      </c>
      <c r="FK11" s="23">
        <v>10546.42003213</v>
      </c>
      <c r="FL11" s="23">
        <v>12117.11576991</v>
      </c>
      <c r="FM11" s="23">
        <v>24722.763770020003</v>
      </c>
      <c r="FN11" s="23">
        <v>33041.103728030008</v>
      </c>
      <c r="FO11" s="23">
        <v>48088.153788800002</v>
      </c>
      <c r="FP11" s="23">
        <v>33957.616869199999</v>
      </c>
      <c r="FQ11" s="23">
        <v>30184.256837939996</v>
      </c>
      <c r="FR11" s="23">
        <v>22776.407316240002</v>
      </c>
      <c r="FS11" s="23">
        <v>59313.261368619998</v>
      </c>
      <c r="FT11" s="23">
        <v>62949.31898792</v>
      </c>
      <c r="FU11" s="23">
        <v>38105.374151299999</v>
      </c>
      <c r="FV11" s="23">
        <v>30372.75770545</v>
      </c>
      <c r="FW11" s="23">
        <v>15102.644733570001</v>
      </c>
      <c r="FX11" s="23">
        <v>31524.995752640003</v>
      </c>
      <c r="FY11" s="23">
        <v>14165.56940382</v>
      </c>
      <c r="FZ11" s="23">
        <v>18042.566224459999</v>
      </c>
      <c r="GA11" s="23">
        <v>12771.686003700001</v>
      </c>
      <c r="GB11" s="23">
        <v>24148.999173939999</v>
      </c>
      <c r="GC11" s="23">
        <v>19337.690884719996</v>
      </c>
      <c r="GD11" s="23">
        <v>17200.30155909</v>
      </c>
      <c r="GE11" s="23">
        <v>20139.173222860001</v>
      </c>
      <c r="GF11" s="23">
        <v>21326.378286530002</v>
      </c>
      <c r="GG11" s="23">
        <v>14191.008891989999</v>
      </c>
      <c r="GH11" s="23">
        <v>10034.86292614</v>
      </c>
      <c r="GI11" s="23">
        <v>35295.661296389997</v>
      </c>
      <c r="GJ11" s="23">
        <v>28882.760369199998</v>
      </c>
      <c r="GK11" s="23">
        <v>30309.759966519996</v>
      </c>
      <c r="GL11" s="23">
        <v>22360.047653080001</v>
      </c>
      <c r="GM11" s="23">
        <v>11591.747505719999</v>
      </c>
      <c r="GN11" s="23">
        <v>17189.532815930001</v>
      </c>
      <c r="GO11" s="23">
        <v>9741.5808873699989</v>
      </c>
      <c r="GP11" s="23">
        <v>31502.599956049999</v>
      </c>
      <c r="GQ11" s="23">
        <v>34369.871601940002</v>
      </c>
      <c r="GR11" s="23">
        <v>50486.477859160004</v>
      </c>
      <c r="GS11" s="23">
        <v>27897.455813230001</v>
      </c>
      <c r="GT11" s="23">
        <v>28539.424449909999</v>
      </c>
      <c r="GU11" s="23">
        <v>18933.277081109998</v>
      </c>
      <c r="GV11" s="23">
        <v>6190.9043334199996</v>
      </c>
      <c r="GW11" s="23">
        <v>7485.88927883</v>
      </c>
      <c r="GX11" s="23">
        <v>28704.69888036</v>
      </c>
      <c r="GY11" s="23">
        <v>7911.8267634600006</v>
      </c>
      <c r="GZ11" s="23">
        <v>16008.523133189999</v>
      </c>
      <c r="HA11" s="23">
        <v>8880.821456159998</v>
      </c>
      <c r="HB11" s="23">
        <v>7180.2094141200005</v>
      </c>
      <c r="HC11" s="23">
        <v>13163.533949369999</v>
      </c>
      <c r="HD11" s="23">
        <v>23449.20855218</v>
      </c>
      <c r="HE11" s="23">
        <v>12119.64539668</v>
      </c>
      <c r="HF11" s="23">
        <v>18056.442227789998</v>
      </c>
      <c r="HG11" s="23">
        <v>23294.483071029998</v>
      </c>
      <c r="HH11" s="23">
        <v>22083.216121830003</v>
      </c>
      <c r="HI11" s="23">
        <v>19740.042827680001</v>
      </c>
      <c r="HJ11" s="23">
        <v>19867.18945356</v>
      </c>
      <c r="HK11" s="23">
        <v>10636.857931319999</v>
      </c>
      <c r="HL11" s="23">
        <v>26683.879805500001</v>
      </c>
      <c r="HM11" s="23">
        <v>58111.52104426</v>
      </c>
      <c r="HN11" s="23">
        <v>14249.500875279999</v>
      </c>
      <c r="HO11" s="23">
        <v>45758.566635310002</v>
      </c>
      <c r="HP11" s="23">
        <v>35898.8463472</v>
      </c>
      <c r="HQ11" s="23">
        <v>30443.00048807</v>
      </c>
      <c r="HR11" s="23">
        <v>25861.518701939996</v>
      </c>
      <c r="HS11" s="23">
        <v>26824.28894287</v>
      </c>
      <c r="HT11" s="23">
        <v>37654.989754170005</v>
      </c>
      <c r="HU11" s="23">
        <v>9020.9841604799985</v>
      </c>
      <c r="HV11" s="23">
        <v>21559.259330339995</v>
      </c>
      <c r="HW11" s="23">
        <v>10931.18179699</v>
      </c>
      <c r="HX11" s="23">
        <v>23637.608945479999</v>
      </c>
      <c r="HY11" s="23">
        <v>26426.970896300001</v>
      </c>
      <c r="HZ11" s="23">
        <v>12202.2827277</v>
      </c>
      <c r="IA11" s="23">
        <v>22450.730336339999</v>
      </c>
      <c r="IB11" s="23">
        <v>18030.35802666</v>
      </c>
      <c r="IC11" s="23">
        <v>11421.252177099999</v>
      </c>
      <c r="ID11" s="23">
        <v>7255.0797580199996</v>
      </c>
      <c r="IE11" s="20"/>
      <c r="IF11" s="24"/>
    </row>
    <row r="12" spans="1:240" s="10" customFormat="1" ht="20.100000000000001" customHeight="1" x14ac:dyDescent="0.3">
      <c r="A12" s="22" t="s">
        <v>244</v>
      </c>
      <c r="B12" s="23">
        <v>13552.894270409995</v>
      </c>
      <c r="C12" s="23">
        <v>7960.1034682200007</v>
      </c>
      <c r="D12" s="23">
        <v>7571.9442670199996</v>
      </c>
      <c r="E12" s="23">
        <v>11673.825207649996</v>
      </c>
      <c r="F12" s="23">
        <v>13591.482718910003</v>
      </c>
      <c r="G12" s="23">
        <v>9193.2338384599971</v>
      </c>
      <c r="H12" s="23">
        <v>8270.444160959998</v>
      </c>
      <c r="I12" s="23">
        <v>12658.668296939999</v>
      </c>
      <c r="J12" s="23">
        <v>5067.3255419899961</v>
      </c>
      <c r="K12" s="23">
        <v>4846.7059097799993</v>
      </c>
      <c r="L12" s="23">
        <v>17996.329453710005</v>
      </c>
      <c r="M12" s="23">
        <v>15134.436285659995</v>
      </c>
      <c r="N12" s="23">
        <v>3364.1204003699991</v>
      </c>
      <c r="O12" s="23">
        <v>6209.571264569995</v>
      </c>
      <c r="P12" s="23">
        <v>8661.074969350002</v>
      </c>
      <c r="Q12" s="23">
        <v>13990.992073169999</v>
      </c>
      <c r="R12" s="23">
        <v>13226.04622425</v>
      </c>
      <c r="S12" s="23">
        <v>12861.61975457</v>
      </c>
      <c r="T12" s="23">
        <v>7605.5295462199974</v>
      </c>
      <c r="U12" s="23">
        <v>12471.119142279997</v>
      </c>
      <c r="V12" s="23">
        <v>12689.7119647</v>
      </c>
      <c r="W12" s="23">
        <v>4601.3655245000036</v>
      </c>
      <c r="X12" s="23">
        <v>2408.7581781599993</v>
      </c>
      <c r="Y12" s="23">
        <v>3065.0134939300005</v>
      </c>
      <c r="Z12" s="23">
        <v>8510.3582619200042</v>
      </c>
      <c r="AA12" s="23">
        <v>22312.487162360016</v>
      </c>
      <c r="AB12" s="23">
        <v>14190.588193689997</v>
      </c>
      <c r="AC12" s="23">
        <v>8724.8699407900003</v>
      </c>
      <c r="AD12" s="23">
        <v>8330.736907200002</v>
      </c>
      <c r="AE12" s="23">
        <v>8887.8948588999992</v>
      </c>
      <c r="AF12" s="23">
        <v>14180.35890943</v>
      </c>
      <c r="AG12" s="23">
        <v>10190.931228459998</v>
      </c>
      <c r="AH12" s="23">
        <v>35711.852078570024</v>
      </c>
      <c r="AI12" s="23">
        <v>5237.8978192099976</v>
      </c>
      <c r="AJ12" s="23">
        <v>2794.4795789999998</v>
      </c>
      <c r="AK12" s="23">
        <v>1859.0449327599999</v>
      </c>
      <c r="AL12" s="23">
        <v>3651.5324522400006</v>
      </c>
      <c r="AM12" s="23">
        <v>10222.346064189995</v>
      </c>
      <c r="AN12" s="23">
        <v>14129.387495529998</v>
      </c>
      <c r="AO12" s="23">
        <v>8356.0610987699984</v>
      </c>
      <c r="AP12" s="23">
        <v>12783.562303929995</v>
      </c>
      <c r="AQ12" s="23">
        <v>32923.507791239994</v>
      </c>
      <c r="AR12" s="23">
        <v>2336.5297808699988</v>
      </c>
      <c r="AS12" s="23">
        <v>12650.538324199999</v>
      </c>
      <c r="AT12" s="23">
        <v>3738.1223937099999</v>
      </c>
      <c r="AU12" s="23">
        <v>5339.97973757</v>
      </c>
      <c r="AV12" s="23">
        <v>73200.682925820016</v>
      </c>
      <c r="AW12" s="23">
        <v>11577.897385560002</v>
      </c>
      <c r="AX12" s="23">
        <v>3659.3418775800001</v>
      </c>
      <c r="AY12" s="23">
        <v>14015.32133395</v>
      </c>
      <c r="AZ12" s="23">
        <v>7034.1984169899988</v>
      </c>
      <c r="BA12" s="23">
        <v>10089.011026080001</v>
      </c>
      <c r="BB12" s="23">
        <v>14104.687655470001</v>
      </c>
      <c r="BC12" s="23">
        <v>5186.7265436100006</v>
      </c>
      <c r="BD12" s="23">
        <v>7294.3657223500004</v>
      </c>
      <c r="BE12" s="23">
        <v>3404.6508947599996</v>
      </c>
      <c r="BF12" s="23">
        <v>5473.3799371500008</v>
      </c>
      <c r="BG12" s="23">
        <v>5304.4913526499995</v>
      </c>
      <c r="BH12" s="23">
        <v>1872.3939539599999</v>
      </c>
      <c r="BI12" s="23">
        <v>1537.0004984499999</v>
      </c>
      <c r="BJ12" s="23">
        <v>5790.40125274</v>
      </c>
      <c r="BK12" s="23">
        <v>1780.3973681799998</v>
      </c>
      <c r="BL12" s="23">
        <v>2675.57799957</v>
      </c>
      <c r="BM12" s="23">
        <v>3291.0669594400001</v>
      </c>
      <c r="BN12" s="23">
        <v>1847.67837394</v>
      </c>
      <c r="BO12" s="23">
        <v>1863.5851357000001</v>
      </c>
      <c r="BP12" s="23">
        <v>800.51839197999993</v>
      </c>
      <c r="BQ12" s="23">
        <v>615.57683965000001</v>
      </c>
      <c r="BR12" s="23">
        <v>117.69158892000002</v>
      </c>
      <c r="BS12" s="23">
        <v>127.20894405000001</v>
      </c>
      <c r="BT12" s="23">
        <v>96.591000889999989</v>
      </c>
      <c r="BU12" s="23">
        <v>10676.1771911</v>
      </c>
      <c r="BV12" s="23">
        <v>809.52515577999998</v>
      </c>
      <c r="BW12" s="23">
        <v>853.74484324000002</v>
      </c>
      <c r="BX12" s="23">
        <v>2868.6677200600002</v>
      </c>
      <c r="BY12" s="23">
        <v>5738.4960582799995</v>
      </c>
      <c r="BZ12" s="23">
        <v>5905.0674235399993</v>
      </c>
      <c r="CA12" s="23">
        <v>5768.5282541300003</v>
      </c>
      <c r="CB12" s="23">
        <v>5710.8830332300004</v>
      </c>
      <c r="CC12" s="23">
        <v>23130.061898939999</v>
      </c>
      <c r="CD12" s="23">
        <v>12023.508441710001</v>
      </c>
      <c r="CE12" s="23">
        <v>11737.446112330004</v>
      </c>
      <c r="CF12" s="23">
        <v>11998.550684520002</v>
      </c>
      <c r="CG12" s="23">
        <v>1847.8382361199999</v>
      </c>
      <c r="CH12" s="23">
        <v>697.25972607999995</v>
      </c>
      <c r="CI12" s="23">
        <v>681.21366253000008</v>
      </c>
      <c r="CJ12" s="23">
        <v>6921.1056530599999</v>
      </c>
      <c r="CK12" s="23">
        <v>7779.4466449899992</v>
      </c>
      <c r="CL12" s="23">
        <v>18722.709006320001</v>
      </c>
      <c r="CM12" s="23">
        <v>9520.8638492500013</v>
      </c>
      <c r="CN12" s="23">
        <v>9566.1633755999992</v>
      </c>
      <c r="CO12" s="23">
        <v>6492.1175944400002</v>
      </c>
      <c r="CP12" s="23">
        <v>6393.5033225199995</v>
      </c>
      <c r="CQ12" s="23">
        <v>6279.0821237800001</v>
      </c>
      <c r="CR12" s="23">
        <v>13119.624119779999</v>
      </c>
      <c r="CS12" s="23">
        <v>6119.1869924700004</v>
      </c>
      <c r="CT12" s="23">
        <v>4992.2910346899998</v>
      </c>
      <c r="CU12" s="23">
        <v>6835.3345621200006</v>
      </c>
      <c r="CV12" s="23">
        <v>13608.92782614</v>
      </c>
      <c r="CW12" s="23">
        <v>17158.712215339998</v>
      </c>
      <c r="CX12" s="23">
        <v>66695.315378369996</v>
      </c>
      <c r="CY12" s="23">
        <v>21222.049199150002</v>
      </c>
      <c r="CZ12" s="23">
        <v>7578.2703263599997</v>
      </c>
      <c r="DA12" s="23">
        <v>10934.827503320001</v>
      </c>
      <c r="DB12" s="23">
        <v>10845.33277653</v>
      </c>
      <c r="DC12" s="23">
        <v>28597.632132799998</v>
      </c>
      <c r="DD12" s="23">
        <v>66585.114197310017</v>
      </c>
      <c r="DE12" s="23">
        <v>10141.60542489</v>
      </c>
      <c r="DF12" s="23">
        <v>9300.3791376400004</v>
      </c>
      <c r="DG12" s="23">
        <v>15402.908466899999</v>
      </c>
      <c r="DH12" s="23">
        <v>38591.209508399996</v>
      </c>
      <c r="DI12" s="23">
        <v>19436.40836406</v>
      </c>
      <c r="DJ12" s="23">
        <v>4558.1422970800004</v>
      </c>
      <c r="DK12" s="23">
        <v>5681.08151155</v>
      </c>
      <c r="DL12" s="23">
        <v>4004.9586793799999</v>
      </c>
      <c r="DM12" s="23">
        <v>9885.1717485400004</v>
      </c>
      <c r="DN12" s="23">
        <v>6907.6392056500008</v>
      </c>
      <c r="DO12" s="23">
        <v>13641.168282739998</v>
      </c>
      <c r="DP12" s="23">
        <v>19198.163866409999</v>
      </c>
      <c r="DQ12" s="23">
        <v>21615.089208600002</v>
      </c>
      <c r="DR12" s="23">
        <v>13687.79027691</v>
      </c>
      <c r="DS12" s="23">
        <v>9857.8160029700011</v>
      </c>
      <c r="DT12" s="23">
        <v>17660.182139070002</v>
      </c>
      <c r="DU12" s="23">
        <v>18067.65665778</v>
      </c>
      <c r="DV12" s="23">
        <v>19820.67080421</v>
      </c>
      <c r="DW12" s="23">
        <v>18379.676299530001</v>
      </c>
      <c r="DX12" s="23">
        <v>9559.1312073900008</v>
      </c>
      <c r="DY12" s="23">
        <v>37270.239788880004</v>
      </c>
      <c r="DZ12" s="23">
        <v>20674.48101172</v>
      </c>
      <c r="EA12" s="23">
        <v>14339.15360835</v>
      </c>
      <c r="EB12" s="23">
        <v>14592.038043489998</v>
      </c>
      <c r="EC12" s="23">
        <v>14578.01296186</v>
      </c>
      <c r="ED12" s="23">
        <v>12146.991510850003</v>
      </c>
      <c r="EE12" s="23">
        <v>12205.35700147</v>
      </c>
      <c r="EF12" s="23">
        <v>17100.425321499999</v>
      </c>
      <c r="EG12" s="23">
        <v>11012.863894420001</v>
      </c>
      <c r="EH12" s="23">
        <v>24554.82769749</v>
      </c>
      <c r="EI12" s="23">
        <v>29165.764573349999</v>
      </c>
      <c r="EJ12" s="23">
        <v>11967.315541940001</v>
      </c>
      <c r="EK12" s="23">
        <v>19991.724814180001</v>
      </c>
      <c r="EL12" s="23">
        <v>41236.110141919999</v>
      </c>
      <c r="EM12" s="23">
        <v>55638.572353279989</v>
      </c>
      <c r="EN12" s="23">
        <v>41008.919834939996</v>
      </c>
      <c r="EO12" s="23">
        <v>33242.337836279999</v>
      </c>
      <c r="EP12" s="23">
        <v>21724.310399949998</v>
      </c>
      <c r="EQ12" s="23">
        <v>16296.259144749998</v>
      </c>
      <c r="ER12" s="23">
        <v>22742.07919588</v>
      </c>
      <c r="ES12" s="23">
        <v>21607.182015090002</v>
      </c>
      <c r="ET12" s="23">
        <v>32162.588347180001</v>
      </c>
      <c r="EU12" s="23">
        <v>22272.88905365</v>
      </c>
      <c r="EV12" s="23">
        <v>33405.151736259999</v>
      </c>
      <c r="EW12" s="23">
        <v>22437.218706239997</v>
      </c>
      <c r="EX12" s="23">
        <v>22358.287327349997</v>
      </c>
      <c r="EY12" s="23">
        <v>23315.329988449997</v>
      </c>
      <c r="EZ12" s="23">
        <v>27501.949451340002</v>
      </c>
      <c r="FA12" s="23">
        <v>21990.30420287</v>
      </c>
      <c r="FB12" s="23">
        <v>23368.39326787</v>
      </c>
      <c r="FC12" s="23">
        <v>5706.7472097500004</v>
      </c>
      <c r="FD12" s="23">
        <v>16253.775058199999</v>
      </c>
      <c r="FE12" s="23">
        <v>5332.7236354100005</v>
      </c>
      <c r="FF12" s="23">
        <v>6394.651867550001</v>
      </c>
      <c r="FG12" s="23">
        <v>17705.155168130001</v>
      </c>
      <c r="FH12" s="23">
        <v>36528.815155809993</v>
      </c>
      <c r="FI12" s="23">
        <v>24736.584944719998</v>
      </c>
      <c r="FJ12" s="23">
        <v>31228.143244889998</v>
      </c>
      <c r="FK12" s="23">
        <v>15644.79805747</v>
      </c>
      <c r="FL12" s="23">
        <v>6927.2840589099997</v>
      </c>
      <c r="FM12" s="23">
        <v>17775.2462829</v>
      </c>
      <c r="FN12" s="23">
        <v>19001.48003105</v>
      </c>
      <c r="FO12" s="23">
        <v>38916.631075799996</v>
      </c>
      <c r="FP12" s="23">
        <v>40308.099115660007</v>
      </c>
      <c r="FQ12" s="23">
        <v>69365.213674880011</v>
      </c>
      <c r="FR12" s="23">
        <v>97398.51570453</v>
      </c>
      <c r="FS12" s="23">
        <v>32984.785243539998</v>
      </c>
      <c r="FT12" s="23">
        <v>22385.210750530001</v>
      </c>
      <c r="FU12" s="23">
        <v>34284.434085480003</v>
      </c>
      <c r="FV12" s="23">
        <v>48632.174462460003</v>
      </c>
      <c r="FW12" s="23">
        <v>47737.785396060004</v>
      </c>
      <c r="FX12" s="23">
        <v>96221.636849260016</v>
      </c>
      <c r="FY12" s="23">
        <v>86748.741433290008</v>
      </c>
      <c r="FZ12" s="23">
        <v>65181.046864120006</v>
      </c>
      <c r="GA12" s="23">
        <v>39344.534435660004</v>
      </c>
      <c r="GB12" s="23">
        <v>76114.142274240003</v>
      </c>
      <c r="GC12" s="23">
        <v>67846.508004489995</v>
      </c>
      <c r="GD12" s="23">
        <v>26772.244000639996</v>
      </c>
      <c r="GE12" s="23">
        <v>17421.56919473</v>
      </c>
      <c r="GF12" s="23">
        <v>29923.599473360002</v>
      </c>
      <c r="GG12" s="23">
        <v>25872.162155040005</v>
      </c>
      <c r="GH12" s="23">
        <v>26109.177897460002</v>
      </c>
      <c r="GI12" s="23">
        <v>48950.542087199996</v>
      </c>
      <c r="GJ12" s="23">
        <v>32760.557115929998</v>
      </c>
      <c r="GK12" s="23">
        <v>35774.887870209997</v>
      </c>
      <c r="GL12" s="23">
        <v>30000.690871609997</v>
      </c>
      <c r="GM12" s="23">
        <v>10973.434976189999</v>
      </c>
      <c r="GN12" s="23">
        <v>36240.862384739994</v>
      </c>
      <c r="GO12" s="23">
        <v>24275.432113059996</v>
      </c>
      <c r="GP12" s="23">
        <v>83278.050855350011</v>
      </c>
      <c r="GQ12" s="23">
        <v>24377.347258760001</v>
      </c>
      <c r="GR12" s="23">
        <v>23180.998278620002</v>
      </c>
      <c r="GS12" s="23">
        <v>35681.433469830001</v>
      </c>
      <c r="GT12" s="23">
        <v>59393.360715710012</v>
      </c>
      <c r="GU12" s="23">
        <v>35689.944628659992</v>
      </c>
      <c r="GV12" s="23">
        <v>48460.952419449997</v>
      </c>
      <c r="GW12" s="23">
        <v>53797.302043239994</v>
      </c>
      <c r="GX12" s="23">
        <v>53935.057350069997</v>
      </c>
      <c r="GY12" s="23">
        <v>73193.603610349994</v>
      </c>
      <c r="GZ12" s="23">
        <v>104883.99740338</v>
      </c>
      <c r="HA12" s="23">
        <v>81035.391536230003</v>
      </c>
      <c r="HB12" s="23">
        <v>117181.85486679002</v>
      </c>
      <c r="HC12" s="23">
        <v>96272.083681169999</v>
      </c>
      <c r="HD12" s="23">
        <v>114472.97802273999</v>
      </c>
      <c r="HE12" s="23">
        <v>49646.039170319993</v>
      </c>
      <c r="HF12" s="23">
        <v>98832.733553020007</v>
      </c>
      <c r="HG12" s="23">
        <v>59742.592918729999</v>
      </c>
      <c r="HH12" s="23">
        <v>66689.005444699986</v>
      </c>
      <c r="HI12" s="23">
        <v>70332.308088990001</v>
      </c>
      <c r="HJ12" s="23">
        <v>50368.889664050002</v>
      </c>
      <c r="HK12" s="23">
        <v>35566.537247069995</v>
      </c>
      <c r="HL12" s="23">
        <v>65370.985076210003</v>
      </c>
      <c r="HM12" s="23">
        <v>67453.593141239995</v>
      </c>
      <c r="HN12" s="23">
        <v>55134.2670344</v>
      </c>
      <c r="HO12" s="23">
        <v>87059.193228119999</v>
      </c>
      <c r="HP12" s="23">
        <v>60362.336505189996</v>
      </c>
      <c r="HQ12" s="23">
        <v>62496.905239309999</v>
      </c>
      <c r="HR12" s="23">
        <v>69075.370870469997</v>
      </c>
      <c r="HS12" s="23">
        <v>59455.574381869999</v>
      </c>
      <c r="HT12" s="23">
        <v>52905.521839210007</v>
      </c>
      <c r="HU12" s="23">
        <v>74407.634658079987</v>
      </c>
      <c r="HV12" s="23">
        <v>62306.412122469999</v>
      </c>
      <c r="HW12" s="23">
        <v>39533.987953160002</v>
      </c>
      <c r="HX12" s="23">
        <v>54844.701028359996</v>
      </c>
      <c r="HY12" s="23">
        <v>30131.954241319996</v>
      </c>
      <c r="HZ12" s="23">
        <v>75673.686147059998</v>
      </c>
      <c r="IA12" s="23">
        <v>112894.86875711002</v>
      </c>
      <c r="IB12" s="23">
        <v>103907.61884354999</v>
      </c>
      <c r="IC12" s="23">
        <v>102566.33341523999</v>
      </c>
      <c r="ID12" s="23">
        <v>124106.74588072</v>
      </c>
      <c r="IE12" s="20"/>
      <c r="IF12" s="24"/>
    </row>
    <row r="13" spans="1:240" s="10" customFormat="1" ht="20.100000000000001" customHeight="1" x14ac:dyDescent="0.3">
      <c r="A13" s="22" t="s">
        <v>245</v>
      </c>
      <c r="B13" s="23">
        <v>15.270334099999999</v>
      </c>
      <c r="C13" s="23">
        <v>126.50900069999999</v>
      </c>
      <c r="D13" s="23">
        <v>0</v>
      </c>
      <c r="E13" s="23">
        <v>0</v>
      </c>
      <c r="F13" s="23">
        <v>81.058759340000009</v>
      </c>
      <c r="G13" s="23">
        <v>10.85154</v>
      </c>
      <c r="H13" s="23">
        <v>0</v>
      </c>
      <c r="I13" s="23">
        <v>75.845580280000007</v>
      </c>
      <c r="J13" s="23">
        <v>17.036383109999999</v>
      </c>
      <c r="K13" s="23">
        <v>39.986517649999996</v>
      </c>
      <c r="L13" s="23">
        <v>17.929912600000002</v>
      </c>
      <c r="M13" s="23">
        <v>17.3671632</v>
      </c>
      <c r="N13" s="23">
        <v>27.2672436</v>
      </c>
      <c r="O13" s="23">
        <v>67.280944140000003</v>
      </c>
      <c r="P13" s="23">
        <v>0</v>
      </c>
      <c r="Q13" s="23">
        <v>10.839187399999998</v>
      </c>
      <c r="R13" s="23">
        <v>82.026234330000008</v>
      </c>
      <c r="S13" s="23">
        <v>31.851812860000003</v>
      </c>
      <c r="T13" s="23">
        <v>13.42893827</v>
      </c>
      <c r="U13" s="23">
        <v>0</v>
      </c>
      <c r="V13" s="23">
        <v>30.194877729999998</v>
      </c>
      <c r="W13" s="23">
        <v>25.700069719999998</v>
      </c>
      <c r="X13" s="23">
        <v>24.879620429999999</v>
      </c>
      <c r="Y13" s="23">
        <v>41.802425190000001</v>
      </c>
      <c r="Z13" s="23">
        <v>24.378957759999999</v>
      </c>
      <c r="AA13" s="23">
        <v>0</v>
      </c>
      <c r="AB13" s="23">
        <v>83.200579500000003</v>
      </c>
      <c r="AC13" s="23">
        <v>0</v>
      </c>
      <c r="AD13" s="23">
        <v>35.65014489</v>
      </c>
      <c r="AE13" s="23">
        <v>53.374308049999996</v>
      </c>
      <c r="AF13" s="23">
        <v>26.077397850000004</v>
      </c>
      <c r="AG13" s="23">
        <v>29.208059589999994</v>
      </c>
      <c r="AH13" s="23">
        <v>46.8641912</v>
      </c>
      <c r="AI13" s="23">
        <v>25.726876190000002</v>
      </c>
      <c r="AJ13" s="23">
        <v>11.060779429999998</v>
      </c>
      <c r="AK13" s="23">
        <v>14.592786460000001</v>
      </c>
      <c r="AL13" s="23">
        <v>6.6263243199999993</v>
      </c>
      <c r="AM13" s="23">
        <v>33.334381</v>
      </c>
      <c r="AN13" s="23">
        <v>0</v>
      </c>
      <c r="AO13" s="23">
        <v>0</v>
      </c>
      <c r="AP13" s="23">
        <v>30.45334137</v>
      </c>
      <c r="AQ13" s="23">
        <v>7.3726965300000007</v>
      </c>
      <c r="AR13" s="23">
        <v>12.575841729998501</v>
      </c>
      <c r="AS13" s="23">
        <v>15.266500620004081</v>
      </c>
      <c r="AT13" s="23">
        <v>58.272177569990163</v>
      </c>
      <c r="AU13" s="23">
        <v>0</v>
      </c>
      <c r="AV13" s="23">
        <v>39.304459289982333</v>
      </c>
      <c r="AW13" s="23">
        <v>15.002761640003882</v>
      </c>
      <c r="AX13" s="23">
        <v>0</v>
      </c>
      <c r="AY13" s="23">
        <v>28.559758190000139</v>
      </c>
      <c r="AZ13" s="23">
        <v>43.292718910008261</v>
      </c>
      <c r="BA13" s="23">
        <v>0</v>
      </c>
      <c r="BB13" s="23">
        <v>46.323631810002553</v>
      </c>
      <c r="BC13" s="23">
        <v>17.045315500000005</v>
      </c>
      <c r="BD13" s="23">
        <v>0</v>
      </c>
      <c r="BE13" s="23">
        <v>58.368591260019457</v>
      </c>
      <c r="BF13" s="23">
        <v>22.633994760006317</v>
      </c>
      <c r="BG13" s="23">
        <v>0</v>
      </c>
      <c r="BH13" s="23">
        <v>98.556162699995184</v>
      </c>
      <c r="BI13" s="23">
        <v>22.819892270003038</v>
      </c>
      <c r="BJ13" s="23">
        <v>29.554146160000528</v>
      </c>
      <c r="BK13" s="23">
        <v>32.812334319991351</v>
      </c>
      <c r="BL13" s="23">
        <v>38.903249650000362</v>
      </c>
      <c r="BM13" s="23">
        <v>18.418649069979438</v>
      </c>
      <c r="BN13" s="23">
        <v>46.55532160000439</v>
      </c>
      <c r="BO13" s="23">
        <v>29.780391960000998</v>
      </c>
      <c r="BP13" s="23">
        <v>40.686749359996611</v>
      </c>
      <c r="BQ13" s="23">
        <v>34.169593600003282</v>
      </c>
      <c r="BR13" s="23">
        <v>27.928722780008684</v>
      </c>
      <c r="BS13" s="23">
        <v>0</v>
      </c>
      <c r="BT13" s="23">
        <v>134.91736013000627</v>
      </c>
      <c r="BU13" s="23">
        <v>97.80059855998843</v>
      </c>
      <c r="BV13" s="23">
        <v>84.560356090005371</v>
      </c>
      <c r="BW13" s="23">
        <v>0</v>
      </c>
      <c r="BX13" s="23">
        <v>0</v>
      </c>
      <c r="BY13" s="23">
        <v>177.92392922999716</v>
      </c>
      <c r="BZ13" s="23">
        <v>0</v>
      </c>
      <c r="CA13" s="23">
        <v>91.130480390005687</v>
      </c>
      <c r="CB13" s="23">
        <v>0</v>
      </c>
      <c r="CC13" s="23">
        <v>32.802673749996757</v>
      </c>
      <c r="CD13" s="23">
        <v>60.684994520001055</v>
      </c>
      <c r="CE13" s="23">
        <v>0</v>
      </c>
      <c r="CF13" s="23">
        <v>32.403304979990935</v>
      </c>
      <c r="CG13" s="23">
        <v>92.995610690006288</v>
      </c>
      <c r="CH13" s="23">
        <v>28.23558619999676</v>
      </c>
      <c r="CI13" s="23">
        <v>0</v>
      </c>
      <c r="CJ13" s="23">
        <v>122.55928223000001</v>
      </c>
      <c r="CK13" s="23">
        <v>0</v>
      </c>
      <c r="CL13" s="23">
        <v>33.262346570001682</v>
      </c>
      <c r="CM13" s="23">
        <v>0</v>
      </c>
      <c r="CN13" s="23">
        <v>157.95144165000966</v>
      </c>
      <c r="CO13" s="23">
        <v>42.077793429998565</v>
      </c>
      <c r="CP13" s="23">
        <v>126.41095974000564</v>
      </c>
      <c r="CQ13" s="23">
        <v>53.146426160004921</v>
      </c>
      <c r="CR13" s="23">
        <v>31.308582920006302</v>
      </c>
      <c r="CS13" s="23">
        <v>57.2391462999949</v>
      </c>
      <c r="CT13" s="23">
        <v>73.411046419998456</v>
      </c>
      <c r="CU13" s="23">
        <v>122.54044310000609</v>
      </c>
      <c r="CV13" s="23">
        <v>45.0124025000041</v>
      </c>
      <c r="CW13" s="23">
        <v>56.875428240015026</v>
      </c>
      <c r="CX13" s="23">
        <v>48.468936609991943</v>
      </c>
      <c r="CY13" s="23">
        <v>84.71430901002168</v>
      </c>
      <c r="CZ13" s="23">
        <v>53.646060179991764</v>
      </c>
      <c r="DA13" s="23">
        <v>35.684568019989456</v>
      </c>
      <c r="DB13" s="23">
        <v>48.017161440002383</v>
      </c>
      <c r="DC13" s="23">
        <v>101.03221022999423</v>
      </c>
      <c r="DD13" s="23">
        <v>26.980296169960639</v>
      </c>
      <c r="DE13" s="23">
        <v>24.597738005002611</v>
      </c>
      <c r="DF13" s="23">
        <v>123.30901255967729</v>
      </c>
      <c r="DG13" s="23">
        <v>89.759013720002258</v>
      </c>
      <c r="DH13" s="23">
        <v>59.525083580003411</v>
      </c>
      <c r="DI13" s="23">
        <v>55.012812640001357</v>
      </c>
      <c r="DJ13" s="23">
        <v>72.807614730000751</v>
      </c>
      <c r="DK13" s="23">
        <v>48.436604149991581</v>
      </c>
      <c r="DL13" s="23">
        <v>55.680124469991824</v>
      </c>
      <c r="DM13" s="23">
        <v>54.54052318999311</v>
      </c>
      <c r="DN13" s="23">
        <v>40.060065420002502</v>
      </c>
      <c r="DO13" s="23">
        <v>0</v>
      </c>
      <c r="DP13" s="23">
        <v>122.01709950000441</v>
      </c>
      <c r="DQ13" s="23">
        <v>37.895104339982936</v>
      </c>
      <c r="DR13" s="23">
        <v>38.032959779999146</v>
      </c>
      <c r="DS13" s="23">
        <v>35.359418969987018</v>
      </c>
      <c r="DT13" s="23">
        <v>44.232202730003337</v>
      </c>
      <c r="DU13" s="23">
        <v>46.497830729993439</v>
      </c>
      <c r="DV13" s="23">
        <v>56.192201249996288</v>
      </c>
      <c r="DW13" s="23">
        <v>18.479731940005877</v>
      </c>
      <c r="DX13" s="23">
        <v>66.442436130000715</v>
      </c>
      <c r="DY13" s="23">
        <v>26.099190199980512</v>
      </c>
      <c r="DZ13" s="23">
        <v>82.955148690001806</v>
      </c>
      <c r="EA13" s="23">
        <v>41.262543880005978</v>
      </c>
      <c r="EB13" s="23">
        <v>49.13895914999739</v>
      </c>
      <c r="EC13" s="23">
        <v>51.535345059990505</v>
      </c>
      <c r="ED13" s="23">
        <v>66.375136110000312</v>
      </c>
      <c r="EE13" s="23">
        <v>31.359331810001095</v>
      </c>
      <c r="EF13" s="23">
        <v>49.684923449989583</v>
      </c>
      <c r="EG13" s="23">
        <v>66.095436320008957</v>
      </c>
      <c r="EH13" s="23">
        <v>57.679602919986792</v>
      </c>
      <c r="EI13" s="23">
        <v>58.295307879987377</v>
      </c>
      <c r="EJ13" s="23">
        <v>54.265200939991701</v>
      </c>
      <c r="EK13" s="23">
        <v>67.037377619999461</v>
      </c>
      <c r="EL13" s="23">
        <v>35.73063942999579</v>
      </c>
      <c r="EM13" s="23">
        <v>78.458752170023217</v>
      </c>
      <c r="EN13" s="23">
        <v>83.262916150000819</v>
      </c>
      <c r="EO13" s="23">
        <v>59.486558119999245</v>
      </c>
      <c r="EP13" s="23">
        <v>45.686486220012739</v>
      </c>
      <c r="EQ13" s="23">
        <v>176.09431657000096</v>
      </c>
      <c r="ER13" s="23">
        <v>19.887156320004578</v>
      </c>
      <c r="ES13" s="23">
        <v>5.0179513000039151</v>
      </c>
      <c r="ET13" s="23">
        <v>5.5923671499913326</v>
      </c>
      <c r="EU13" s="23">
        <v>6.8120704100037983</v>
      </c>
      <c r="EV13" s="23">
        <v>17.425994860008359</v>
      </c>
      <c r="EW13" s="23">
        <v>29.411605930003134</v>
      </c>
      <c r="EX13" s="23">
        <v>18.946871250005643</v>
      </c>
      <c r="EY13" s="23">
        <v>29.048099800002092</v>
      </c>
      <c r="EZ13" s="23">
        <v>34.612674369989691</v>
      </c>
      <c r="FA13" s="23">
        <v>19.757086030003848</v>
      </c>
      <c r="FB13" s="23">
        <v>18.607515559990134</v>
      </c>
      <c r="FC13" s="23">
        <v>22.63713024000117</v>
      </c>
      <c r="FD13" s="23">
        <v>17.546490360002281</v>
      </c>
      <c r="FE13" s="23">
        <v>22.707394410001143</v>
      </c>
      <c r="FF13" s="23">
        <v>23.931463619996066</v>
      </c>
      <c r="FG13" s="23">
        <v>15.25900235998779</v>
      </c>
      <c r="FH13" s="23">
        <v>22.083314760013309</v>
      </c>
      <c r="FI13" s="23">
        <v>21.835647070005507</v>
      </c>
      <c r="FJ13" s="23">
        <v>20.886428189995058</v>
      </c>
      <c r="FK13" s="23">
        <v>12.077416440028173</v>
      </c>
      <c r="FL13" s="23">
        <v>18.714069909992759</v>
      </c>
      <c r="FM13" s="23">
        <v>10.008326439969096</v>
      </c>
      <c r="FN13" s="23">
        <v>20.565831450017868</v>
      </c>
      <c r="FO13" s="23">
        <v>65.611514120020729</v>
      </c>
      <c r="FP13" s="23">
        <v>107.80297607997636</v>
      </c>
      <c r="FQ13" s="23">
        <v>38.12043530997471</v>
      </c>
      <c r="FR13" s="23">
        <v>20.568347120002727</v>
      </c>
      <c r="FS13" s="23">
        <v>37.485830200013879</v>
      </c>
      <c r="FT13" s="23">
        <v>36.830863049966865</v>
      </c>
      <c r="FU13" s="23">
        <v>41.787461569991137</v>
      </c>
      <c r="FV13" s="23">
        <v>35.695498260007298</v>
      </c>
      <c r="FW13" s="23">
        <v>32.561261709990504</v>
      </c>
      <c r="FX13" s="23">
        <v>41.08927679999033</v>
      </c>
      <c r="FY13" s="23">
        <v>67.331438120017992</v>
      </c>
      <c r="FZ13" s="23">
        <v>65.626305239995418</v>
      </c>
      <c r="GA13" s="23">
        <v>17.255781680003565</v>
      </c>
      <c r="GB13" s="23">
        <v>31.295432350001647</v>
      </c>
      <c r="GC13" s="23">
        <v>21.647683610004606</v>
      </c>
      <c r="GD13" s="23">
        <v>16.778950169988093</v>
      </c>
      <c r="GE13" s="23">
        <v>18.628265090017521</v>
      </c>
      <c r="GF13" s="23">
        <v>16.754079390011611</v>
      </c>
      <c r="GG13" s="23">
        <v>21.18964270998913</v>
      </c>
      <c r="GH13" s="23">
        <v>30.147635180001089</v>
      </c>
      <c r="GI13" s="23">
        <v>36.277644800022244</v>
      </c>
      <c r="GJ13" s="23">
        <v>21.989002949991118</v>
      </c>
      <c r="GK13" s="23">
        <v>33.828236039997137</v>
      </c>
      <c r="GL13" s="23">
        <v>54.377980159999424</v>
      </c>
      <c r="GM13" s="23">
        <v>45.816312639997705</v>
      </c>
      <c r="GN13" s="23">
        <v>33.210115460016823</v>
      </c>
      <c r="GO13" s="23">
        <v>23.513095049991534</v>
      </c>
      <c r="GP13" s="23">
        <v>29.162586989987176</v>
      </c>
      <c r="GQ13" s="23">
        <v>27.319057699980476</v>
      </c>
      <c r="GR13" s="23">
        <v>34.845408449979004</v>
      </c>
      <c r="GS13" s="23">
        <v>47.568327849985508</v>
      </c>
      <c r="GT13" s="23">
        <v>27.865917259994603</v>
      </c>
      <c r="GU13" s="23">
        <v>66.610576880004373</v>
      </c>
      <c r="GV13" s="23">
        <v>57.987938460020814</v>
      </c>
      <c r="GW13" s="23">
        <v>44.108326030007447</v>
      </c>
      <c r="GX13" s="23">
        <v>2.4650075899990043</v>
      </c>
      <c r="GY13" s="23">
        <v>43.566528269933769</v>
      </c>
      <c r="GZ13" s="23">
        <v>49.410122110013617</v>
      </c>
      <c r="HA13" s="23">
        <v>45.865075309993699</v>
      </c>
      <c r="HB13" s="23">
        <v>41.891307909987518</v>
      </c>
      <c r="HC13" s="23">
        <v>43.117909100008546</v>
      </c>
      <c r="HD13" s="23">
        <v>37.098713279992808</v>
      </c>
      <c r="HE13" s="23">
        <v>49.129126990002987</v>
      </c>
      <c r="HF13" s="23">
        <v>79.620452770002885</v>
      </c>
      <c r="HG13" s="23">
        <v>104.56057480000163</v>
      </c>
      <c r="HH13" s="23">
        <v>91.080524120028713</v>
      </c>
      <c r="HI13" s="23">
        <v>57.817500359975384</v>
      </c>
      <c r="HJ13" s="23">
        <v>166.44969569999375</v>
      </c>
      <c r="HK13" s="23">
        <v>39.15507947000151</v>
      </c>
      <c r="HL13" s="23">
        <v>64.308333410008345</v>
      </c>
      <c r="HM13" s="23">
        <v>69.653618210009881</v>
      </c>
      <c r="HN13" s="23">
        <v>22.911140010008239</v>
      </c>
      <c r="HO13" s="23">
        <v>46.453166549981688</v>
      </c>
      <c r="HP13" s="23">
        <v>40.589272050005093</v>
      </c>
      <c r="HQ13" s="23">
        <v>0</v>
      </c>
      <c r="HR13" s="23">
        <v>77.032001640021917</v>
      </c>
      <c r="HS13" s="23">
        <v>51.406761269972776</v>
      </c>
      <c r="HT13" s="23">
        <v>62.810155379993375</v>
      </c>
      <c r="HU13" s="23">
        <v>40.697384340004646</v>
      </c>
      <c r="HV13" s="23">
        <v>85.000217159999011</v>
      </c>
      <c r="HW13" s="23">
        <v>59.14690205999068</v>
      </c>
      <c r="HX13" s="23">
        <v>103.57000883000728</v>
      </c>
      <c r="HY13" s="23">
        <v>21.318846639987896</v>
      </c>
      <c r="HZ13" s="23">
        <v>69.239895599996089</v>
      </c>
      <c r="IA13" s="23">
        <v>24.142351100032101</v>
      </c>
      <c r="IB13" s="23">
        <v>48.257382620009594</v>
      </c>
      <c r="IC13" s="23">
        <v>42.049008529997081</v>
      </c>
      <c r="ID13" s="23">
        <v>47.188739789969986</v>
      </c>
      <c r="IE13" s="20"/>
      <c r="IF13" s="25"/>
    </row>
    <row r="14" spans="1:240" s="10" customFormat="1" ht="20.100000000000001" hidden="1" customHeight="1" x14ac:dyDescent="0.3">
      <c r="A14" s="22" t="s">
        <v>246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  <c r="AX14" s="23">
        <v>0</v>
      </c>
      <c r="AY14" s="23">
        <v>0</v>
      </c>
      <c r="AZ14" s="23">
        <v>0</v>
      </c>
      <c r="BA14" s="23">
        <v>0</v>
      </c>
      <c r="BB14" s="23">
        <v>0</v>
      </c>
      <c r="BC14" s="23">
        <v>0</v>
      </c>
      <c r="BD14" s="23">
        <v>0</v>
      </c>
      <c r="BE14" s="23">
        <v>0</v>
      </c>
      <c r="BF14" s="23">
        <v>0</v>
      </c>
      <c r="BG14" s="23">
        <v>0</v>
      </c>
      <c r="BH14" s="23">
        <v>0</v>
      </c>
      <c r="BI14" s="23">
        <v>0</v>
      </c>
      <c r="BJ14" s="23">
        <v>0</v>
      </c>
      <c r="BK14" s="23">
        <v>0</v>
      </c>
      <c r="BL14" s="23">
        <v>0</v>
      </c>
      <c r="BM14" s="23">
        <v>0</v>
      </c>
      <c r="BN14" s="23">
        <v>0</v>
      </c>
      <c r="BO14" s="23">
        <v>0</v>
      </c>
      <c r="BP14" s="23">
        <v>0</v>
      </c>
      <c r="BQ14" s="23">
        <v>0</v>
      </c>
      <c r="BR14" s="23">
        <v>0</v>
      </c>
      <c r="BS14" s="23">
        <v>0</v>
      </c>
      <c r="BT14" s="23">
        <v>0</v>
      </c>
      <c r="BU14" s="23">
        <v>0</v>
      </c>
      <c r="BV14" s="23">
        <v>0</v>
      </c>
      <c r="BW14" s="23">
        <v>0</v>
      </c>
      <c r="BX14" s="23">
        <v>0</v>
      </c>
      <c r="BY14" s="23">
        <v>0</v>
      </c>
      <c r="BZ14" s="23">
        <v>0</v>
      </c>
      <c r="CA14" s="23">
        <v>0</v>
      </c>
      <c r="CB14" s="23">
        <v>0</v>
      </c>
      <c r="CC14" s="23">
        <v>0</v>
      </c>
      <c r="CD14" s="23">
        <v>0</v>
      </c>
      <c r="CE14" s="23">
        <v>0</v>
      </c>
      <c r="CF14" s="23">
        <v>0</v>
      </c>
      <c r="CG14" s="23">
        <v>0</v>
      </c>
      <c r="CH14" s="23">
        <v>0</v>
      </c>
      <c r="CI14" s="23">
        <v>0</v>
      </c>
      <c r="CJ14" s="23">
        <v>0</v>
      </c>
      <c r="CK14" s="23">
        <v>0</v>
      </c>
      <c r="CL14" s="23">
        <v>0</v>
      </c>
      <c r="CM14" s="23">
        <v>0</v>
      </c>
      <c r="CN14" s="23">
        <v>0</v>
      </c>
      <c r="CO14" s="23">
        <v>0</v>
      </c>
      <c r="CP14" s="23">
        <v>0</v>
      </c>
      <c r="CQ14" s="23">
        <v>0</v>
      </c>
      <c r="CR14" s="23">
        <v>0</v>
      </c>
      <c r="CS14" s="23">
        <v>0</v>
      </c>
      <c r="CT14" s="23">
        <v>0</v>
      </c>
      <c r="CU14" s="23">
        <v>0</v>
      </c>
      <c r="CV14" s="23">
        <v>0</v>
      </c>
      <c r="CW14" s="23">
        <v>0</v>
      </c>
      <c r="CX14" s="23">
        <v>0</v>
      </c>
      <c r="CY14" s="23">
        <v>0</v>
      </c>
      <c r="CZ14" s="23">
        <v>0</v>
      </c>
      <c r="DA14" s="23">
        <v>0</v>
      </c>
      <c r="DB14" s="23">
        <v>0</v>
      </c>
      <c r="DC14" s="23">
        <v>0</v>
      </c>
      <c r="DD14" s="23">
        <v>0</v>
      </c>
      <c r="DE14" s="23">
        <v>0</v>
      </c>
      <c r="DF14" s="23">
        <v>0</v>
      </c>
      <c r="DG14" s="23">
        <v>0</v>
      </c>
      <c r="DH14" s="23">
        <v>0</v>
      </c>
      <c r="DI14" s="23">
        <v>0</v>
      </c>
      <c r="DJ14" s="23">
        <v>0</v>
      </c>
      <c r="DK14" s="23">
        <v>0</v>
      </c>
      <c r="DL14" s="23">
        <v>0</v>
      </c>
      <c r="DM14" s="23">
        <v>0</v>
      </c>
      <c r="DN14" s="23">
        <v>0</v>
      </c>
      <c r="DO14" s="23">
        <v>0</v>
      </c>
      <c r="DP14" s="23">
        <v>0</v>
      </c>
      <c r="DQ14" s="23">
        <v>0</v>
      </c>
      <c r="DR14" s="23">
        <v>0</v>
      </c>
      <c r="DS14" s="23">
        <v>0</v>
      </c>
      <c r="DT14" s="23">
        <v>0</v>
      </c>
      <c r="DU14" s="23">
        <v>0</v>
      </c>
      <c r="DV14" s="23">
        <v>0</v>
      </c>
      <c r="DW14" s="23">
        <v>0</v>
      </c>
      <c r="DX14" s="23">
        <v>0</v>
      </c>
      <c r="DY14" s="23">
        <v>0</v>
      </c>
      <c r="DZ14" s="23">
        <v>0</v>
      </c>
      <c r="EA14" s="23">
        <v>0</v>
      </c>
      <c r="EB14" s="23">
        <v>0</v>
      </c>
      <c r="EC14" s="23">
        <v>0</v>
      </c>
      <c r="ED14" s="23">
        <v>0</v>
      </c>
      <c r="EE14" s="23">
        <v>0</v>
      </c>
      <c r="EF14" s="23">
        <v>0</v>
      </c>
      <c r="EG14" s="23">
        <v>0</v>
      </c>
      <c r="EH14" s="23">
        <v>0</v>
      </c>
      <c r="EI14" s="23">
        <v>0</v>
      </c>
      <c r="EJ14" s="23">
        <v>0</v>
      </c>
      <c r="EK14" s="23">
        <v>0</v>
      </c>
      <c r="EL14" s="23">
        <v>0</v>
      </c>
      <c r="EM14" s="23">
        <v>0</v>
      </c>
      <c r="EN14" s="23">
        <v>0</v>
      </c>
      <c r="EO14" s="23">
        <v>0</v>
      </c>
      <c r="EP14" s="23">
        <v>0</v>
      </c>
      <c r="EQ14" s="23">
        <v>0</v>
      </c>
      <c r="ER14" s="23">
        <v>0</v>
      </c>
      <c r="ES14" s="23">
        <v>0</v>
      </c>
      <c r="ET14" s="23">
        <v>0</v>
      </c>
      <c r="EU14" s="23">
        <v>0</v>
      </c>
      <c r="EV14" s="23">
        <v>0</v>
      </c>
      <c r="EW14" s="23">
        <v>0</v>
      </c>
      <c r="EX14" s="23">
        <v>0</v>
      </c>
      <c r="EY14" s="23">
        <v>0</v>
      </c>
      <c r="EZ14" s="23">
        <v>0</v>
      </c>
      <c r="FA14" s="23">
        <v>0</v>
      </c>
      <c r="FB14" s="23">
        <v>0</v>
      </c>
      <c r="FC14" s="23">
        <v>0</v>
      </c>
      <c r="FD14" s="23">
        <v>0</v>
      </c>
      <c r="FE14" s="23">
        <v>0</v>
      </c>
      <c r="FF14" s="23">
        <v>0</v>
      </c>
      <c r="FG14" s="23">
        <v>0</v>
      </c>
      <c r="FH14" s="23">
        <v>0</v>
      </c>
      <c r="FI14" s="23">
        <v>0</v>
      </c>
      <c r="FJ14" s="23">
        <v>0</v>
      </c>
      <c r="FK14" s="23">
        <v>0</v>
      </c>
      <c r="FL14" s="23">
        <v>0</v>
      </c>
      <c r="FM14" s="23">
        <v>0</v>
      </c>
      <c r="FN14" s="23">
        <v>0</v>
      </c>
      <c r="FO14" s="23">
        <v>0</v>
      </c>
      <c r="FP14" s="23">
        <v>0</v>
      </c>
      <c r="FQ14" s="23">
        <v>0</v>
      </c>
      <c r="FR14" s="23">
        <v>0</v>
      </c>
      <c r="FS14" s="23">
        <v>0</v>
      </c>
      <c r="FT14" s="23">
        <v>0</v>
      </c>
      <c r="FU14" s="23">
        <v>0</v>
      </c>
      <c r="FV14" s="23">
        <v>0</v>
      </c>
      <c r="FW14" s="23">
        <v>0</v>
      </c>
      <c r="FX14" s="23">
        <v>0</v>
      </c>
      <c r="FY14" s="23">
        <v>0</v>
      </c>
      <c r="FZ14" s="23">
        <v>0</v>
      </c>
      <c r="GA14" s="23">
        <v>0</v>
      </c>
      <c r="GB14" s="23">
        <v>0</v>
      </c>
      <c r="GC14" s="23">
        <v>0</v>
      </c>
      <c r="GD14" s="23">
        <v>0</v>
      </c>
      <c r="GE14" s="23">
        <v>0</v>
      </c>
      <c r="GF14" s="23">
        <v>0</v>
      </c>
      <c r="GG14" s="23">
        <v>0</v>
      </c>
      <c r="GH14" s="23">
        <v>0</v>
      </c>
      <c r="GI14" s="23">
        <v>0</v>
      </c>
      <c r="GJ14" s="23">
        <v>0</v>
      </c>
      <c r="GK14" s="23">
        <v>0</v>
      </c>
      <c r="GL14" s="23">
        <v>0</v>
      </c>
      <c r="GM14" s="23">
        <v>0</v>
      </c>
      <c r="GN14" s="23">
        <v>0</v>
      </c>
      <c r="GO14" s="23">
        <v>0</v>
      </c>
      <c r="GP14" s="23">
        <v>0</v>
      </c>
      <c r="GQ14" s="23">
        <v>0</v>
      </c>
      <c r="GR14" s="23">
        <v>0</v>
      </c>
      <c r="GS14" s="23">
        <v>0</v>
      </c>
      <c r="GT14" s="23">
        <v>0</v>
      </c>
      <c r="GU14" s="23">
        <v>0</v>
      </c>
      <c r="GV14" s="23">
        <v>0</v>
      </c>
      <c r="GW14" s="23">
        <v>0</v>
      </c>
      <c r="GX14" s="23">
        <v>0</v>
      </c>
      <c r="GY14" s="23">
        <v>0</v>
      </c>
      <c r="GZ14" s="23">
        <v>0</v>
      </c>
      <c r="HA14" s="23">
        <v>0</v>
      </c>
      <c r="HB14" s="23">
        <v>0</v>
      </c>
      <c r="HC14" s="23">
        <v>0</v>
      </c>
      <c r="HD14" s="23">
        <v>0</v>
      </c>
      <c r="HE14" s="23">
        <v>0</v>
      </c>
      <c r="HF14" s="23">
        <v>0</v>
      </c>
      <c r="HG14" s="23">
        <v>0</v>
      </c>
      <c r="HH14" s="23">
        <v>0</v>
      </c>
      <c r="HI14" s="23">
        <v>0</v>
      </c>
      <c r="HJ14" s="23">
        <v>0</v>
      </c>
      <c r="HK14" s="23">
        <v>0</v>
      </c>
      <c r="HL14" s="23">
        <v>0</v>
      </c>
      <c r="HM14" s="23">
        <v>0</v>
      </c>
      <c r="HN14" s="23">
        <v>0</v>
      </c>
      <c r="HO14" s="23">
        <v>0</v>
      </c>
      <c r="HP14" s="23">
        <v>0</v>
      </c>
      <c r="HQ14" s="23">
        <v>0</v>
      </c>
      <c r="HR14" s="23">
        <v>0</v>
      </c>
      <c r="HS14" s="23">
        <v>0</v>
      </c>
      <c r="HT14" s="23">
        <v>0</v>
      </c>
      <c r="HU14" s="23">
        <v>0</v>
      </c>
      <c r="HV14" s="23">
        <v>0</v>
      </c>
      <c r="HW14" s="23">
        <v>0</v>
      </c>
      <c r="HX14" s="23">
        <v>0</v>
      </c>
      <c r="HY14" s="23">
        <v>0</v>
      </c>
      <c r="HZ14" s="23">
        <v>0</v>
      </c>
      <c r="IA14" s="23">
        <v>0</v>
      </c>
      <c r="IB14" s="23">
        <v>0</v>
      </c>
      <c r="IC14" s="23">
        <v>0</v>
      </c>
      <c r="ID14" s="23">
        <v>0</v>
      </c>
    </row>
    <row r="15" spans="1:240" s="10" customFormat="1" ht="12" customHeight="1" x14ac:dyDescent="0.3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</row>
    <row r="16" spans="1:240" s="21" customFormat="1" ht="20.100000000000001" customHeight="1" x14ac:dyDescent="0.3">
      <c r="A16" s="18" t="s">
        <v>247</v>
      </c>
      <c r="B16" s="19">
        <f t="shared" ref="B16:BM16" si="8">SUM(B17:B20)</f>
        <v>4051.2478328134152</v>
      </c>
      <c r="C16" s="19">
        <f t="shared" si="8"/>
        <v>810.673</v>
      </c>
      <c r="D16" s="19">
        <f t="shared" si="8"/>
        <v>1093.8999999999999</v>
      </c>
      <c r="E16" s="19">
        <f t="shared" si="8"/>
        <v>1806.856522431618</v>
      </c>
      <c r="F16" s="19">
        <f t="shared" si="8"/>
        <v>1098.2897756114889</v>
      </c>
      <c r="G16" s="19">
        <f t="shared" si="8"/>
        <v>1129.6358826784731</v>
      </c>
      <c r="H16" s="19">
        <f t="shared" si="8"/>
        <v>970.74090795721611</v>
      </c>
      <c r="I16" s="19">
        <f t="shared" si="8"/>
        <v>1000.302446552605</v>
      </c>
      <c r="J16" s="19">
        <f t="shared" si="8"/>
        <v>59.152933291641006</v>
      </c>
      <c r="K16" s="19">
        <f t="shared" si="8"/>
        <v>50.194185791877999</v>
      </c>
      <c r="L16" s="19">
        <f t="shared" si="8"/>
        <v>84.563484048606</v>
      </c>
      <c r="M16" s="19">
        <f t="shared" si="8"/>
        <v>52.408130501392009</v>
      </c>
      <c r="N16" s="19">
        <f t="shared" si="8"/>
        <v>84.716169862766009</v>
      </c>
      <c r="O16" s="19">
        <f t="shared" si="8"/>
        <v>43.185854642373002</v>
      </c>
      <c r="P16" s="19">
        <f t="shared" si="8"/>
        <v>14.740472523000999</v>
      </c>
      <c r="Q16" s="19">
        <f t="shared" si="8"/>
        <v>33.418299985334002</v>
      </c>
      <c r="R16" s="19">
        <f t="shared" si="8"/>
        <v>4.5288958450969998</v>
      </c>
      <c r="S16" s="19">
        <f t="shared" si="8"/>
        <v>84.056067925852005</v>
      </c>
      <c r="T16" s="19">
        <f t="shared" si="8"/>
        <v>1407.6740384340221</v>
      </c>
      <c r="U16" s="19">
        <f t="shared" si="8"/>
        <v>38.369964430486</v>
      </c>
      <c r="V16" s="19">
        <f t="shared" si="8"/>
        <v>83.542590110113977</v>
      </c>
      <c r="W16" s="19">
        <f t="shared" si="8"/>
        <v>15.309847226593002</v>
      </c>
      <c r="X16" s="19">
        <f t="shared" si="8"/>
        <v>42.570926170351008</v>
      </c>
      <c r="Y16" s="19">
        <f t="shared" si="8"/>
        <v>63.280143200305986</v>
      </c>
      <c r="Z16" s="19">
        <f t="shared" si="8"/>
        <v>12.386556805702002</v>
      </c>
      <c r="AA16" s="19">
        <f t="shared" si="8"/>
        <v>410.98584353351708</v>
      </c>
      <c r="AB16" s="19">
        <f t="shared" si="8"/>
        <v>2308.1834419008901</v>
      </c>
      <c r="AC16" s="19">
        <f t="shared" si="8"/>
        <v>15.929716278136002</v>
      </c>
      <c r="AD16" s="19">
        <f t="shared" si="8"/>
        <v>24.125481152233</v>
      </c>
      <c r="AE16" s="19">
        <f t="shared" si="8"/>
        <v>34.190477438106996</v>
      </c>
      <c r="AF16" s="19">
        <f t="shared" si="8"/>
        <v>1654.0404247123899</v>
      </c>
      <c r="AG16" s="19">
        <f t="shared" si="8"/>
        <v>37.256344863892991</v>
      </c>
      <c r="AH16" s="19">
        <f t="shared" si="8"/>
        <v>15.425450389951001</v>
      </c>
      <c r="AI16" s="19">
        <f t="shared" si="8"/>
        <v>1071.179141009942</v>
      </c>
      <c r="AJ16" s="19">
        <f t="shared" si="8"/>
        <v>26.458257196919</v>
      </c>
      <c r="AK16" s="19">
        <f t="shared" si="8"/>
        <v>2218.2896874243652</v>
      </c>
      <c r="AL16" s="19">
        <f t="shared" si="8"/>
        <v>10.827460883841001</v>
      </c>
      <c r="AM16" s="19">
        <f t="shared" si="8"/>
        <v>1260.946702684304</v>
      </c>
      <c r="AN16" s="19">
        <f t="shared" si="8"/>
        <v>8.848676977477</v>
      </c>
      <c r="AO16" s="19">
        <f t="shared" si="8"/>
        <v>13.071272145166001</v>
      </c>
      <c r="AP16" s="19">
        <f t="shared" si="8"/>
        <v>12.187754697771998</v>
      </c>
      <c r="AQ16" s="19">
        <f t="shared" si="8"/>
        <v>1408.7654907054109</v>
      </c>
      <c r="AR16" s="19">
        <f t="shared" si="8"/>
        <v>9.626994669758</v>
      </c>
      <c r="AS16" s="19">
        <f t="shared" si="8"/>
        <v>1598.3204842506543</v>
      </c>
      <c r="AT16" s="19">
        <f t="shared" si="8"/>
        <v>16.77350621475</v>
      </c>
      <c r="AU16" s="19">
        <f t="shared" si="8"/>
        <v>1501.6090247192569</v>
      </c>
      <c r="AV16" s="19">
        <f t="shared" si="8"/>
        <v>1043.7054745687919</v>
      </c>
      <c r="AW16" s="19">
        <f t="shared" si="8"/>
        <v>1304.9361283377898</v>
      </c>
      <c r="AX16" s="19">
        <f t="shared" si="8"/>
        <v>380.27306889800997</v>
      </c>
      <c r="AY16" s="19">
        <f t="shared" si="8"/>
        <v>1738.1978435637468</v>
      </c>
      <c r="AZ16" s="19">
        <f t="shared" si="8"/>
        <v>6.5132152784499997</v>
      </c>
      <c r="BA16" s="19">
        <f t="shared" si="8"/>
        <v>13.065447515945001</v>
      </c>
      <c r="BB16" s="19">
        <f t="shared" si="8"/>
        <v>10.849705941445</v>
      </c>
      <c r="BC16" s="19">
        <f t="shared" si="8"/>
        <v>0.27269127679099997</v>
      </c>
      <c r="BD16" s="19">
        <f t="shared" si="8"/>
        <v>90.152936025201996</v>
      </c>
      <c r="BE16" s="19">
        <f t="shared" si="8"/>
        <v>487.30198473673204</v>
      </c>
      <c r="BF16" s="19">
        <f t="shared" si="8"/>
        <v>956.49347995194205</v>
      </c>
      <c r="BG16" s="19">
        <f t="shared" si="8"/>
        <v>17.392345764920002</v>
      </c>
      <c r="BH16" s="19">
        <f t="shared" si="8"/>
        <v>52.719521864553002</v>
      </c>
      <c r="BI16" s="19">
        <f t="shared" si="8"/>
        <v>26.902490972479995</v>
      </c>
      <c r="BJ16" s="19">
        <f t="shared" si="8"/>
        <v>2735.938945196217</v>
      </c>
      <c r="BK16" s="19">
        <f t="shared" si="8"/>
        <v>288.14513183460798</v>
      </c>
      <c r="BL16" s="19">
        <f t="shared" si="8"/>
        <v>1750.6601843975002</v>
      </c>
      <c r="BM16" s="19">
        <f t="shared" si="8"/>
        <v>7.15512134</v>
      </c>
      <c r="BN16" s="19">
        <f t="shared" ref="BN16:DY16" si="9">SUM(BN17:BN20)</f>
        <v>16.085914149999997</v>
      </c>
      <c r="BO16" s="19">
        <f t="shared" si="9"/>
        <v>3133.31846</v>
      </c>
      <c r="BP16" s="19">
        <f t="shared" si="9"/>
        <v>109.47249346</v>
      </c>
      <c r="BQ16" s="19">
        <f t="shared" si="9"/>
        <v>160.34603050999999</v>
      </c>
      <c r="BR16" s="19">
        <f t="shared" si="9"/>
        <v>179.00678002000001</v>
      </c>
      <c r="BS16" s="19">
        <f t="shared" si="9"/>
        <v>102.39349602999999</v>
      </c>
      <c r="BT16" s="19">
        <f t="shared" si="9"/>
        <v>2830.09518536</v>
      </c>
      <c r="BU16" s="19">
        <f t="shared" si="9"/>
        <v>230.29386567999995</v>
      </c>
      <c r="BV16" s="19">
        <f t="shared" si="9"/>
        <v>381.17454626</v>
      </c>
      <c r="BW16" s="19">
        <f t="shared" si="9"/>
        <v>754.77761480999993</v>
      </c>
      <c r="BX16" s="19">
        <f t="shared" si="9"/>
        <v>17.000809150000002</v>
      </c>
      <c r="BY16" s="19">
        <f t="shared" si="9"/>
        <v>0.52072235</v>
      </c>
      <c r="BZ16" s="19">
        <f t="shared" si="9"/>
        <v>9.2685287200000008</v>
      </c>
      <c r="CA16" s="19">
        <f t="shared" si="9"/>
        <v>293.60260151</v>
      </c>
      <c r="CB16" s="19">
        <f t="shared" si="9"/>
        <v>1727.347582400083</v>
      </c>
      <c r="CC16" s="19">
        <f t="shared" si="9"/>
        <v>30.569710590000003</v>
      </c>
      <c r="CD16" s="19">
        <f t="shared" si="9"/>
        <v>783.76702720000003</v>
      </c>
      <c r="CE16" s="19">
        <f t="shared" si="9"/>
        <v>87.408607539999991</v>
      </c>
      <c r="CF16" s="19">
        <f t="shared" si="9"/>
        <v>45.164215339999998</v>
      </c>
      <c r="CG16" s="19">
        <f t="shared" si="9"/>
        <v>184.09437416999998</v>
      </c>
      <c r="CH16" s="19">
        <f t="shared" si="9"/>
        <v>7347.5873145600008</v>
      </c>
      <c r="CI16" s="19">
        <f t="shared" si="9"/>
        <v>68.505654140000004</v>
      </c>
      <c r="CJ16" s="19">
        <f t="shared" si="9"/>
        <v>615.83078741999998</v>
      </c>
      <c r="CK16" s="19">
        <f t="shared" si="9"/>
        <v>215.06799478000002</v>
      </c>
      <c r="CL16" s="19">
        <f t="shared" si="9"/>
        <v>116.37395758999999</v>
      </c>
      <c r="CM16" s="19">
        <f t="shared" si="9"/>
        <v>3130.6373400000002</v>
      </c>
      <c r="CN16" s="19">
        <f t="shared" si="9"/>
        <v>137.71660185000002</v>
      </c>
      <c r="CO16" s="19">
        <f t="shared" si="9"/>
        <v>40.376542000000001</v>
      </c>
      <c r="CP16" s="19">
        <f t="shared" si="9"/>
        <v>47.293685769999996</v>
      </c>
      <c r="CQ16" s="19">
        <f t="shared" si="9"/>
        <v>7846.5961708799996</v>
      </c>
      <c r="CR16" s="19">
        <f t="shared" si="9"/>
        <v>2518.2525340625002</v>
      </c>
      <c r="CS16" s="19">
        <f t="shared" si="9"/>
        <v>150.30897494000001</v>
      </c>
      <c r="CT16" s="19">
        <f t="shared" si="9"/>
        <v>22.092141510000001</v>
      </c>
      <c r="CU16" s="19">
        <f t="shared" si="9"/>
        <v>132.76336235000002</v>
      </c>
      <c r="CV16" s="19">
        <f t="shared" si="9"/>
        <v>299.18567451000001</v>
      </c>
      <c r="CW16" s="19">
        <f t="shared" si="9"/>
        <v>29.486045990000001</v>
      </c>
      <c r="CX16" s="19">
        <f t="shared" si="9"/>
        <v>9.5707490899999996</v>
      </c>
      <c r="CY16" s="19">
        <f t="shared" si="9"/>
        <v>11.207912589999999</v>
      </c>
      <c r="CZ16" s="19">
        <f t="shared" si="9"/>
        <v>0</v>
      </c>
      <c r="DA16" s="19">
        <f t="shared" si="9"/>
        <v>81.630049700000015</v>
      </c>
      <c r="DB16" s="19">
        <f t="shared" si="9"/>
        <v>39.482064780000002</v>
      </c>
      <c r="DC16" s="19">
        <f t="shared" si="9"/>
        <v>16.281498629999998</v>
      </c>
      <c r="DD16" s="19">
        <f t="shared" si="9"/>
        <v>292.89343915000001</v>
      </c>
      <c r="DE16" s="19">
        <f t="shared" si="9"/>
        <v>126.39155133999999</v>
      </c>
      <c r="DF16" s="19">
        <f t="shared" si="9"/>
        <v>6.7971262000000001</v>
      </c>
      <c r="DG16" s="19">
        <f t="shared" si="9"/>
        <v>20.879000530000003</v>
      </c>
      <c r="DH16" s="19">
        <f t="shared" si="9"/>
        <v>1334.9895045999999</v>
      </c>
      <c r="DI16" s="19">
        <f t="shared" si="9"/>
        <v>4.3379842671800004</v>
      </c>
      <c r="DJ16" s="19">
        <f t="shared" si="9"/>
        <v>5413.9731616812496</v>
      </c>
      <c r="DK16" s="19">
        <f t="shared" si="9"/>
        <v>120.39735984002999</v>
      </c>
      <c r="DL16" s="19">
        <f t="shared" si="9"/>
        <v>0.69953553737999996</v>
      </c>
      <c r="DM16" s="19">
        <f t="shared" si="9"/>
        <v>247.49091406230002</v>
      </c>
      <c r="DN16" s="19">
        <f t="shared" si="9"/>
        <v>4770.9625753625196</v>
      </c>
      <c r="DO16" s="19">
        <f t="shared" si="9"/>
        <v>179.87599972034999</v>
      </c>
      <c r="DP16" s="19">
        <f t="shared" si="9"/>
        <v>0</v>
      </c>
      <c r="DQ16" s="19">
        <f t="shared" si="9"/>
        <v>27.046919067960001</v>
      </c>
      <c r="DR16" s="19">
        <f t="shared" si="9"/>
        <v>36.604348258400002</v>
      </c>
      <c r="DS16" s="19">
        <f t="shared" si="9"/>
        <v>990.3059709593</v>
      </c>
      <c r="DT16" s="19">
        <f t="shared" si="9"/>
        <v>496.36022578929999</v>
      </c>
      <c r="DU16" s="19">
        <f t="shared" si="9"/>
        <v>23.960335537199999</v>
      </c>
      <c r="DV16" s="19">
        <f t="shared" si="9"/>
        <v>3810.6915107167197</v>
      </c>
      <c r="DW16" s="19">
        <f t="shared" si="9"/>
        <v>4.8472139096600007</v>
      </c>
      <c r="DX16" s="19">
        <f t="shared" si="9"/>
        <v>37.954479625540003</v>
      </c>
      <c r="DY16" s="19">
        <f t="shared" si="9"/>
        <v>514.48101829231996</v>
      </c>
      <c r="DZ16" s="19">
        <f t="shared" ref="DZ16:GK16" si="10">SUM(DZ17:DZ20)</f>
        <v>68.15227522408</v>
      </c>
      <c r="EA16" s="19">
        <f t="shared" si="10"/>
        <v>227.3493544735</v>
      </c>
      <c r="EB16" s="19">
        <f t="shared" si="10"/>
        <v>251.54820211013998</v>
      </c>
      <c r="EC16" s="19">
        <f t="shared" si="10"/>
        <v>9465.9011264785604</v>
      </c>
      <c r="ED16" s="19">
        <f t="shared" si="10"/>
        <v>3.31138367388</v>
      </c>
      <c r="EE16" s="19">
        <f t="shared" si="10"/>
        <v>995.03008944650992</v>
      </c>
      <c r="EF16" s="19">
        <f t="shared" si="10"/>
        <v>5452.0213709790996</v>
      </c>
      <c r="EG16" s="19">
        <f t="shared" si="10"/>
        <v>0.45835999999999999</v>
      </c>
      <c r="EH16" s="19">
        <f t="shared" si="10"/>
        <v>15.269835897309999</v>
      </c>
      <c r="EI16" s="19">
        <f t="shared" si="10"/>
        <v>37.106329467110001</v>
      </c>
      <c r="EJ16" s="19">
        <f t="shared" si="10"/>
        <v>198.73578634681999</v>
      </c>
      <c r="EK16" s="19">
        <f t="shared" si="10"/>
        <v>59.955188121829998</v>
      </c>
      <c r="EL16" s="19">
        <f t="shared" si="10"/>
        <v>21.751345939099998</v>
      </c>
      <c r="EM16" s="19">
        <f t="shared" si="10"/>
        <v>159.19876069444999</v>
      </c>
      <c r="EN16" s="19">
        <f t="shared" si="10"/>
        <v>255.12591760063</v>
      </c>
      <c r="EO16" s="19">
        <f t="shared" si="10"/>
        <v>178.45270926441998</v>
      </c>
      <c r="EP16" s="19">
        <f t="shared" si="10"/>
        <v>456.96047394059002</v>
      </c>
      <c r="EQ16" s="19">
        <f t="shared" si="10"/>
        <v>959.37583556709001</v>
      </c>
      <c r="ER16" s="19">
        <f t="shared" si="10"/>
        <v>514.97317717986004</v>
      </c>
      <c r="ES16" s="19">
        <f t="shared" si="10"/>
        <v>0.51818859638000003</v>
      </c>
      <c r="ET16" s="19">
        <f t="shared" si="10"/>
        <v>5953.8902934015005</v>
      </c>
      <c r="EU16" s="19">
        <f t="shared" si="10"/>
        <v>-12.95628340585</v>
      </c>
      <c r="EV16" s="19">
        <f t="shared" si="10"/>
        <v>2.5865445542700001</v>
      </c>
      <c r="EW16" s="19">
        <f t="shared" si="10"/>
        <v>71.891204312019994</v>
      </c>
      <c r="EX16" s="19">
        <f t="shared" si="10"/>
        <v>45.410332225259999</v>
      </c>
      <c r="EY16" s="28">
        <f t="shared" si="10"/>
        <v>153.66352799488001</v>
      </c>
      <c r="EZ16" s="28">
        <f t="shared" si="10"/>
        <v>86.659919757099999</v>
      </c>
      <c r="FA16" s="28">
        <f t="shared" si="10"/>
        <v>262.33716814667997</v>
      </c>
      <c r="FB16" s="28">
        <f t="shared" si="10"/>
        <v>12702.3313595</v>
      </c>
      <c r="FC16" s="28">
        <f t="shared" si="10"/>
        <v>1387.0498031905399</v>
      </c>
      <c r="FD16" s="28">
        <f t="shared" si="10"/>
        <v>114.03515758665</v>
      </c>
      <c r="FE16" s="28">
        <f t="shared" si="10"/>
        <v>132.59913399999999</v>
      </c>
      <c r="FF16" s="28">
        <f t="shared" si="10"/>
        <v>0</v>
      </c>
      <c r="FG16" s="28">
        <f t="shared" si="10"/>
        <v>75.937350416800001</v>
      </c>
      <c r="FH16" s="28">
        <f t="shared" si="10"/>
        <v>9.7303393307599997</v>
      </c>
      <c r="FI16" s="28">
        <f t="shared" si="10"/>
        <v>17192.247740458839</v>
      </c>
      <c r="FJ16" s="28">
        <f t="shared" si="10"/>
        <v>35.389465758310003</v>
      </c>
      <c r="FK16" s="28">
        <f t="shared" si="10"/>
        <v>312.79065600146004</v>
      </c>
      <c r="FL16" s="28">
        <f t="shared" si="10"/>
        <v>266.74811595557003</v>
      </c>
      <c r="FM16" s="28">
        <f t="shared" si="10"/>
        <v>0</v>
      </c>
      <c r="FN16" s="28">
        <f t="shared" si="10"/>
        <v>168.13689569541998</v>
      </c>
      <c r="FO16" s="28">
        <f t="shared" si="10"/>
        <v>14120.22464008273</v>
      </c>
      <c r="FP16" s="28">
        <f t="shared" si="10"/>
        <v>0</v>
      </c>
      <c r="FQ16" s="28">
        <f t="shared" si="10"/>
        <v>7238.0940140583798</v>
      </c>
      <c r="FR16" s="28">
        <f t="shared" si="10"/>
        <v>245.98901625497999</v>
      </c>
      <c r="FS16" s="28">
        <f t="shared" si="10"/>
        <v>212.91715354094001</v>
      </c>
      <c r="FT16" s="28">
        <f t="shared" si="10"/>
        <v>17.82837036079</v>
      </c>
      <c r="FU16" s="28">
        <f t="shared" si="10"/>
        <v>6607.0139216680191</v>
      </c>
      <c r="FV16" s="28">
        <f t="shared" si="10"/>
        <v>11926.14719970529</v>
      </c>
      <c r="FW16" s="28">
        <f t="shared" si="10"/>
        <v>1338.8956620749</v>
      </c>
      <c r="FX16" s="28">
        <f t="shared" si="10"/>
        <v>152.94501743088</v>
      </c>
      <c r="FY16" s="28">
        <f t="shared" si="10"/>
        <v>0</v>
      </c>
      <c r="FZ16" s="28">
        <f t="shared" si="10"/>
        <v>142.48539313116001</v>
      </c>
      <c r="GA16" s="28">
        <f t="shared" si="10"/>
        <v>699.19429809514008</v>
      </c>
      <c r="GB16" s="28">
        <f t="shared" si="10"/>
        <v>47.544008820000002</v>
      </c>
      <c r="GC16" s="28">
        <f t="shared" si="10"/>
        <v>80.319999999999993</v>
      </c>
      <c r="GD16" s="28">
        <f t="shared" si="10"/>
        <v>5.6388833430999998</v>
      </c>
      <c r="GE16" s="28">
        <f t="shared" si="10"/>
        <v>0</v>
      </c>
      <c r="GF16" s="28">
        <f t="shared" si="10"/>
        <v>4233.7947672815098</v>
      </c>
      <c r="GG16" s="28">
        <f t="shared" si="10"/>
        <v>1380.7019322762299</v>
      </c>
      <c r="GH16" s="28">
        <f t="shared" si="10"/>
        <v>200.11267140563001</v>
      </c>
      <c r="GI16" s="28">
        <f t="shared" si="10"/>
        <v>488.23342636411002</v>
      </c>
      <c r="GJ16" s="28">
        <f t="shared" si="10"/>
        <v>110.41082225473001</v>
      </c>
      <c r="GK16" s="28">
        <f t="shared" si="10"/>
        <v>0</v>
      </c>
      <c r="GL16" s="28">
        <f t="shared" ref="GL16:ID16" si="11">SUM(GL17:GL20)</f>
        <v>1933.1625074400001</v>
      </c>
      <c r="GM16" s="28">
        <f t="shared" si="11"/>
        <v>995.80765412999995</v>
      </c>
      <c r="GN16" s="28">
        <f t="shared" si="11"/>
        <v>96.819343610000004</v>
      </c>
      <c r="GO16" s="28">
        <f t="shared" si="11"/>
        <v>0</v>
      </c>
      <c r="GP16" s="28">
        <f t="shared" si="11"/>
        <v>106.47</v>
      </c>
      <c r="GQ16" s="28">
        <f t="shared" si="11"/>
        <v>11078.1</v>
      </c>
      <c r="GR16" s="28">
        <f t="shared" si="11"/>
        <v>141.81330489000001</v>
      </c>
      <c r="GS16" s="28">
        <f t="shared" si="11"/>
        <v>161.64987244000002</v>
      </c>
      <c r="GT16" s="28">
        <f t="shared" si="11"/>
        <v>112.81728409999999</v>
      </c>
      <c r="GU16" s="28">
        <f t="shared" si="11"/>
        <v>83.639232509999999</v>
      </c>
      <c r="GV16" s="28">
        <f t="shared" si="11"/>
        <v>22.754158779999997</v>
      </c>
      <c r="GW16" s="28">
        <f t="shared" si="11"/>
        <v>484.18900718999998</v>
      </c>
      <c r="GX16" s="28">
        <f t="shared" si="11"/>
        <v>9966.6744026900014</v>
      </c>
      <c r="GY16" s="28">
        <f t="shared" si="11"/>
        <v>5605.1716614699999</v>
      </c>
      <c r="GZ16" s="28">
        <f t="shared" si="11"/>
        <v>22128.263295689998</v>
      </c>
      <c r="HA16" s="28">
        <f t="shared" si="11"/>
        <v>0</v>
      </c>
      <c r="HB16" s="28">
        <f t="shared" si="11"/>
        <v>0</v>
      </c>
      <c r="HC16" s="28">
        <f t="shared" si="11"/>
        <v>206.64807200000001</v>
      </c>
      <c r="HD16" s="28">
        <f t="shared" si="11"/>
        <v>158.11379955999999</v>
      </c>
      <c r="HE16" s="28">
        <f t="shared" si="11"/>
        <v>11289.125013339999</v>
      </c>
      <c r="HF16" s="28">
        <f t="shared" si="11"/>
        <v>78.060515659999993</v>
      </c>
      <c r="HG16" s="28">
        <f t="shared" si="11"/>
        <v>333.63470875999997</v>
      </c>
      <c r="HH16" s="28">
        <f t="shared" si="11"/>
        <v>11.7824563</v>
      </c>
      <c r="HI16" s="28">
        <f t="shared" si="11"/>
        <v>4.4671501600000001</v>
      </c>
      <c r="HJ16" s="28">
        <f t="shared" si="11"/>
        <v>298.24526555</v>
      </c>
      <c r="HK16" s="28">
        <f t="shared" si="11"/>
        <v>815.52779475</v>
      </c>
      <c r="HL16" s="28">
        <f t="shared" si="11"/>
        <v>126.19768534000001</v>
      </c>
      <c r="HM16" s="28">
        <f t="shared" si="11"/>
        <v>14482</v>
      </c>
      <c r="HN16" s="28">
        <f t="shared" si="11"/>
        <v>36.367759999999997</v>
      </c>
      <c r="HO16" s="28">
        <f t="shared" si="11"/>
        <v>169.24419245000001</v>
      </c>
      <c r="HP16" s="28">
        <f t="shared" si="11"/>
        <v>8.6603630700000007</v>
      </c>
      <c r="HQ16" s="28">
        <f t="shared" si="11"/>
        <v>15788.278974880001</v>
      </c>
      <c r="HR16" s="28">
        <f t="shared" si="11"/>
        <v>184.07022003999998</v>
      </c>
      <c r="HS16" s="28">
        <f t="shared" si="11"/>
        <v>131.5850408</v>
      </c>
      <c r="HT16" s="28">
        <f t="shared" si="11"/>
        <v>17655.033810749999</v>
      </c>
      <c r="HU16" s="28">
        <f t="shared" si="11"/>
        <v>159.89201134000001</v>
      </c>
      <c r="HV16" s="28">
        <f t="shared" si="11"/>
        <v>12299.305722359999</v>
      </c>
      <c r="HW16" s="28">
        <f t="shared" si="11"/>
        <v>446.88147983000005</v>
      </c>
      <c r="HX16" s="28">
        <f t="shared" si="11"/>
        <v>1305.5129902200001</v>
      </c>
      <c r="HY16" s="28">
        <f t="shared" si="11"/>
        <v>23539.245298999998</v>
      </c>
      <c r="HZ16" s="28">
        <f t="shared" si="11"/>
        <v>6.8825298200000002</v>
      </c>
      <c r="IA16" s="28">
        <f t="shared" si="11"/>
        <v>28867.754003710001</v>
      </c>
      <c r="IB16" s="28">
        <f t="shared" si="11"/>
        <v>36.159603079999997</v>
      </c>
      <c r="IC16" s="28">
        <f t="shared" si="11"/>
        <v>97.249457450000008</v>
      </c>
      <c r="ID16" s="28">
        <f t="shared" si="11"/>
        <v>11.18700662</v>
      </c>
    </row>
    <row r="17" spans="1:238" s="10" customFormat="1" ht="20.100000000000001" customHeight="1" x14ac:dyDescent="0.3">
      <c r="A17" s="22" t="s">
        <v>248</v>
      </c>
      <c r="B17" s="23">
        <v>4051.2478328134152</v>
      </c>
      <c r="C17" s="23">
        <v>60.673000000000002</v>
      </c>
      <c r="D17" s="23">
        <v>1093.8999999999999</v>
      </c>
      <c r="E17" s="23">
        <v>306.85652243161798</v>
      </c>
      <c r="F17" s="23">
        <v>324.16238285937493</v>
      </c>
      <c r="G17" s="23">
        <v>1120.2421014291231</v>
      </c>
      <c r="H17" s="23">
        <v>68.085439214440001</v>
      </c>
      <c r="I17" s="23">
        <v>74.61648526460101</v>
      </c>
      <c r="J17" s="23">
        <v>32.038592694616</v>
      </c>
      <c r="K17" s="23">
        <v>36.727920867141002</v>
      </c>
      <c r="L17" s="23">
        <v>72.495286190658007</v>
      </c>
      <c r="M17" s="23">
        <v>21.752824089872004</v>
      </c>
      <c r="N17" s="23">
        <v>59.158158279270005</v>
      </c>
      <c r="O17" s="23">
        <v>38.733323276057</v>
      </c>
      <c r="P17" s="23">
        <v>13.364426666235</v>
      </c>
      <c r="Q17" s="23">
        <v>12.391989168204001</v>
      </c>
      <c r="R17" s="23">
        <v>4.209136612829</v>
      </c>
      <c r="S17" s="23">
        <v>64.94869899279</v>
      </c>
      <c r="T17" s="23">
        <v>1365.5928147069901</v>
      </c>
      <c r="U17" s="23">
        <v>34.570348235483998</v>
      </c>
      <c r="V17" s="23">
        <v>76.475528446769005</v>
      </c>
      <c r="W17" s="23">
        <v>15.309847226593002</v>
      </c>
      <c r="X17" s="23">
        <v>36.092089658511007</v>
      </c>
      <c r="Y17" s="23">
        <v>56.373770008214983</v>
      </c>
      <c r="Z17" s="23">
        <v>12.386556805702002</v>
      </c>
      <c r="AA17" s="23">
        <v>357.31698413465409</v>
      </c>
      <c r="AB17" s="23">
        <v>2308.1834419008901</v>
      </c>
      <c r="AC17" s="23">
        <v>11.903410621024001</v>
      </c>
      <c r="AD17" s="23">
        <v>23.654083597012999</v>
      </c>
      <c r="AE17" s="23">
        <v>34.190477438106996</v>
      </c>
      <c r="AF17" s="23">
        <v>1630.679883132698</v>
      </c>
      <c r="AG17" s="23">
        <v>33.766820246273994</v>
      </c>
      <c r="AH17" s="23">
        <v>11.721158450906001</v>
      </c>
      <c r="AI17" s="23">
        <v>1071.179141009942</v>
      </c>
      <c r="AJ17" s="23">
        <v>25.814912978909</v>
      </c>
      <c r="AK17" s="23">
        <v>2218.2896874243652</v>
      </c>
      <c r="AL17" s="23">
        <v>10.827460883841001</v>
      </c>
      <c r="AM17" s="23">
        <v>1260.946702684304</v>
      </c>
      <c r="AN17" s="23">
        <v>8.848676977477</v>
      </c>
      <c r="AO17" s="23">
        <v>13.071272145166001</v>
      </c>
      <c r="AP17" s="23">
        <v>7.9239598601399992</v>
      </c>
      <c r="AQ17" s="23">
        <v>1404.8711512604709</v>
      </c>
      <c r="AR17" s="23">
        <v>9.626994669758</v>
      </c>
      <c r="AS17" s="23">
        <v>1598.3204842506543</v>
      </c>
      <c r="AT17" s="23">
        <v>7.5615632238460009</v>
      </c>
      <c r="AU17" s="23">
        <v>1501.6090247192569</v>
      </c>
      <c r="AV17" s="23">
        <v>1038.790252556847</v>
      </c>
      <c r="AW17" s="23">
        <v>8.927407990299999</v>
      </c>
      <c r="AX17" s="23">
        <v>10.968480093608999</v>
      </c>
      <c r="AY17" s="23">
        <v>903.03486072018302</v>
      </c>
      <c r="AZ17" s="23">
        <v>6.4490264834739994</v>
      </c>
      <c r="BA17" s="23">
        <v>13.065447515945001</v>
      </c>
      <c r="BB17" s="23">
        <v>1.838482582401</v>
      </c>
      <c r="BC17" s="23">
        <v>0.27269127679099997</v>
      </c>
      <c r="BD17" s="23">
        <v>73.993422877450001</v>
      </c>
      <c r="BE17" s="23">
        <v>32.317994801467002</v>
      </c>
      <c r="BF17" s="23">
        <v>950.78554711132904</v>
      </c>
      <c r="BG17" s="23">
        <v>8.6512462848559988</v>
      </c>
      <c r="BH17" s="23">
        <v>52.719521864553002</v>
      </c>
      <c r="BI17" s="23">
        <v>26.902490972479995</v>
      </c>
      <c r="BJ17" s="23">
        <v>2286.000047725011</v>
      </c>
      <c r="BK17" s="23">
        <v>288.14513183460798</v>
      </c>
      <c r="BL17" s="23">
        <v>1750.6601843975002</v>
      </c>
      <c r="BM17" s="23">
        <v>7.15512134</v>
      </c>
      <c r="BN17" s="23">
        <v>16.085914149999997</v>
      </c>
      <c r="BO17" s="23">
        <v>17.196709999999999</v>
      </c>
      <c r="BP17" s="23">
        <v>58.099144239999994</v>
      </c>
      <c r="BQ17" s="23">
        <v>44.46137796</v>
      </c>
      <c r="BR17" s="23">
        <v>64.934477389999998</v>
      </c>
      <c r="BS17" s="23">
        <v>59.287650620000001</v>
      </c>
      <c r="BT17" s="23">
        <v>2773.4693025500001</v>
      </c>
      <c r="BU17" s="23">
        <v>64.332083019999999</v>
      </c>
      <c r="BV17" s="23">
        <v>30.902684699999998</v>
      </c>
      <c r="BW17" s="23">
        <v>122.70170664000001</v>
      </c>
      <c r="BX17" s="23">
        <v>10.60942745</v>
      </c>
      <c r="BY17" s="23">
        <v>0.52072235</v>
      </c>
      <c r="BZ17" s="23">
        <v>0</v>
      </c>
      <c r="CA17" s="23">
        <v>0</v>
      </c>
      <c r="CB17" s="23">
        <v>1727.347582400083</v>
      </c>
      <c r="CC17" s="23">
        <v>23.042763760000003</v>
      </c>
      <c r="CD17" s="23">
        <v>80.699150970000005</v>
      </c>
      <c r="CE17" s="23">
        <v>45.18936514</v>
      </c>
      <c r="CF17" s="23">
        <v>44.672843729999997</v>
      </c>
      <c r="CG17" s="23">
        <v>142.24102286999999</v>
      </c>
      <c r="CH17" s="23">
        <v>7325.1706531100008</v>
      </c>
      <c r="CI17" s="23">
        <v>68.505654140000004</v>
      </c>
      <c r="CJ17" s="23">
        <v>4.7545999999999999</v>
      </c>
      <c r="CK17" s="23">
        <v>13.057661229999999</v>
      </c>
      <c r="CL17" s="23">
        <v>3.8742000000000001</v>
      </c>
      <c r="CM17" s="23">
        <v>8.7110400000000006</v>
      </c>
      <c r="CN17" s="23">
        <v>23.263256200000001</v>
      </c>
      <c r="CO17" s="23">
        <v>40.376542000000001</v>
      </c>
      <c r="CP17" s="23">
        <v>22.628556140000001</v>
      </c>
      <c r="CQ17" s="23">
        <v>7846.5961708799996</v>
      </c>
      <c r="CR17" s="23">
        <v>2518.2525340625002</v>
      </c>
      <c r="CS17" s="23">
        <v>5.949131079999999</v>
      </c>
      <c r="CT17" s="23">
        <v>8.0472176300000005</v>
      </c>
      <c r="CU17" s="23">
        <v>33.788787200000002</v>
      </c>
      <c r="CV17" s="23">
        <v>299.18567451000001</v>
      </c>
      <c r="CW17" s="23">
        <v>24.17075178</v>
      </c>
      <c r="CX17" s="23">
        <v>8.5946999999999996</v>
      </c>
      <c r="CY17" s="23">
        <v>10.52244</v>
      </c>
      <c r="CZ17" s="23">
        <v>0</v>
      </c>
      <c r="DA17" s="23">
        <v>13.2313223</v>
      </c>
      <c r="DB17" s="23">
        <v>39.482064780000002</v>
      </c>
      <c r="DC17" s="23">
        <v>16.281498629999998</v>
      </c>
      <c r="DD17" s="23">
        <v>23.093439149999998</v>
      </c>
      <c r="DE17" s="23">
        <v>20.34026149</v>
      </c>
      <c r="DF17" s="23">
        <v>6.7971262000000001</v>
      </c>
      <c r="DG17" s="23">
        <v>20.879000530000003</v>
      </c>
      <c r="DH17" s="23">
        <v>1.0902186</v>
      </c>
      <c r="DI17" s="23">
        <v>4.3379842671800004</v>
      </c>
      <c r="DJ17" s="23">
        <v>5413.9731616812496</v>
      </c>
      <c r="DK17" s="23">
        <v>4.7715672400000004</v>
      </c>
      <c r="DL17" s="23">
        <v>0.69953553737999996</v>
      </c>
      <c r="DM17" s="23">
        <v>-34.455546219490003</v>
      </c>
      <c r="DN17" s="23">
        <v>4735.8632829607996</v>
      </c>
      <c r="DO17" s="23">
        <v>38.395456889999998</v>
      </c>
      <c r="DP17" s="23">
        <v>0</v>
      </c>
      <c r="DQ17" s="23">
        <v>0</v>
      </c>
      <c r="DR17" s="23">
        <v>36.604348258400002</v>
      </c>
      <c r="DS17" s="23">
        <v>25.970195158919999</v>
      </c>
      <c r="DT17" s="23">
        <v>4.086142487</v>
      </c>
      <c r="DU17" s="23">
        <v>3.4215499999999999</v>
      </c>
      <c r="DV17" s="23">
        <v>3521.9526423299999</v>
      </c>
      <c r="DW17" s="23">
        <v>4.2192167092500004</v>
      </c>
      <c r="DX17" s="23">
        <v>0</v>
      </c>
      <c r="DY17" s="23">
        <v>42.607199999999999</v>
      </c>
      <c r="DZ17" s="23">
        <v>3.2021799999999998</v>
      </c>
      <c r="EA17" s="23">
        <v>39.70187562636</v>
      </c>
      <c r="EB17" s="23">
        <v>19.3047036</v>
      </c>
      <c r="EC17" s="23">
        <v>9438.1947658526406</v>
      </c>
      <c r="ED17" s="23">
        <v>3.31138367388</v>
      </c>
      <c r="EE17" s="23">
        <v>3.6772018596599998</v>
      </c>
      <c r="EF17" s="23">
        <v>4949.907483</v>
      </c>
      <c r="EG17" s="23">
        <v>0.45835999999999999</v>
      </c>
      <c r="EH17" s="23">
        <v>0</v>
      </c>
      <c r="EI17" s="23">
        <v>13.31672</v>
      </c>
      <c r="EJ17" s="23">
        <v>4.2880500000000001</v>
      </c>
      <c r="EK17" s="23">
        <v>59.955188121829998</v>
      </c>
      <c r="EL17" s="23">
        <v>13.9961424</v>
      </c>
      <c r="EM17" s="23">
        <v>2.5167999999999999</v>
      </c>
      <c r="EN17" s="23">
        <v>23.989787316929998</v>
      </c>
      <c r="EO17" s="23">
        <v>2.07760639919</v>
      </c>
      <c r="EP17" s="23">
        <v>8.6686999999999994</v>
      </c>
      <c r="EQ17" s="23">
        <v>50.834825100000003</v>
      </c>
      <c r="ER17" s="23">
        <v>153.08000000000001</v>
      </c>
      <c r="ES17" s="23">
        <v>0</v>
      </c>
      <c r="ET17" s="23">
        <v>5953.8902934015005</v>
      </c>
      <c r="EU17" s="23">
        <v>-13.401803709679999</v>
      </c>
      <c r="EV17" s="23">
        <v>0</v>
      </c>
      <c r="EW17" s="23">
        <v>13.399649999999999</v>
      </c>
      <c r="EX17" s="23">
        <v>-0.83423384067999995</v>
      </c>
      <c r="EY17" s="29">
        <v>15.983042316600001</v>
      </c>
      <c r="EZ17" s="29">
        <v>49.68</v>
      </c>
      <c r="FA17" s="29">
        <v>2.04257631684</v>
      </c>
      <c r="FB17" s="29">
        <v>12702.3313595</v>
      </c>
      <c r="FC17" s="29">
        <v>87.939672588180002</v>
      </c>
      <c r="FD17" s="29">
        <v>0</v>
      </c>
      <c r="FE17" s="29">
        <v>132.59913399999999</v>
      </c>
      <c r="FF17" s="29">
        <v>0</v>
      </c>
      <c r="FG17" s="29">
        <v>41.970465636779998</v>
      </c>
      <c r="FH17" s="29">
        <v>0</v>
      </c>
      <c r="FI17" s="29">
        <v>17145.2310335</v>
      </c>
      <c r="FJ17" s="29">
        <v>13.425000000000001</v>
      </c>
      <c r="FK17" s="29">
        <v>1.1153999999999999</v>
      </c>
      <c r="FL17" s="29">
        <v>28.130933599999999</v>
      </c>
      <c r="FM17" s="29">
        <v>0</v>
      </c>
      <c r="FN17" s="29">
        <v>53.8</v>
      </c>
      <c r="FO17" s="29">
        <v>13419.898720606159</v>
      </c>
      <c r="FP17" s="29">
        <v>0</v>
      </c>
      <c r="FQ17" s="29">
        <v>7236.1809999999996</v>
      </c>
      <c r="FR17" s="29">
        <v>1.57039408</v>
      </c>
      <c r="FS17" s="29">
        <v>187.24265560000001</v>
      </c>
      <c r="FT17" s="29">
        <v>0</v>
      </c>
      <c r="FU17" s="29">
        <v>5001.8999999999996</v>
      </c>
      <c r="FV17" s="29">
        <v>11878.91524375</v>
      </c>
      <c r="FW17" s="29">
        <v>1241.6030217</v>
      </c>
      <c r="FX17" s="29">
        <v>0</v>
      </c>
      <c r="FY17" s="29">
        <v>0</v>
      </c>
      <c r="FZ17" s="29">
        <v>0</v>
      </c>
      <c r="GA17" s="29">
        <v>184.45433011</v>
      </c>
      <c r="GB17" s="29">
        <v>0</v>
      </c>
      <c r="GC17" s="29">
        <v>80.319999999999993</v>
      </c>
      <c r="GD17" s="29">
        <v>1.2570303030000001</v>
      </c>
      <c r="GE17" s="29">
        <v>0</v>
      </c>
      <c r="GF17" s="29">
        <v>4159.4799999999996</v>
      </c>
      <c r="GG17" s="29">
        <v>1046</v>
      </c>
      <c r="GH17" s="29">
        <v>0</v>
      </c>
      <c r="GI17" s="29">
        <v>332.53323840000002</v>
      </c>
      <c r="GJ17" s="29">
        <v>0</v>
      </c>
      <c r="GK17" s="29">
        <v>0</v>
      </c>
      <c r="GL17" s="29">
        <v>3.6166</v>
      </c>
      <c r="GM17" s="29">
        <v>68.267849999999996</v>
      </c>
      <c r="GN17" s="29">
        <v>0</v>
      </c>
      <c r="GO17" s="29">
        <v>0</v>
      </c>
      <c r="GP17" s="29">
        <v>106.47</v>
      </c>
      <c r="GQ17" s="29">
        <v>11078.1</v>
      </c>
      <c r="GR17" s="29">
        <v>129.69518880000001</v>
      </c>
      <c r="GS17" s="29">
        <v>-6.0652199700000002</v>
      </c>
      <c r="GT17" s="29">
        <v>60.496609050000004</v>
      </c>
      <c r="GU17" s="29">
        <v>11.76315</v>
      </c>
      <c r="GV17" s="29">
        <v>8.6906999999999996</v>
      </c>
      <c r="GW17" s="29">
        <v>0</v>
      </c>
      <c r="GX17" s="29">
        <v>9831.3520000000008</v>
      </c>
      <c r="GY17" s="29">
        <v>4960.5</v>
      </c>
      <c r="GZ17" s="29">
        <v>22091.85</v>
      </c>
      <c r="HA17" s="29">
        <v>0</v>
      </c>
      <c r="HB17" s="29">
        <v>0</v>
      </c>
      <c r="HC17" s="29">
        <v>206.64807200000001</v>
      </c>
      <c r="HD17" s="29">
        <v>23.544922580000001</v>
      </c>
      <c r="HE17" s="29">
        <v>11054.58275</v>
      </c>
      <c r="HF17" s="29">
        <v>0</v>
      </c>
      <c r="HG17" s="29">
        <v>12.2805816</v>
      </c>
      <c r="HH17" s="29">
        <v>0</v>
      </c>
      <c r="HI17" s="29">
        <v>0</v>
      </c>
      <c r="HJ17" s="29">
        <v>0</v>
      </c>
      <c r="HK17" s="29">
        <v>522.43726793999997</v>
      </c>
      <c r="HL17" s="29">
        <v>0</v>
      </c>
      <c r="HM17" s="29">
        <v>14482</v>
      </c>
      <c r="HN17" s="29">
        <v>36.367759999999997</v>
      </c>
      <c r="HO17" s="29">
        <v>61.162374999999997</v>
      </c>
      <c r="HP17" s="29">
        <v>0</v>
      </c>
      <c r="HQ17" s="29">
        <v>15736.58024182</v>
      </c>
      <c r="HR17" s="29">
        <v>-2.4613599999999999E-2</v>
      </c>
      <c r="HS17" s="29">
        <v>0</v>
      </c>
      <c r="HT17" s="29">
        <v>17655.033810749999</v>
      </c>
      <c r="HU17" s="29">
        <v>0</v>
      </c>
      <c r="HV17" s="29">
        <v>12067.557747299999</v>
      </c>
      <c r="HW17" s="29">
        <v>18.5702356</v>
      </c>
      <c r="HX17" s="29">
        <v>1240.0806</v>
      </c>
      <c r="HY17" s="29">
        <v>23532.366987559999</v>
      </c>
      <c r="HZ17" s="29">
        <v>0</v>
      </c>
      <c r="IA17" s="29">
        <v>-1.1959962900000001</v>
      </c>
      <c r="IB17" s="29">
        <v>0</v>
      </c>
      <c r="IC17" s="29">
        <v>0</v>
      </c>
      <c r="ID17" s="29">
        <v>9.5078262599999999</v>
      </c>
    </row>
    <row r="18" spans="1:238" s="10" customFormat="1" ht="20.100000000000001" customHeight="1" x14ac:dyDescent="0.3">
      <c r="A18" s="22" t="s">
        <v>249</v>
      </c>
      <c r="B18" s="23">
        <v>0</v>
      </c>
      <c r="C18" s="23">
        <v>0</v>
      </c>
      <c r="D18" s="23">
        <v>0</v>
      </c>
      <c r="E18" s="23">
        <v>0</v>
      </c>
      <c r="F18" s="23">
        <v>24.127392752114002</v>
      </c>
      <c r="G18" s="23">
        <v>9.393781249349999</v>
      </c>
      <c r="H18" s="23">
        <v>0</v>
      </c>
      <c r="I18" s="23">
        <v>33.159461288003996</v>
      </c>
      <c r="J18" s="23">
        <v>25.910623554719002</v>
      </c>
      <c r="K18" s="23">
        <v>13.466264924737001</v>
      </c>
      <c r="L18" s="23">
        <v>11.276830631927998</v>
      </c>
      <c r="M18" s="23">
        <v>30.655306411520002</v>
      </c>
      <c r="N18" s="23">
        <v>25.558011583496</v>
      </c>
      <c r="O18" s="23">
        <v>4.4525313663160002</v>
      </c>
      <c r="P18" s="23">
        <v>1.3760458567660001</v>
      </c>
      <c r="Q18" s="23">
        <v>21.02631081713</v>
      </c>
      <c r="R18" s="23">
        <v>0.31975923226799996</v>
      </c>
      <c r="S18" s="23">
        <v>17.340259524908003</v>
      </c>
      <c r="T18" s="23">
        <v>27.845162708649998</v>
      </c>
      <c r="U18" s="23">
        <v>3.7996161950020002</v>
      </c>
      <c r="V18" s="23">
        <v>7.0670616633449699</v>
      </c>
      <c r="W18" s="23">
        <v>0</v>
      </c>
      <c r="X18" s="23">
        <v>6.4788365118400009</v>
      </c>
      <c r="Y18" s="23">
        <v>6.9063731920909994</v>
      </c>
      <c r="Z18" s="23">
        <v>0</v>
      </c>
      <c r="AA18" s="23">
        <v>53.668859398863006</v>
      </c>
      <c r="AB18" s="23">
        <v>0</v>
      </c>
      <c r="AC18" s="23">
        <v>4.0263056571120002</v>
      </c>
      <c r="AD18" s="23">
        <v>0.47139755521999999</v>
      </c>
      <c r="AE18" s="23">
        <v>0</v>
      </c>
      <c r="AF18" s="23">
        <v>23.360541579692001</v>
      </c>
      <c r="AG18" s="23">
        <v>3.4895246176190002</v>
      </c>
      <c r="AH18" s="23">
        <v>1.40693727792</v>
      </c>
      <c r="AI18" s="23">
        <v>0</v>
      </c>
      <c r="AJ18" s="23">
        <v>0.64334421800999997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4.2637948376319992</v>
      </c>
      <c r="AQ18" s="23">
        <v>3.8943394449399995</v>
      </c>
      <c r="AR18" s="23">
        <v>0</v>
      </c>
      <c r="AS18" s="23">
        <v>0</v>
      </c>
      <c r="AT18" s="23">
        <v>9.2119429909039994</v>
      </c>
      <c r="AU18" s="23">
        <v>0</v>
      </c>
      <c r="AV18" s="23">
        <v>4.9152220119449996</v>
      </c>
      <c r="AW18" s="23">
        <v>8.4416482157720019</v>
      </c>
      <c r="AX18" s="23">
        <v>369.30458880440096</v>
      </c>
      <c r="AY18" s="23">
        <v>831.71613759511388</v>
      </c>
      <c r="AZ18" s="23">
        <v>6.418879497600001E-2</v>
      </c>
      <c r="BA18" s="23">
        <v>0</v>
      </c>
      <c r="BB18" s="23">
        <v>9.011223359044001</v>
      </c>
      <c r="BC18" s="23">
        <v>0</v>
      </c>
      <c r="BD18" s="23">
        <v>16.159513147752001</v>
      </c>
      <c r="BE18" s="23">
        <v>454.98398993526501</v>
      </c>
      <c r="BF18" s="23">
        <v>5.7079328406130001</v>
      </c>
      <c r="BG18" s="23">
        <v>8.7410994800640012</v>
      </c>
      <c r="BH18" s="23">
        <v>0</v>
      </c>
      <c r="BI18" s="23">
        <v>0</v>
      </c>
      <c r="BJ18" s="23">
        <v>449.93889747120602</v>
      </c>
      <c r="BK18" s="23">
        <v>0</v>
      </c>
      <c r="BL18" s="23">
        <v>0</v>
      </c>
      <c r="BM18" s="23">
        <v>0</v>
      </c>
      <c r="BN18" s="23">
        <v>0</v>
      </c>
      <c r="BO18" s="23">
        <v>0</v>
      </c>
      <c r="BP18" s="23">
        <v>51.373349220000001</v>
      </c>
      <c r="BQ18" s="23">
        <v>115.88465255</v>
      </c>
      <c r="BR18" s="23">
        <v>114.07230263</v>
      </c>
      <c r="BS18" s="23">
        <v>43.105845410000001</v>
      </c>
      <c r="BT18" s="23">
        <v>56.62588281</v>
      </c>
      <c r="BU18" s="23">
        <v>165.96178265999995</v>
      </c>
      <c r="BV18" s="23">
        <v>350.27186155999999</v>
      </c>
      <c r="BW18" s="23">
        <v>632.07590816999993</v>
      </c>
      <c r="BX18" s="23">
        <v>6.3913817000000011</v>
      </c>
      <c r="BY18" s="23">
        <v>0</v>
      </c>
      <c r="BZ18" s="23">
        <v>9.2685287200000008</v>
      </c>
      <c r="CA18" s="23">
        <v>222.60853519</v>
      </c>
      <c r="CB18" s="23">
        <v>0</v>
      </c>
      <c r="CC18" s="23">
        <v>7.52694683</v>
      </c>
      <c r="CD18" s="23">
        <v>703.06787623000002</v>
      </c>
      <c r="CE18" s="23">
        <v>42.219242399999999</v>
      </c>
      <c r="CF18" s="23">
        <v>0.49137160999999996</v>
      </c>
      <c r="CG18" s="23">
        <v>41.8533513</v>
      </c>
      <c r="CH18" s="23">
        <v>22.416661449999999</v>
      </c>
      <c r="CI18" s="23">
        <v>0</v>
      </c>
      <c r="CJ18" s="23">
        <v>611.07618742</v>
      </c>
      <c r="CK18" s="23">
        <v>202.01033355000001</v>
      </c>
      <c r="CL18" s="23">
        <v>112.49975758999999</v>
      </c>
      <c r="CM18" s="23">
        <v>3121.9263000000001</v>
      </c>
      <c r="CN18" s="23">
        <v>114.45334565</v>
      </c>
      <c r="CO18" s="23">
        <v>0</v>
      </c>
      <c r="CP18" s="23">
        <v>24.665129629999999</v>
      </c>
      <c r="CQ18" s="23">
        <v>0</v>
      </c>
      <c r="CR18" s="23">
        <v>0</v>
      </c>
      <c r="CS18" s="23">
        <v>144.35984386000001</v>
      </c>
      <c r="CT18" s="23">
        <v>14.044923880000001</v>
      </c>
      <c r="CU18" s="23">
        <v>98.974575150000007</v>
      </c>
      <c r="CV18" s="23">
        <v>0</v>
      </c>
      <c r="CW18" s="23">
        <v>4.2099200000000003</v>
      </c>
      <c r="CX18" s="23">
        <v>0.97604908999999995</v>
      </c>
      <c r="CY18" s="23">
        <v>0.68547258999999994</v>
      </c>
      <c r="CZ18" s="23">
        <v>0</v>
      </c>
      <c r="DA18" s="23">
        <v>68.398727400000013</v>
      </c>
      <c r="DB18" s="23">
        <v>0</v>
      </c>
      <c r="DC18" s="23">
        <v>0</v>
      </c>
      <c r="DD18" s="23">
        <v>0</v>
      </c>
      <c r="DE18" s="23">
        <v>106.05128984999999</v>
      </c>
      <c r="DF18" s="23">
        <v>0</v>
      </c>
      <c r="DG18" s="23">
        <v>0</v>
      </c>
      <c r="DH18" s="23">
        <v>261.96968600000002</v>
      </c>
      <c r="DI18" s="23">
        <v>0</v>
      </c>
      <c r="DJ18" s="23">
        <v>0</v>
      </c>
      <c r="DK18" s="23">
        <v>115.62579260003</v>
      </c>
      <c r="DL18" s="23">
        <v>0</v>
      </c>
      <c r="DM18" s="23">
        <v>89.179103929199997</v>
      </c>
      <c r="DN18" s="23">
        <v>35.09929240172</v>
      </c>
      <c r="DO18" s="23">
        <v>136.00895477614</v>
      </c>
      <c r="DP18" s="23">
        <v>0</v>
      </c>
      <c r="DQ18" s="23">
        <v>27.046919067960001</v>
      </c>
      <c r="DR18" s="23">
        <v>0</v>
      </c>
      <c r="DS18" s="23">
        <v>530.97263170502004</v>
      </c>
      <c r="DT18" s="23">
        <v>83.135377900999998</v>
      </c>
      <c r="DU18" s="23">
        <v>20.538785537199999</v>
      </c>
      <c r="DV18" s="23">
        <v>0</v>
      </c>
      <c r="DW18" s="23">
        <v>0.62799720040999996</v>
      </c>
      <c r="DX18" s="23">
        <v>37.954479625540003</v>
      </c>
      <c r="DY18" s="23">
        <v>442.73946511138001</v>
      </c>
      <c r="DZ18" s="23">
        <v>64.950095224080002</v>
      </c>
      <c r="EA18" s="23">
        <v>116.2157423238</v>
      </c>
      <c r="EB18" s="23">
        <v>135.92803986807999</v>
      </c>
      <c r="EC18" s="23">
        <v>27.706360625919999</v>
      </c>
      <c r="ED18" s="23">
        <v>0</v>
      </c>
      <c r="EE18" s="23">
        <v>22.945414307109999</v>
      </c>
      <c r="EF18" s="23">
        <v>502.11388797910001</v>
      </c>
      <c r="EG18" s="23">
        <v>0</v>
      </c>
      <c r="EH18" s="23">
        <v>15.269835897309999</v>
      </c>
      <c r="EI18" s="23">
        <v>23.789609467110001</v>
      </c>
      <c r="EJ18" s="23">
        <v>194.44773634681999</v>
      </c>
      <c r="EK18" s="23">
        <v>0</v>
      </c>
      <c r="EL18" s="23">
        <v>1.3190980568999999</v>
      </c>
      <c r="EM18" s="23">
        <v>156.68196069445</v>
      </c>
      <c r="EN18" s="23">
        <v>0</v>
      </c>
      <c r="EO18" s="23">
        <v>176.37510286522999</v>
      </c>
      <c r="EP18" s="23">
        <v>163.37031886806</v>
      </c>
      <c r="EQ18" s="23">
        <v>183.61813918062001</v>
      </c>
      <c r="ER18" s="23">
        <v>361.89317717986</v>
      </c>
      <c r="ES18" s="23">
        <v>0.51818859638000003</v>
      </c>
      <c r="ET18" s="23">
        <v>0</v>
      </c>
      <c r="EU18" s="23">
        <v>0</v>
      </c>
      <c r="EV18" s="23">
        <v>2.5865445542700001</v>
      </c>
      <c r="EW18" s="23">
        <v>0</v>
      </c>
      <c r="EX18" s="23">
        <v>46.244566065939999</v>
      </c>
      <c r="EY18" s="29">
        <v>137.68048567828001</v>
      </c>
      <c r="EZ18" s="29">
        <v>2.7167689478799999</v>
      </c>
      <c r="FA18" s="29">
        <v>260.29459182983999</v>
      </c>
      <c r="FB18" s="29">
        <v>0</v>
      </c>
      <c r="FC18" s="29">
        <v>76.741060983080004</v>
      </c>
      <c r="FD18" s="29">
        <v>114.03515758665</v>
      </c>
      <c r="FE18" s="29">
        <v>0</v>
      </c>
      <c r="FF18" s="29">
        <v>0</v>
      </c>
      <c r="FG18" s="29">
        <v>33.966884780020003</v>
      </c>
      <c r="FH18" s="29">
        <v>9.7303393307599997</v>
      </c>
      <c r="FI18" s="29">
        <v>21.891735123170001</v>
      </c>
      <c r="FJ18" s="29">
        <v>5.9189248177999998</v>
      </c>
      <c r="FK18" s="29">
        <v>311.67525600146001</v>
      </c>
      <c r="FL18" s="29">
        <v>68.006531888490002</v>
      </c>
      <c r="FM18" s="29">
        <v>0</v>
      </c>
      <c r="FN18" s="29">
        <v>1.378096953</v>
      </c>
      <c r="FO18" s="29">
        <v>158.91201546802</v>
      </c>
      <c r="FP18" s="29">
        <v>0</v>
      </c>
      <c r="FQ18" s="29">
        <v>0</v>
      </c>
      <c r="FR18" s="29">
        <v>241.67362214072</v>
      </c>
      <c r="FS18" s="29">
        <v>25.67449794094</v>
      </c>
      <c r="FT18" s="29">
        <v>17.82837036079</v>
      </c>
      <c r="FU18" s="29">
        <v>1118.13991523704</v>
      </c>
      <c r="FV18" s="29">
        <v>47.231955955289997</v>
      </c>
      <c r="FW18" s="29">
        <v>9.5682230920200002</v>
      </c>
      <c r="FX18" s="29">
        <v>152.94501743088</v>
      </c>
      <c r="FY18" s="29">
        <v>0</v>
      </c>
      <c r="FZ18" s="29">
        <v>5.5844171613100002</v>
      </c>
      <c r="GA18" s="29">
        <v>91.881817739089996</v>
      </c>
      <c r="GB18" s="29">
        <v>47.544008820000002</v>
      </c>
      <c r="GC18" s="29">
        <v>0</v>
      </c>
      <c r="GD18" s="29">
        <v>4.3818530401000002</v>
      </c>
      <c r="GE18" s="29">
        <v>0</v>
      </c>
      <c r="GF18" s="29">
        <v>74.314767281510001</v>
      </c>
      <c r="GG18" s="29">
        <v>17.946504073</v>
      </c>
      <c r="GH18" s="29">
        <v>200.11267140563001</v>
      </c>
      <c r="GI18" s="29">
        <v>45.370241510820001</v>
      </c>
      <c r="GJ18" s="29">
        <v>103.40730417473</v>
      </c>
      <c r="GK18" s="29">
        <v>0</v>
      </c>
      <c r="GL18" s="29">
        <v>1929.5459074400001</v>
      </c>
      <c r="GM18" s="29">
        <v>147.10697913999999</v>
      </c>
      <c r="GN18" s="29">
        <v>96.819343610000004</v>
      </c>
      <c r="GO18" s="29">
        <v>0</v>
      </c>
      <c r="GP18" s="29">
        <v>0</v>
      </c>
      <c r="GQ18" s="29">
        <v>0</v>
      </c>
      <c r="GR18" s="29">
        <v>12.118116089999999</v>
      </c>
      <c r="GS18" s="29">
        <v>0</v>
      </c>
      <c r="GT18" s="29">
        <v>52.320675049999998</v>
      </c>
      <c r="GU18" s="29">
        <v>22.988115140000001</v>
      </c>
      <c r="GV18" s="29">
        <v>0</v>
      </c>
      <c r="GW18" s="29">
        <v>327.42726634000002</v>
      </c>
      <c r="GX18" s="29">
        <v>0</v>
      </c>
      <c r="GY18" s="29">
        <v>141.54758673000001</v>
      </c>
      <c r="GZ18" s="29">
        <v>36.413295689999998</v>
      </c>
      <c r="HA18" s="29">
        <v>0</v>
      </c>
      <c r="HB18" s="29">
        <v>0</v>
      </c>
      <c r="HC18" s="29">
        <v>0</v>
      </c>
      <c r="HD18" s="29">
        <v>133.62929754999999</v>
      </c>
      <c r="HE18" s="29">
        <v>103.25809274</v>
      </c>
      <c r="HF18" s="29">
        <v>78.060515659999993</v>
      </c>
      <c r="HG18" s="29">
        <v>267.63419335999998</v>
      </c>
      <c r="HH18" s="29">
        <v>0</v>
      </c>
      <c r="HI18" s="29">
        <v>4.4671501600000001</v>
      </c>
      <c r="HJ18" s="29">
        <v>0</v>
      </c>
      <c r="HK18" s="29">
        <v>0.37299107999999997</v>
      </c>
      <c r="HL18" s="29">
        <v>126.19768534000001</v>
      </c>
      <c r="HM18" s="29">
        <v>0</v>
      </c>
      <c r="HN18" s="29">
        <v>0</v>
      </c>
      <c r="HO18" s="29">
        <v>108.08181745</v>
      </c>
      <c r="HP18" s="29">
        <v>0</v>
      </c>
      <c r="HQ18" s="29">
        <v>29.118860309999999</v>
      </c>
      <c r="HR18" s="29">
        <v>9.3812370299999994</v>
      </c>
      <c r="HS18" s="29">
        <v>9.3503554300000005</v>
      </c>
      <c r="HT18" s="29">
        <v>0</v>
      </c>
      <c r="HU18" s="29">
        <v>64.692121369999995</v>
      </c>
      <c r="HV18" s="29">
        <v>0</v>
      </c>
      <c r="HW18" s="29">
        <v>7.2207520299999999</v>
      </c>
      <c r="HX18" s="29">
        <v>65.432390220000002</v>
      </c>
      <c r="HY18" s="29">
        <v>6.8783114400000001</v>
      </c>
      <c r="HZ18" s="29">
        <v>6.8825298200000002</v>
      </c>
      <c r="IA18" s="29">
        <v>28868.95</v>
      </c>
      <c r="IB18" s="29">
        <v>36.159603079999997</v>
      </c>
      <c r="IC18" s="29">
        <v>4.1484025400000002</v>
      </c>
      <c r="ID18" s="29">
        <v>0</v>
      </c>
    </row>
    <row r="19" spans="1:238" s="10" customFormat="1" ht="20.100000000000001" customHeight="1" x14ac:dyDescent="0.3">
      <c r="A19" s="22" t="s">
        <v>250</v>
      </c>
      <c r="B19" s="23">
        <v>0</v>
      </c>
      <c r="C19" s="23">
        <v>750</v>
      </c>
      <c r="D19" s="23">
        <v>0</v>
      </c>
      <c r="E19" s="23">
        <v>1500</v>
      </c>
      <c r="F19" s="23">
        <v>750</v>
      </c>
      <c r="G19" s="23">
        <v>0</v>
      </c>
      <c r="H19" s="23">
        <v>902.65546874277607</v>
      </c>
      <c r="I19" s="23">
        <v>892.52650000000006</v>
      </c>
      <c r="J19" s="23">
        <v>1.2037170423060002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1.767109408154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1287.5670721317179</v>
      </c>
      <c r="AX19" s="23">
        <v>0</v>
      </c>
      <c r="AY19" s="23">
        <v>0</v>
      </c>
      <c r="AZ19" s="23">
        <v>0</v>
      </c>
      <c r="BA19" s="23">
        <v>0</v>
      </c>
      <c r="BB19" s="23">
        <v>0</v>
      </c>
      <c r="BC19" s="23">
        <v>0</v>
      </c>
      <c r="BD19" s="23">
        <v>0</v>
      </c>
      <c r="BE19" s="23">
        <v>0</v>
      </c>
      <c r="BF19" s="23">
        <v>0</v>
      </c>
      <c r="BG19" s="23">
        <v>0</v>
      </c>
      <c r="BH19" s="23">
        <v>0</v>
      </c>
      <c r="BI19" s="23">
        <v>0</v>
      </c>
      <c r="BJ19" s="23">
        <v>0</v>
      </c>
      <c r="BK19" s="23">
        <v>0</v>
      </c>
      <c r="BL19" s="23">
        <v>0</v>
      </c>
      <c r="BM19" s="23">
        <v>0</v>
      </c>
      <c r="BN19" s="23">
        <v>0</v>
      </c>
      <c r="BO19" s="23">
        <v>3116.1217499999998</v>
      </c>
      <c r="BP19" s="23">
        <v>0</v>
      </c>
      <c r="BQ19" s="23">
        <v>0</v>
      </c>
      <c r="BR19" s="23">
        <v>0</v>
      </c>
      <c r="BS19" s="23">
        <v>0</v>
      </c>
      <c r="BT19" s="23">
        <v>0</v>
      </c>
      <c r="BU19" s="23">
        <v>0</v>
      </c>
      <c r="BV19" s="23">
        <v>0</v>
      </c>
      <c r="BW19" s="23">
        <v>0</v>
      </c>
      <c r="BX19" s="23">
        <v>0</v>
      </c>
      <c r="BY19" s="23">
        <v>0</v>
      </c>
      <c r="BZ19" s="23">
        <v>0</v>
      </c>
      <c r="CA19" s="23">
        <v>70.994066319999988</v>
      </c>
      <c r="CB19" s="23">
        <v>0</v>
      </c>
      <c r="CC19" s="23">
        <v>0</v>
      </c>
      <c r="CD19" s="23">
        <v>0</v>
      </c>
      <c r="CE19" s="23">
        <v>0</v>
      </c>
      <c r="CF19" s="23">
        <v>0</v>
      </c>
      <c r="CG19" s="23">
        <v>0</v>
      </c>
      <c r="CH19" s="23">
        <v>0</v>
      </c>
      <c r="CI19" s="23">
        <v>0</v>
      </c>
      <c r="CJ19" s="23">
        <v>0</v>
      </c>
      <c r="CK19" s="23">
        <v>0</v>
      </c>
      <c r="CL19" s="23">
        <v>0</v>
      </c>
      <c r="CM19" s="23">
        <v>0</v>
      </c>
      <c r="CN19" s="23">
        <v>0</v>
      </c>
      <c r="CO19" s="23">
        <v>0</v>
      </c>
      <c r="CP19" s="23">
        <v>0</v>
      </c>
      <c r="CQ19" s="23">
        <v>0</v>
      </c>
      <c r="CR19" s="23">
        <v>0</v>
      </c>
      <c r="CS19" s="23">
        <v>0</v>
      </c>
      <c r="CT19" s="23">
        <v>0</v>
      </c>
      <c r="CU19" s="23">
        <v>0</v>
      </c>
      <c r="CV19" s="23">
        <v>0</v>
      </c>
      <c r="CW19" s="23">
        <v>0</v>
      </c>
      <c r="CX19" s="23">
        <v>0</v>
      </c>
      <c r="CY19" s="23">
        <v>0</v>
      </c>
      <c r="CZ19" s="23">
        <v>0</v>
      </c>
      <c r="DA19" s="23">
        <v>0</v>
      </c>
      <c r="DB19" s="23">
        <v>0</v>
      </c>
      <c r="DC19" s="23">
        <v>0</v>
      </c>
      <c r="DD19" s="23">
        <v>0</v>
      </c>
      <c r="DE19" s="23">
        <v>0</v>
      </c>
      <c r="DF19" s="23">
        <v>0</v>
      </c>
      <c r="DG19" s="23">
        <v>0</v>
      </c>
      <c r="DH19" s="23">
        <v>0</v>
      </c>
      <c r="DI19" s="23">
        <v>0</v>
      </c>
      <c r="DJ19" s="23">
        <v>0</v>
      </c>
      <c r="DK19" s="23">
        <v>0</v>
      </c>
      <c r="DL19" s="23">
        <v>0</v>
      </c>
      <c r="DM19" s="23">
        <v>0</v>
      </c>
      <c r="DN19" s="23">
        <v>0</v>
      </c>
      <c r="DO19" s="23">
        <v>0</v>
      </c>
      <c r="DP19" s="23">
        <v>0</v>
      </c>
      <c r="DQ19" s="23">
        <v>0</v>
      </c>
      <c r="DR19" s="23">
        <v>0</v>
      </c>
      <c r="DS19" s="23">
        <v>0</v>
      </c>
      <c r="DT19" s="23">
        <v>0</v>
      </c>
      <c r="DU19" s="23">
        <v>0</v>
      </c>
      <c r="DV19" s="23">
        <v>0</v>
      </c>
      <c r="DW19" s="23">
        <v>0</v>
      </c>
      <c r="DX19" s="23">
        <v>0</v>
      </c>
      <c r="DY19" s="23">
        <v>0</v>
      </c>
      <c r="DZ19" s="23">
        <v>0</v>
      </c>
      <c r="EA19" s="23">
        <v>0</v>
      </c>
      <c r="EB19" s="23">
        <v>0</v>
      </c>
      <c r="EC19" s="23">
        <v>0</v>
      </c>
      <c r="ED19" s="23">
        <v>0</v>
      </c>
      <c r="EE19" s="23">
        <v>0</v>
      </c>
      <c r="EF19" s="23">
        <v>0</v>
      </c>
      <c r="EG19" s="23">
        <v>0</v>
      </c>
      <c r="EH19" s="23">
        <v>0</v>
      </c>
      <c r="EI19" s="23">
        <v>0</v>
      </c>
      <c r="EJ19" s="23">
        <v>0</v>
      </c>
      <c r="EK19" s="23">
        <v>0</v>
      </c>
      <c r="EL19" s="23">
        <v>0</v>
      </c>
      <c r="EM19" s="23">
        <v>0</v>
      </c>
      <c r="EN19" s="23">
        <v>0</v>
      </c>
      <c r="EO19" s="23">
        <v>0</v>
      </c>
      <c r="EP19" s="23">
        <v>0</v>
      </c>
      <c r="EQ19" s="23">
        <v>0</v>
      </c>
      <c r="ER19" s="23">
        <v>0</v>
      </c>
      <c r="ES19" s="23">
        <v>0</v>
      </c>
      <c r="ET19" s="23">
        <v>0</v>
      </c>
      <c r="EU19" s="23">
        <v>0</v>
      </c>
      <c r="EV19" s="23">
        <v>0</v>
      </c>
      <c r="EW19" s="23">
        <v>0</v>
      </c>
      <c r="EX19" s="23">
        <v>0</v>
      </c>
      <c r="EY19" s="29">
        <v>0</v>
      </c>
      <c r="EZ19" s="29">
        <v>0</v>
      </c>
      <c r="FA19" s="29">
        <v>0</v>
      </c>
      <c r="FB19" s="29">
        <v>0</v>
      </c>
      <c r="FC19" s="29">
        <v>0</v>
      </c>
      <c r="FD19" s="29">
        <v>0</v>
      </c>
      <c r="FE19" s="29">
        <v>0</v>
      </c>
      <c r="FF19" s="29">
        <v>0</v>
      </c>
      <c r="FG19" s="29">
        <v>0</v>
      </c>
      <c r="FH19" s="29">
        <v>0</v>
      </c>
      <c r="FI19" s="29">
        <v>0</v>
      </c>
      <c r="FJ19" s="29">
        <v>0</v>
      </c>
      <c r="FK19" s="29">
        <v>0</v>
      </c>
      <c r="FL19" s="29">
        <v>0</v>
      </c>
      <c r="FM19" s="29">
        <v>0</v>
      </c>
      <c r="FN19" s="29">
        <v>0</v>
      </c>
      <c r="FO19" s="29">
        <v>0</v>
      </c>
      <c r="FP19" s="29">
        <v>0</v>
      </c>
      <c r="FQ19" s="29">
        <v>0</v>
      </c>
      <c r="FR19" s="29">
        <v>0</v>
      </c>
      <c r="FS19" s="29">
        <v>0</v>
      </c>
      <c r="FT19" s="29">
        <v>0</v>
      </c>
      <c r="FU19" s="29">
        <v>0</v>
      </c>
      <c r="FV19" s="29">
        <v>0</v>
      </c>
      <c r="FW19" s="29">
        <v>0</v>
      </c>
      <c r="FX19" s="29">
        <v>0</v>
      </c>
      <c r="FY19" s="29">
        <v>0</v>
      </c>
      <c r="FZ19" s="29">
        <v>0</v>
      </c>
      <c r="GA19" s="29">
        <v>0</v>
      </c>
      <c r="GB19" s="29">
        <v>0</v>
      </c>
      <c r="GC19" s="29">
        <v>0</v>
      </c>
      <c r="GD19" s="29">
        <v>0</v>
      </c>
      <c r="GE19" s="29">
        <v>0</v>
      </c>
      <c r="GF19" s="29">
        <v>0</v>
      </c>
      <c r="GG19" s="29">
        <v>0</v>
      </c>
      <c r="GH19" s="29">
        <v>0</v>
      </c>
      <c r="GI19" s="29">
        <v>0</v>
      </c>
      <c r="GJ19" s="29">
        <v>0</v>
      </c>
      <c r="GK19" s="29">
        <v>0</v>
      </c>
      <c r="GL19" s="29">
        <v>0</v>
      </c>
      <c r="GM19" s="29">
        <v>0</v>
      </c>
      <c r="GN19" s="29">
        <v>0</v>
      </c>
      <c r="GO19" s="29">
        <v>0</v>
      </c>
      <c r="GP19" s="29">
        <v>0</v>
      </c>
      <c r="GQ19" s="29">
        <v>0</v>
      </c>
      <c r="GR19" s="29">
        <v>0</v>
      </c>
      <c r="GS19" s="29">
        <v>0</v>
      </c>
      <c r="GT19" s="29">
        <v>0</v>
      </c>
      <c r="GU19" s="29">
        <v>0</v>
      </c>
      <c r="GV19" s="29">
        <v>0</v>
      </c>
      <c r="GW19" s="29">
        <v>0</v>
      </c>
      <c r="GX19" s="29">
        <v>0</v>
      </c>
      <c r="GY19" s="29">
        <v>0</v>
      </c>
      <c r="GZ19" s="29">
        <v>0</v>
      </c>
      <c r="HA19" s="29">
        <v>0</v>
      </c>
      <c r="HB19" s="29">
        <v>0</v>
      </c>
      <c r="HC19" s="29">
        <v>0</v>
      </c>
      <c r="HD19" s="29">
        <v>0</v>
      </c>
      <c r="HE19" s="29">
        <v>0</v>
      </c>
      <c r="HF19" s="29">
        <v>0</v>
      </c>
      <c r="HG19" s="29">
        <v>0</v>
      </c>
      <c r="HH19" s="29">
        <v>0</v>
      </c>
      <c r="HI19" s="29">
        <v>0</v>
      </c>
      <c r="HJ19" s="29">
        <v>0</v>
      </c>
      <c r="HK19" s="29">
        <v>0</v>
      </c>
      <c r="HL19" s="29">
        <v>0</v>
      </c>
      <c r="HM19" s="29">
        <v>0</v>
      </c>
      <c r="HN19" s="29">
        <v>0</v>
      </c>
      <c r="HO19" s="29">
        <v>0</v>
      </c>
      <c r="HP19" s="29">
        <v>0</v>
      </c>
      <c r="HQ19" s="29">
        <v>0</v>
      </c>
      <c r="HR19" s="29">
        <v>0</v>
      </c>
      <c r="HS19" s="29">
        <v>0</v>
      </c>
      <c r="HT19" s="29">
        <v>0</v>
      </c>
      <c r="HU19" s="29">
        <v>0</v>
      </c>
      <c r="HV19" s="29">
        <v>0</v>
      </c>
      <c r="HW19" s="29">
        <v>0</v>
      </c>
      <c r="HX19" s="29">
        <v>0</v>
      </c>
      <c r="HY19" s="29">
        <v>0</v>
      </c>
      <c r="HZ19" s="29">
        <v>0</v>
      </c>
      <c r="IA19" s="29">
        <v>0</v>
      </c>
      <c r="IB19" s="29">
        <v>0</v>
      </c>
      <c r="IC19" s="29">
        <v>0</v>
      </c>
      <c r="ID19" s="29">
        <v>0</v>
      </c>
    </row>
    <row r="20" spans="1:238" s="10" customFormat="1" ht="20.100000000000001" customHeight="1" x14ac:dyDescent="0.3">
      <c r="A20" s="22" t="s">
        <v>246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0.79136722602000009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14.236061018381998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2.297354661125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  <c r="AX20" s="23">
        <v>0</v>
      </c>
      <c r="AY20" s="23">
        <v>3.4468452484499998</v>
      </c>
      <c r="AZ20" s="23">
        <v>0</v>
      </c>
      <c r="BA20" s="23">
        <v>0</v>
      </c>
      <c r="BB20" s="23">
        <v>0</v>
      </c>
      <c r="BC20" s="23">
        <v>0</v>
      </c>
      <c r="BD20" s="23">
        <v>0</v>
      </c>
      <c r="BE20" s="23">
        <v>0</v>
      </c>
      <c r="BF20" s="23">
        <v>0</v>
      </c>
      <c r="BG20" s="23">
        <v>0</v>
      </c>
      <c r="BH20" s="23">
        <v>0</v>
      </c>
      <c r="BI20" s="23">
        <v>0</v>
      </c>
      <c r="BJ20" s="23">
        <v>0</v>
      </c>
      <c r="BK20" s="23">
        <v>0</v>
      </c>
      <c r="BL20" s="23">
        <v>0</v>
      </c>
      <c r="BM20" s="23">
        <v>0</v>
      </c>
      <c r="BN20" s="23">
        <v>0</v>
      </c>
      <c r="BO20" s="23">
        <v>0</v>
      </c>
      <c r="BP20" s="23">
        <v>0</v>
      </c>
      <c r="BQ20" s="23">
        <v>0</v>
      </c>
      <c r="BR20" s="23">
        <v>0</v>
      </c>
      <c r="BS20" s="23">
        <v>0</v>
      </c>
      <c r="BT20" s="23">
        <v>0</v>
      </c>
      <c r="BU20" s="23">
        <v>0</v>
      </c>
      <c r="BV20" s="23">
        <v>0</v>
      </c>
      <c r="BW20" s="23">
        <v>0</v>
      </c>
      <c r="BX20" s="23">
        <v>0</v>
      </c>
      <c r="BY20" s="23">
        <v>0</v>
      </c>
      <c r="BZ20" s="23">
        <v>0</v>
      </c>
      <c r="CA20" s="23">
        <v>0</v>
      </c>
      <c r="CB20" s="23">
        <v>0</v>
      </c>
      <c r="CC20" s="23">
        <v>0</v>
      </c>
      <c r="CD20" s="23">
        <v>0</v>
      </c>
      <c r="CE20" s="23">
        <v>0</v>
      </c>
      <c r="CF20" s="23">
        <v>0</v>
      </c>
      <c r="CG20" s="23">
        <v>0</v>
      </c>
      <c r="CH20" s="23">
        <v>0</v>
      </c>
      <c r="CI20" s="23">
        <v>0</v>
      </c>
      <c r="CJ20" s="23">
        <v>0</v>
      </c>
      <c r="CK20" s="23">
        <v>0</v>
      </c>
      <c r="CL20" s="23">
        <v>0</v>
      </c>
      <c r="CM20" s="23">
        <v>0</v>
      </c>
      <c r="CN20" s="23">
        <v>0</v>
      </c>
      <c r="CO20" s="23">
        <v>0</v>
      </c>
      <c r="CP20" s="23">
        <v>0</v>
      </c>
      <c r="CQ20" s="23">
        <v>0</v>
      </c>
      <c r="CR20" s="23">
        <v>0</v>
      </c>
      <c r="CS20" s="23">
        <v>0</v>
      </c>
      <c r="CT20" s="23">
        <v>0</v>
      </c>
      <c r="CU20" s="23">
        <v>0</v>
      </c>
      <c r="CV20" s="23">
        <v>0</v>
      </c>
      <c r="CW20" s="23">
        <v>1.1053742099999999</v>
      </c>
      <c r="CX20" s="23">
        <v>0</v>
      </c>
      <c r="CY20" s="23">
        <v>0</v>
      </c>
      <c r="CZ20" s="23">
        <v>0</v>
      </c>
      <c r="DA20" s="23">
        <v>0</v>
      </c>
      <c r="DB20" s="23">
        <v>0</v>
      </c>
      <c r="DC20" s="23">
        <v>0</v>
      </c>
      <c r="DD20" s="23">
        <v>269.8</v>
      </c>
      <c r="DE20" s="23">
        <v>0</v>
      </c>
      <c r="DF20" s="23">
        <v>0</v>
      </c>
      <c r="DG20" s="23">
        <v>0</v>
      </c>
      <c r="DH20" s="23">
        <v>1071.9295999999999</v>
      </c>
      <c r="DI20" s="23">
        <v>0</v>
      </c>
      <c r="DJ20" s="23">
        <v>0</v>
      </c>
      <c r="DK20" s="23">
        <v>0</v>
      </c>
      <c r="DL20" s="23">
        <v>0</v>
      </c>
      <c r="DM20" s="23">
        <v>192.76735635259001</v>
      </c>
      <c r="DN20" s="23">
        <v>0</v>
      </c>
      <c r="DO20" s="23">
        <v>5.4715880542099997</v>
      </c>
      <c r="DP20" s="23">
        <v>0</v>
      </c>
      <c r="DQ20" s="23">
        <v>0</v>
      </c>
      <c r="DR20" s="23">
        <v>0</v>
      </c>
      <c r="DS20" s="23">
        <v>433.36314409535998</v>
      </c>
      <c r="DT20" s="23">
        <v>409.1387054013</v>
      </c>
      <c r="DU20" s="23">
        <v>0</v>
      </c>
      <c r="DV20" s="23">
        <v>288.73886838672001</v>
      </c>
      <c r="DW20" s="23">
        <v>0</v>
      </c>
      <c r="DX20" s="23">
        <v>0</v>
      </c>
      <c r="DY20" s="23">
        <v>29.13435318094</v>
      </c>
      <c r="DZ20" s="23">
        <v>0</v>
      </c>
      <c r="EA20" s="23">
        <v>71.431736523340007</v>
      </c>
      <c r="EB20" s="23">
        <v>96.315458642059994</v>
      </c>
      <c r="EC20" s="23">
        <v>0</v>
      </c>
      <c r="ED20" s="23">
        <v>0</v>
      </c>
      <c r="EE20" s="23">
        <v>968.40747327973997</v>
      </c>
      <c r="EF20" s="23">
        <v>0</v>
      </c>
      <c r="EG20" s="23">
        <v>0</v>
      </c>
      <c r="EH20" s="23">
        <v>0</v>
      </c>
      <c r="EI20" s="23">
        <v>0</v>
      </c>
      <c r="EJ20" s="23">
        <v>0</v>
      </c>
      <c r="EK20" s="23">
        <v>0</v>
      </c>
      <c r="EL20" s="23">
        <v>6.4361054822000003</v>
      </c>
      <c r="EM20" s="23">
        <v>0</v>
      </c>
      <c r="EN20" s="23">
        <v>231.1361302837</v>
      </c>
      <c r="EO20" s="23">
        <v>0</v>
      </c>
      <c r="EP20" s="23">
        <v>284.92145507253002</v>
      </c>
      <c r="EQ20" s="23">
        <v>724.92287128647001</v>
      </c>
      <c r="ER20" s="23">
        <v>0</v>
      </c>
      <c r="ES20" s="23">
        <v>0</v>
      </c>
      <c r="ET20" s="23">
        <v>0</v>
      </c>
      <c r="EU20" s="23">
        <v>0.44552030383000002</v>
      </c>
      <c r="EV20" s="23">
        <v>0</v>
      </c>
      <c r="EW20" s="23">
        <v>58.49155431202</v>
      </c>
      <c r="EX20" s="23">
        <v>0</v>
      </c>
      <c r="EY20" s="29">
        <v>0</v>
      </c>
      <c r="EZ20" s="29">
        <v>34.263150809220001</v>
      </c>
      <c r="FA20" s="29">
        <v>0</v>
      </c>
      <c r="FB20" s="29">
        <v>0</v>
      </c>
      <c r="FC20" s="29">
        <v>1222.36906961928</v>
      </c>
      <c r="FD20" s="29">
        <v>0</v>
      </c>
      <c r="FE20" s="29">
        <v>0</v>
      </c>
      <c r="FF20" s="29">
        <v>0</v>
      </c>
      <c r="FG20" s="29">
        <v>0</v>
      </c>
      <c r="FH20" s="29">
        <v>0</v>
      </c>
      <c r="FI20" s="29">
        <v>25.124971835669999</v>
      </c>
      <c r="FJ20" s="29">
        <v>16.045540940510001</v>
      </c>
      <c r="FK20" s="29">
        <v>0</v>
      </c>
      <c r="FL20" s="29">
        <v>170.61065046708001</v>
      </c>
      <c r="FM20" s="29">
        <v>0</v>
      </c>
      <c r="FN20" s="29">
        <v>112.95879874242</v>
      </c>
      <c r="FO20" s="29">
        <v>541.41390400855005</v>
      </c>
      <c r="FP20" s="29">
        <v>0</v>
      </c>
      <c r="FQ20" s="29">
        <v>1.9130140583799999</v>
      </c>
      <c r="FR20" s="29">
        <v>2.7450000342599998</v>
      </c>
      <c r="FS20" s="29">
        <v>0</v>
      </c>
      <c r="FT20" s="29">
        <v>0</v>
      </c>
      <c r="FU20" s="29">
        <v>486.97400643098001</v>
      </c>
      <c r="FV20" s="29">
        <v>0</v>
      </c>
      <c r="FW20" s="29">
        <v>87.724417282879998</v>
      </c>
      <c r="FX20" s="29">
        <v>0</v>
      </c>
      <c r="FY20" s="29">
        <v>0</v>
      </c>
      <c r="FZ20" s="29">
        <v>136.90097596985001</v>
      </c>
      <c r="GA20" s="29">
        <v>422.85815024605</v>
      </c>
      <c r="GB20" s="29">
        <v>0</v>
      </c>
      <c r="GC20" s="29">
        <v>0</v>
      </c>
      <c r="GD20" s="29">
        <v>0</v>
      </c>
      <c r="GE20" s="29">
        <v>0</v>
      </c>
      <c r="GF20" s="29">
        <v>0</v>
      </c>
      <c r="GG20" s="29">
        <v>316.75542820323</v>
      </c>
      <c r="GH20" s="29">
        <v>0</v>
      </c>
      <c r="GI20" s="29">
        <v>110.32994645329001</v>
      </c>
      <c r="GJ20" s="29">
        <v>7.0035180800000001</v>
      </c>
      <c r="GK20" s="29">
        <v>0</v>
      </c>
      <c r="GL20" s="29">
        <v>0</v>
      </c>
      <c r="GM20" s="29">
        <v>780.43282498999997</v>
      </c>
      <c r="GN20" s="29">
        <v>0</v>
      </c>
      <c r="GO20" s="29">
        <v>0</v>
      </c>
      <c r="GP20" s="29">
        <v>0</v>
      </c>
      <c r="GQ20" s="29">
        <v>0</v>
      </c>
      <c r="GR20" s="29">
        <v>0</v>
      </c>
      <c r="GS20" s="29">
        <v>167.71509241000001</v>
      </c>
      <c r="GT20" s="29">
        <v>0</v>
      </c>
      <c r="GU20" s="29">
        <v>48.887967369999998</v>
      </c>
      <c r="GV20" s="29">
        <v>14.063458779999999</v>
      </c>
      <c r="GW20" s="29">
        <v>156.76174085</v>
      </c>
      <c r="GX20" s="29">
        <v>135.32240268999999</v>
      </c>
      <c r="GY20" s="29">
        <v>503.12407474000003</v>
      </c>
      <c r="GZ20" s="29">
        <v>0</v>
      </c>
      <c r="HA20" s="29">
        <v>0</v>
      </c>
      <c r="HB20" s="29">
        <v>0</v>
      </c>
      <c r="HC20" s="29">
        <v>0</v>
      </c>
      <c r="HD20" s="29">
        <v>0.93957942999999999</v>
      </c>
      <c r="HE20" s="29">
        <v>131.28417060000001</v>
      </c>
      <c r="HF20" s="29">
        <v>0</v>
      </c>
      <c r="HG20" s="29">
        <v>53.7199338</v>
      </c>
      <c r="HH20" s="29">
        <v>11.7824563</v>
      </c>
      <c r="HI20" s="29">
        <v>0</v>
      </c>
      <c r="HJ20" s="29">
        <v>298.24526555</v>
      </c>
      <c r="HK20" s="29">
        <v>292.71753573000001</v>
      </c>
      <c r="HL20" s="29">
        <v>0</v>
      </c>
      <c r="HM20" s="29">
        <v>0</v>
      </c>
      <c r="HN20" s="29">
        <v>0</v>
      </c>
      <c r="HO20" s="29">
        <v>0</v>
      </c>
      <c r="HP20" s="29">
        <v>8.6603630700000007</v>
      </c>
      <c r="HQ20" s="29">
        <v>22.57987275</v>
      </c>
      <c r="HR20" s="29">
        <v>174.71359661</v>
      </c>
      <c r="HS20" s="29">
        <v>122.23468536999999</v>
      </c>
      <c r="HT20" s="29">
        <v>0</v>
      </c>
      <c r="HU20" s="29">
        <v>95.199889970000001</v>
      </c>
      <c r="HV20" s="29">
        <v>231.74797505999999</v>
      </c>
      <c r="HW20" s="29">
        <v>421.09049220000003</v>
      </c>
      <c r="HX20" s="29">
        <v>0</v>
      </c>
      <c r="HY20" s="29">
        <v>0</v>
      </c>
      <c r="HZ20" s="29">
        <v>0</v>
      </c>
      <c r="IA20" s="29">
        <v>0</v>
      </c>
      <c r="IB20" s="29">
        <v>0</v>
      </c>
      <c r="IC20" s="29">
        <v>93.101054910000002</v>
      </c>
      <c r="ID20" s="29">
        <v>1.6791803599999999</v>
      </c>
    </row>
    <row r="21" spans="1:238" s="10" customFormat="1" ht="12" customHeight="1" x14ac:dyDescent="0.3">
      <c r="A21" s="26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0"/>
      <c r="GW21" s="30"/>
      <c r="GX21" s="30"/>
      <c r="GY21" s="30"/>
      <c r="GZ21" s="30"/>
      <c r="HA21" s="30"/>
      <c r="HB21" s="30"/>
      <c r="HC21" s="30"/>
      <c r="HD21" s="30"/>
      <c r="HE21" s="30"/>
      <c r="HF21" s="30"/>
      <c r="HG21" s="30"/>
      <c r="HH21" s="30"/>
      <c r="HI21" s="30"/>
      <c r="HJ21" s="30"/>
      <c r="HK21" s="30"/>
      <c r="HL21" s="30"/>
      <c r="HM21" s="30"/>
      <c r="HN21" s="30"/>
      <c r="HO21" s="30"/>
      <c r="HP21" s="30"/>
      <c r="HQ21" s="30"/>
      <c r="HR21" s="30"/>
      <c r="HS21" s="30"/>
      <c r="HT21" s="30"/>
      <c r="HU21" s="30"/>
      <c r="HV21" s="30"/>
      <c r="HW21" s="30"/>
      <c r="HX21" s="30"/>
      <c r="HY21" s="30"/>
      <c r="HZ21" s="30"/>
      <c r="IA21" s="30"/>
      <c r="IB21" s="30"/>
      <c r="IC21" s="30"/>
      <c r="ID21" s="30"/>
    </row>
    <row r="22" spans="1:238" s="10" customFormat="1" ht="20.100000000000001" customHeight="1" x14ac:dyDescent="0.3">
      <c r="A22" s="14" t="s">
        <v>251</v>
      </c>
      <c r="B22" s="15">
        <f t="shared" ref="B22:BM22" si="12">B24+B31</f>
        <v>59034.224108240007</v>
      </c>
      <c r="C22" s="15">
        <f t="shared" si="12"/>
        <v>34452.345197699993</v>
      </c>
      <c r="D22" s="15">
        <f t="shared" si="12"/>
        <v>73054.452641529977</v>
      </c>
      <c r="E22" s="15">
        <f t="shared" si="12"/>
        <v>21719.215648929996</v>
      </c>
      <c r="F22" s="15">
        <f t="shared" si="12"/>
        <v>44597.855885630001</v>
      </c>
      <c r="G22" s="15">
        <f t="shared" si="12"/>
        <v>57614.108658819998</v>
      </c>
      <c r="H22" s="15">
        <f t="shared" si="12"/>
        <v>46181.383441160004</v>
      </c>
      <c r="I22" s="15">
        <f t="shared" si="12"/>
        <v>47746.760075320133</v>
      </c>
      <c r="J22" s="15">
        <f t="shared" si="12"/>
        <v>75956.699271349993</v>
      </c>
      <c r="K22" s="15">
        <f t="shared" si="12"/>
        <v>15190.884311069998</v>
      </c>
      <c r="L22" s="15">
        <f t="shared" si="12"/>
        <v>45061.317926947537</v>
      </c>
      <c r="M22" s="15">
        <f t="shared" si="12"/>
        <v>60913.140115990012</v>
      </c>
      <c r="N22" s="15">
        <f t="shared" si="12"/>
        <v>22910.715821270001</v>
      </c>
      <c r="O22" s="15">
        <f t="shared" si="12"/>
        <v>37976.679022470009</v>
      </c>
      <c r="P22" s="15">
        <f t="shared" si="12"/>
        <v>64871.704421620023</v>
      </c>
      <c r="Q22" s="15">
        <f t="shared" si="12"/>
        <v>23431.297746940003</v>
      </c>
      <c r="R22" s="15">
        <f t="shared" si="12"/>
        <v>39492.554075199732</v>
      </c>
      <c r="S22" s="15">
        <f t="shared" si="12"/>
        <v>73529.876807199966</v>
      </c>
      <c r="T22" s="15">
        <f t="shared" si="12"/>
        <v>15316.33713709</v>
      </c>
      <c r="U22" s="15">
        <f t="shared" si="12"/>
        <v>31224.24760509</v>
      </c>
      <c r="V22" s="15">
        <f t="shared" si="12"/>
        <v>92748.832677990024</v>
      </c>
      <c r="W22" s="15">
        <f t="shared" si="12"/>
        <v>15320.734892480003</v>
      </c>
      <c r="X22" s="15">
        <f t="shared" si="12"/>
        <v>30799.534685430004</v>
      </c>
      <c r="Y22" s="15">
        <f t="shared" si="12"/>
        <v>29430.067457769997</v>
      </c>
      <c r="Z22" s="15">
        <f t="shared" si="12"/>
        <v>13225.434579050007</v>
      </c>
      <c r="AA22" s="15">
        <f t="shared" si="12"/>
        <v>34250.657900289996</v>
      </c>
      <c r="AB22" s="15">
        <f t="shared" si="12"/>
        <v>93644.254327630013</v>
      </c>
      <c r="AC22" s="15">
        <f t="shared" si="12"/>
        <v>9898.4350507599993</v>
      </c>
      <c r="AD22" s="15">
        <f t="shared" si="12"/>
        <v>27700.564638690001</v>
      </c>
      <c r="AE22" s="15">
        <f t="shared" si="12"/>
        <v>38857.141896260007</v>
      </c>
      <c r="AF22" s="15">
        <f t="shared" si="12"/>
        <v>39225.469327520004</v>
      </c>
      <c r="AG22" s="15">
        <f t="shared" si="12"/>
        <v>33879.212130305743</v>
      </c>
      <c r="AH22" s="15">
        <f t="shared" si="12"/>
        <v>49631.981431970016</v>
      </c>
      <c r="AI22" s="15">
        <f t="shared" si="12"/>
        <v>25527.783695800004</v>
      </c>
      <c r="AJ22" s="15">
        <f t="shared" si="12"/>
        <v>46564.142881890002</v>
      </c>
      <c r="AK22" s="15">
        <f t="shared" si="12"/>
        <v>50931.342427779993</v>
      </c>
      <c r="AL22" s="15">
        <f t="shared" si="12"/>
        <v>26853.501310779997</v>
      </c>
      <c r="AM22" s="15">
        <f t="shared" si="12"/>
        <v>42084.74493000334</v>
      </c>
      <c r="AN22" s="15">
        <f t="shared" si="12"/>
        <v>102397.45983212</v>
      </c>
      <c r="AO22" s="15">
        <f t="shared" si="12"/>
        <v>11615.294613849999</v>
      </c>
      <c r="AP22" s="15">
        <f t="shared" si="12"/>
        <v>50390.716640360006</v>
      </c>
      <c r="AQ22" s="15">
        <f t="shared" si="12"/>
        <v>24575.882790650005</v>
      </c>
      <c r="AR22" s="15">
        <f t="shared" si="12"/>
        <v>11138.068521099747</v>
      </c>
      <c r="AS22" s="15">
        <f t="shared" si="12"/>
        <v>52699.016231799993</v>
      </c>
      <c r="AT22" s="15">
        <f t="shared" si="12"/>
        <v>64752.301877329999</v>
      </c>
      <c r="AU22" s="15">
        <f t="shared" si="12"/>
        <v>46011.114727629996</v>
      </c>
      <c r="AV22" s="15">
        <f t="shared" si="12"/>
        <v>108270.67250085001</v>
      </c>
      <c r="AW22" s="15">
        <f t="shared" si="12"/>
        <v>45012.136145470009</v>
      </c>
      <c r="AX22" s="15">
        <f t="shared" si="12"/>
        <v>17591.894178850001</v>
      </c>
      <c r="AY22" s="15">
        <f t="shared" si="12"/>
        <v>38796.710643979997</v>
      </c>
      <c r="AZ22" s="15">
        <f t="shared" si="12"/>
        <v>117872.17015431997</v>
      </c>
      <c r="BA22" s="15">
        <f t="shared" si="12"/>
        <v>12488.095003860002</v>
      </c>
      <c r="BB22" s="15">
        <f t="shared" si="12"/>
        <v>42040.813679146297</v>
      </c>
      <c r="BC22" s="15">
        <f t="shared" si="12"/>
        <v>27417.357103349994</v>
      </c>
      <c r="BD22" s="15">
        <f t="shared" si="12"/>
        <v>49888.289170150019</v>
      </c>
      <c r="BE22" s="15">
        <f t="shared" si="12"/>
        <v>28353.24721483</v>
      </c>
      <c r="BF22" s="15">
        <f t="shared" si="12"/>
        <v>127985.57586665002</v>
      </c>
      <c r="BG22" s="15">
        <f t="shared" si="12"/>
        <v>11321.337876839998</v>
      </c>
      <c r="BH22" s="15">
        <f t="shared" si="12"/>
        <v>12157.189806800001</v>
      </c>
      <c r="BI22" s="15">
        <f t="shared" si="12"/>
        <v>39031.107120739995</v>
      </c>
      <c r="BJ22" s="15">
        <f t="shared" si="12"/>
        <v>34298.396350570009</v>
      </c>
      <c r="BK22" s="15">
        <f t="shared" si="12"/>
        <v>25915.411412059995</v>
      </c>
      <c r="BL22" s="15">
        <f t="shared" si="12"/>
        <v>117470.45496090999</v>
      </c>
      <c r="BM22" s="15">
        <f t="shared" si="12"/>
        <v>76326.404535559996</v>
      </c>
      <c r="BN22" s="15">
        <f t="shared" ref="BN22:DY22" si="13">BN24+BN31</f>
        <v>30949.320237889999</v>
      </c>
      <c r="BO22" s="15">
        <f t="shared" si="13"/>
        <v>28862.817419966144</v>
      </c>
      <c r="BP22" s="15">
        <f t="shared" si="13"/>
        <v>13683.188741243186</v>
      </c>
      <c r="BQ22" s="15">
        <f t="shared" si="13"/>
        <v>51292.145876750001</v>
      </c>
      <c r="BR22" s="15">
        <f t="shared" si="13"/>
        <v>145793.50861548001</v>
      </c>
      <c r="BS22" s="15">
        <f t="shared" si="13"/>
        <v>68525.621165130011</v>
      </c>
      <c r="BT22" s="15">
        <f t="shared" si="13"/>
        <v>38346.489761751451</v>
      </c>
      <c r="BU22" s="15">
        <f t="shared" si="13"/>
        <v>25536.383659159997</v>
      </c>
      <c r="BV22" s="15">
        <f t="shared" si="13"/>
        <v>29536.056015360049</v>
      </c>
      <c r="BW22" s="15">
        <f t="shared" si="13"/>
        <v>36615.537957499997</v>
      </c>
      <c r="BX22" s="15">
        <f t="shared" si="13"/>
        <v>123754.42736465998</v>
      </c>
      <c r="BY22" s="15">
        <f t="shared" si="13"/>
        <v>13403.434731250003</v>
      </c>
      <c r="BZ22" s="15">
        <f t="shared" si="13"/>
        <v>62112.471496530001</v>
      </c>
      <c r="CA22" s="15">
        <f t="shared" si="13"/>
        <v>55546.631956077981</v>
      </c>
      <c r="CB22" s="15">
        <f t="shared" si="13"/>
        <v>65092.316801309251</v>
      </c>
      <c r="CC22" s="15">
        <f t="shared" si="13"/>
        <v>29732.667335575243</v>
      </c>
      <c r="CD22" s="15">
        <f t="shared" si="13"/>
        <v>85438.814755156709</v>
      </c>
      <c r="CE22" s="15">
        <f t="shared" si="13"/>
        <v>23051.780049010347</v>
      </c>
      <c r="CF22" s="15">
        <f t="shared" si="13"/>
        <v>69858.110733279987</v>
      </c>
      <c r="CG22" s="15">
        <f t="shared" si="13"/>
        <v>25455.388210169996</v>
      </c>
      <c r="CH22" s="15">
        <f t="shared" si="13"/>
        <v>14333.917233630003</v>
      </c>
      <c r="CI22" s="15">
        <f t="shared" si="13"/>
        <v>13718.828378750002</v>
      </c>
      <c r="CJ22" s="15">
        <f t="shared" si="13"/>
        <v>135420.94746439002</v>
      </c>
      <c r="CK22" s="15">
        <f t="shared" si="13"/>
        <v>20916.207897690001</v>
      </c>
      <c r="CL22" s="15">
        <f t="shared" si="13"/>
        <v>63366.01302500999</v>
      </c>
      <c r="CM22" s="15">
        <f t="shared" si="13"/>
        <v>93483.377929720024</v>
      </c>
      <c r="CN22" s="15">
        <f t="shared" si="13"/>
        <v>8262.5996082500005</v>
      </c>
      <c r="CO22" s="15">
        <f t="shared" si="13"/>
        <v>2484.9670962699997</v>
      </c>
      <c r="CP22" s="15">
        <f t="shared" si="13"/>
        <v>82876.518384119976</v>
      </c>
      <c r="CQ22" s="15">
        <f t="shared" si="13"/>
        <v>71101.473527729991</v>
      </c>
      <c r="CR22" s="15">
        <f t="shared" si="13"/>
        <v>57994.839424280013</v>
      </c>
      <c r="CS22" s="15">
        <f t="shared" si="13"/>
        <v>84428.575516500001</v>
      </c>
      <c r="CT22" s="15">
        <f t="shared" si="13"/>
        <v>10111.160192279996</v>
      </c>
      <c r="CU22" s="15">
        <f t="shared" si="13"/>
        <v>6921.6497110500004</v>
      </c>
      <c r="CV22" s="15">
        <f t="shared" si="13"/>
        <v>122827.50578610001</v>
      </c>
      <c r="CW22" s="15">
        <f t="shared" si="13"/>
        <v>17252.054067310004</v>
      </c>
      <c r="CX22" s="15">
        <f t="shared" si="13"/>
        <v>76960.471725319978</v>
      </c>
      <c r="CY22" s="15">
        <f t="shared" si="13"/>
        <v>112643.304213</v>
      </c>
      <c r="CZ22" s="15">
        <f t="shared" si="13"/>
        <v>72983.353117749997</v>
      </c>
      <c r="DA22" s="15">
        <f t="shared" si="13"/>
        <v>2519.6291080199999</v>
      </c>
      <c r="DB22" s="15">
        <f t="shared" si="13"/>
        <v>71061.265132790009</v>
      </c>
      <c r="DC22" s="15">
        <f t="shared" si="13"/>
        <v>20673.243449050002</v>
      </c>
      <c r="DD22" s="15">
        <f t="shared" si="13"/>
        <v>62005.220035849983</v>
      </c>
      <c r="DE22" s="15">
        <f t="shared" si="13"/>
        <v>148739.17462675</v>
      </c>
      <c r="DF22" s="15">
        <f t="shared" si="13"/>
        <v>12369.496746500621</v>
      </c>
      <c r="DG22" s="15">
        <f t="shared" si="13"/>
        <v>7902.7540541476592</v>
      </c>
      <c r="DH22" s="15">
        <f t="shared" si="13"/>
        <v>150452.12473618999</v>
      </c>
      <c r="DI22" s="15">
        <f t="shared" si="13"/>
        <v>16677.699913649998</v>
      </c>
      <c r="DJ22" s="15">
        <f t="shared" si="13"/>
        <v>2604.9708131914199</v>
      </c>
      <c r="DK22" s="15">
        <f t="shared" si="13"/>
        <v>161247.35587862774</v>
      </c>
      <c r="DL22" s="15">
        <f t="shared" si="13"/>
        <v>11483.55300969627</v>
      </c>
      <c r="DM22" s="15">
        <f t="shared" si="13"/>
        <v>3073.0359912178601</v>
      </c>
      <c r="DN22" s="15">
        <f t="shared" si="13"/>
        <v>100257.55843119016</v>
      </c>
      <c r="DO22" s="15">
        <f t="shared" si="13"/>
        <v>99552.363954002052</v>
      </c>
      <c r="DP22" s="15">
        <f t="shared" si="13"/>
        <v>16356.164165846558</v>
      </c>
      <c r="DQ22" s="15">
        <f t="shared" si="13"/>
        <v>113453.48480709619</v>
      </c>
      <c r="DR22" s="15">
        <f t="shared" si="13"/>
        <v>14447.857298397419</v>
      </c>
      <c r="DS22" s="15">
        <f t="shared" si="13"/>
        <v>42799.769232730097</v>
      </c>
      <c r="DT22" s="15">
        <f t="shared" si="13"/>
        <v>154402.78909454565</v>
      </c>
      <c r="DU22" s="15">
        <f t="shared" si="13"/>
        <v>17650.100891789814</v>
      </c>
      <c r="DV22" s="15">
        <f t="shared" si="13"/>
        <v>13775.457423362321</v>
      </c>
      <c r="DW22" s="15">
        <f t="shared" si="13"/>
        <v>75301.239163900362</v>
      </c>
      <c r="DX22" s="15">
        <f t="shared" si="13"/>
        <v>66526.863907507723</v>
      </c>
      <c r="DY22" s="15">
        <f t="shared" si="13"/>
        <v>3841.5303875109698</v>
      </c>
      <c r="DZ22" s="15">
        <f t="shared" ref="DZ22:GK22" si="14">DZ24+DZ31</f>
        <v>99000.257281167622</v>
      </c>
      <c r="EA22" s="15">
        <f t="shared" si="14"/>
        <v>18055.445048226578</v>
      </c>
      <c r="EB22" s="15">
        <f t="shared" si="14"/>
        <v>57045.583541228938</v>
      </c>
      <c r="EC22" s="15">
        <f t="shared" si="14"/>
        <v>89924.217661359377</v>
      </c>
      <c r="ED22" s="15">
        <f t="shared" si="14"/>
        <v>19127.683023078556</v>
      </c>
      <c r="EE22" s="15">
        <f t="shared" si="14"/>
        <v>2810.9299723536196</v>
      </c>
      <c r="EF22" s="15">
        <f t="shared" si="14"/>
        <v>109311.58921150901</v>
      </c>
      <c r="EG22" s="15">
        <f t="shared" si="14"/>
        <v>18577.144077309928</v>
      </c>
      <c r="EH22" s="15">
        <f t="shared" si="14"/>
        <v>53687.367619146964</v>
      </c>
      <c r="EI22" s="15">
        <f t="shared" si="14"/>
        <v>99188.72967446252</v>
      </c>
      <c r="EJ22" s="15">
        <f t="shared" si="14"/>
        <v>15487.494455825177</v>
      </c>
      <c r="EK22" s="15">
        <f t="shared" si="14"/>
        <v>22964.427784262854</v>
      </c>
      <c r="EL22" s="15">
        <f t="shared" si="14"/>
        <v>91343.403635597555</v>
      </c>
      <c r="EM22" s="15">
        <f t="shared" si="14"/>
        <v>81517.577306853098</v>
      </c>
      <c r="EN22" s="15">
        <f t="shared" si="14"/>
        <v>84365.84531662747</v>
      </c>
      <c r="EO22" s="15">
        <f t="shared" si="14"/>
        <v>90263.048835964728</v>
      </c>
      <c r="EP22" s="15">
        <f t="shared" si="14"/>
        <v>17334.661289952444</v>
      </c>
      <c r="EQ22" s="15">
        <f t="shared" si="14"/>
        <v>3830.8825384909301</v>
      </c>
      <c r="ER22" s="15">
        <f t="shared" si="14"/>
        <v>147776.26039968347</v>
      </c>
      <c r="ES22" s="15">
        <f t="shared" si="14"/>
        <v>19098.930612075052</v>
      </c>
      <c r="ET22" s="15">
        <f t="shared" si="14"/>
        <v>68975.271130606299</v>
      </c>
      <c r="EU22" s="15">
        <f t="shared" si="14"/>
        <v>126691.02800096625</v>
      </c>
      <c r="EV22" s="15">
        <f t="shared" si="14"/>
        <v>99161.813260405805</v>
      </c>
      <c r="EW22" s="15">
        <f t="shared" si="14"/>
        <v>3719.3260471117401</v>
      </c>
      <c r="EX22" s="15">
        <f t="shared" si="14"/>
        <v>77873.418945910671</v>
      </c>
      <c r="EY22" s="15">
        <f t="shared" si="14"/>
        <v>21019.912133187448</v>
      </c>
      <c r="EZ22" s="15">
        <f t="shared" si="14"/>
        <v>8042.6531265073982</v>
      </c>
      <c r="FA22" s="15">
        <f t="shared" si="14"/>
        <v>114068.95821368761</v>
      </c>
      <c r="FB22" s="15">
        <f t="shared" si="14"/>
        <v>18117.002165181359</v>
      </c>
      <c r="FC22" s="15">
        <f t="shared" si="14"/>
        <v>12446.10174774121</v>
      </c>
      <c r="FD22" s="15">
        <f t="shared" si="14"/>
        <v>122277.36236210249</v>
      </c>
      <c r="FE22" s="15">
        <f t="shared" si="14"/>
        <v>22725.635971664957</v>
      </c>
      <c r="FF22" s="15">
        <f t="shared" si="14"/>
        <v>143575.73039664151</v>
      </c>
      <c r="FG22" s="15">
        <f t="shared" si="14"/>
        <v>121693.64428047938</v>
      </c>
      <c r="FH22" s="15">
        <f t="shared" si="14"/>
        <v>13071.012309086547</v>
      </c>
      <c r="FI22" s="15">
        <f t="shared" si="14"/>
        <v>4026.8247814072802</v>
      </c>
      <c r="FJ22" s="15">
        <f t="shared" si="14"/>
        <v>214829.45786248232</v>
      </c>
      <c r="FK22" s="15">
        <f t="shared" si="14"/>
        <v>82208.278533411634</v>
      </c>
      <c r="FL22" s="15">
        <f t="shared" si="14"/>
        <v>74566.10137833831</v>
      </c>
      <c r="FM22" s="15">
        <f t="shared" si="14"/>
        <v>97306.153982900505</v>
      </c>
      <c r="FN22" s="15">
        <f t="shared" si="14"/>
        <v>19152.447027272312</v>
      </c>
      <c r="FO22" s="15">
        <f t="shared" si="14"/>
        <v>5221.8380171083172</v>
      </c>
      <c r="FP22" s="15">
        <f t="shared" si="14"/>
        <v>148540.26868361133</v>
      </c>
      <c r="FQ22" s="15">
        <f t="shared" si="14"/>
        <v>66459.745498886798</v>
      </c>
      <c r="FR22" s="15">
        <f t="shared" si="14"/>
        <v>163534.80742869692</v>
      </c>
      <c r="FS22" s="15">
        <f t="shared" si="14"/>
        <v>340645.40747258713</v>
      </c>
      <c r="FT22" s="15">
        <f t="shared" si="14"/>
        <v>98822.844277020034</v>
      </c>
      <c r="FU22" s="15">
        <f t="shared" si="14"/>
        <v>4014.4762470688497</v>
      </c>
      <c r="FV22" s="15">
        <f t="shared" si="14"/>
        <v>118076.12247701071</v>
      </c>
      <c r="FW22" s="15">
        <f t="shared" si="14"/>
        <v>26505.510725578366</v>
      </c>
      <c r="FX22" s="15">
        <f t="shared" si="14"/>
        <v>236198.83455662089</v>
      </c>
      <c r="FY22" s="15">
        <f t="shared" si="14"/>
        <v>272252.13273182325</v>
      </c>
      <c r="FZ22" s="15">
        <f t="shared" si="14"/>
        <v>18279.737005572159</v>
      </c>
      <c r="GA22" s="15">
        <f t="shared" si="14"/>
        <v>8306.922805995262</v>
      </c>
      <c r="GB22" s="15">
        <f t="shared" si="14"/>
        <v>149231.11659454001</v>
      </c>
      <c r="GC22" s="15">
        <f t="shared" si="14"/>
        <v>30854.433886693867</v>
      </c>
      <c r="GD22" s="15">
        <f t="shared" si="14"/>
        <v>271637.09883822221</v>
      </c>
      <c r="GE22" s="15">
        <f t="shared" si="14"/>
        <v>129336.55515296297</v>
      </c>
      <c r="GF22" s="15">
        <f t="shared" si="14"/>
        <v>21111.765836077124</v>
      </c>
      <c r="GG22" s="15">
        <f t="shared" si="14"/>
        <v>4006.4285265119152</v>
      </c>
      <c r="GH22" s="15">
        <f t="shared" si="14"/>
        <v>144053.58472628589</v>
      </c>
      <c r="GI22" s="15">
        <f t="shared" si="14"/>
        <v>200554.59079512086</v>
      </c>
      <c r="GJ22" s="15">
        <f t="shared" si="14"/>
        <v>186443.05106015431</v>
      </c>
      <c r="GK22" s="15">
        <f t="shared" si="14"/>
        <v>110517.96008138241</v>
      </c>
      <c r="GL22" s="15">
        <f t="shared" ref="GL22:ID22" si="15">GL24+GL31</f>
        <v>25839.68670086858</v>
      </c>
      <c r="GM22" s="15">
        <f t="shared" si="15"/>
        <v>5539.3978533439295</v>
      </c>
      <c r="GN22" s="15">
        <f t="shared" si="15"/>
        <v>315303.29618179711</v>
      </c>
      <c r="GO22" s="15">
        <f t="shared" si="15"/>
        <v>28492.771968892193</v>
      </c>
      <c r="GP22" s="15">
        <f t="shared" si="15"/>
        <v>189011.94263969065</v>
      </c>
      <c r="GQ22" s="15">
        <f t="shared" si="15"/>
        <v>35280.852149150312</v>
      </c>
      <c r="GR22" s="15">
        <f t="shared" si="15"/>
        <v>214960.22940471457</v>
      </c>
      <c r="GS22" s="15">
        <f t="shared" si="15"/>
        <v>7098.513592428817</v>
      </c>
      <c r="GT22" s="15">
        <f t="shared" si="15"/>
        <v>227081.01812540655</v>
      </c>
      <c r="GU22" s="15">
        <f t="shared" si="15"/>
        <v>34367.627949904418</v>
      </c>
      <c r="GV22" s="15">
        <f t="shared" si="15"/>
        <v>323904.80638259946</v>
      </c>
      <c r="GW22" s="15">
        <f t="shared" si="15"/>
        <v>27239.019920718914</v>
      </c>
      <c r="GX22" s="15">
        <f t="shared" si="15"/>
        <v>24721.148990539543</v>
      </c>
      <c r="GY22" s="15">
        <f t="shared" si="15"/>
        <v>3871.8196234728362</v>
      </c>
      <c r="GZ22" s="15">
        <f t="shared" si="15"/>
        <v>317402.32972488378</v>
      </c>
      <c r="HA22" s="15">
        <f t="shared" si="15"/>
        <v>35793.30834447268</v>
      </c>
      <c r="HB22" s="15">
        <f t="shared" si="15"/>
        <v>182093.54976834284</v>
      </c>
      <c r="HC22" s="15">
        <f t="shared" si="15"/>
        <v>130344.67304582216</v>
      </c>
      <c r="HD22" s="15">
        <f t="shared" si="15"/>
        <v>25543.418353681991</v>
      </c>
      <c r="HE22" s="15">
        <f t="shared" si="15"/>
        <v>12336.804924803258</v>
      </c>
      <c r="HF22" s="15">
        <f t="shared" si="15"/>
        <v>131943.20365774853</v>
      </c>
      <c r="HG22" s="15">
        <f t="shared" si="15"/>
        <v>271328.97412013891</v>
      </c>
      <c r="HH22" s="15">
        <f t="shared" si="15"/>
        <v>241276.18007427492</v>
      </c>
      <c r="HI22" s="15">
        <f t="shared" si="15"/>
        <v>68272.420743504365</v>
      </c>
      <c r="HJ22" s="15">
        <f t="shared" si="15"/>
        <v>26898.967155029997</v>
      </c>
      <c r="HK22" s="15">
        <f t="shared" si="15"/>
        <v>15240.415174365471</v>
      </c>
      <c r="HL22" s="15">
        <f t="shared" si="15"/>
        <v>255278.7965041186</v>
      </c>
      <c r="HM22" s="15">
        <f t="shared" si="15"/>
        <v>38722.502618361803</v>
      </c>
      <c r="HN22" s="15">
        <f t="shared" si="15"/>
        <v>187866.1042716493</v>
      </c>
      <c r="HO22" s="15">
        <f t="shared" si="15"/>
        <v>164640.35382072846</v>
      </c>
      <c r="HP22" s="15">
        <f t="shared" si="15"/>
        <v>184542.72727697642</v>
      </c>
      <c r="HQ22" s="15">
        <f t="shared" si="15"/>
        <v>17905.45257112</v>
      </c>
      <c r="HR22" s="15">
        <f t="shared" si="15"/>
        <v>152249.39256400004</v>
      </c>
      <c r="HS22" s="15">
        <f t="shared" si="15"/>
        <v>39052.783260348311</v>
      </c>
      <c r="HT22" s="15">
        <f t="shared" si="15"/>
        <v>268076.39613430499</v>
      </c>
      <c r="HU22" s="15">
        <f t="shared" si="15"/>
        <v>121372.42742650413</v>
      </c>
      <c r="HV22" s="15">
        <f t="shared" si="15"/>
        <v>27777.910468035869</v>
      </c>
      <c r="HW22" s="15">
        <f t="shared" si="15"/>
        <v>5886.510739320187</v>
      </c>
      <c r="HX22" s="15">
        <f t="shared" si="15"/>
        <v>215932.23757459305</v>
      </c>
      <c r="HY22" s="15">
        <f t="shared" si="15"/>
        <v>41051.715003184603</v>
      </c>
      <c r="HZ22" s="15">
        <f t="shared" si="15"/>
        <v>398682.09018944437</v>
      </c>
      <c r="IA22" s="15">
        <f t="shared" si="15"/>
        <v>146007.20685041652</v>
      </c>
      <c r="IB22" s="15">
        <f t="shared" si="15"/>
        <v>31810.082980230829</v>
      </c>
      <c r="IC22" s="15">
        <f t="shared" si="15"/>
        <v>7334.5461304502496</v>
      </c>
      <c r="ID22" s="15">
        <f t="shared" si="15"/>
        <v>263287.57420175348</v>
      </c>
    </row>
    <row r="23" spans="1:238" s="10" customFormat="1" ht="12" customHeight="1" x14ac:dyDescent="0.3">
      <c r="A23" s="16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</row>
    <row r="24" spans="1:238" s="21" customFormat="1" ht="20.100000000000001" customHeight="1" x14ac:dyDescent="0.3">
      <c r="A24" s="18" t="s">
        <v>241</v>
      </c>
      <c r="B24" s="19">
        <f t="shared" ref="B24:BM24" si="16">SUM(B25:B29)</f>
        <v>54147.224108240007</v>
      </c>
      <c r="C24" s="19">
        <f t="shared" si="16"/>
        <v>33959.826024699993</v>
      </c>
      <c r="D24" s="19">
        <f t="shared" si="16"/>
        <v>69104.452641529977</v>
      </c>
      <c r="E24" s="19">
        <f t="shared" si="16"/>
        <v>18883.611022249996</v>
      </c>
      <c r="F24" s="19">
        <f t="shared" si="16"/>
        <v>41854.914822819999</v>
      </c>
      <c r="G24" s="19">
        <f t="shared" si="16"/>
        <v>55025.538233359999</v>
      </c>
      <c r="H24" s="19">
        <f t="shared" si="16"/>
        <v>40833.918572620001</v>
      </c>
      <c r="I24" s="19">
        <f t="shared" si="16"/>
        <v>47233.605269660133</v>
      </c>
      <c r="J24" s="19">
        <f t="shared" si="16"/>
        <v>68589.362552879989</v>
      </c>
      <c r="K24" s="19">
        <f t="shared" si="16"/>
        <v>14215.736458879997</v>
      </c>
      <c r="L24" s="19">
        <f t="shared" si="16"/>
        <v>42006.023673995354</v>
      </c>
      <c r="M24" s="19">
        <f t="shared" si="16"/>
        <v>58110.38894627001</v>
      </c>
      <c r="N24" s="19">
        <f t="shared" si="16"/>
        <v>21239.720581820002</v>
      </c>
      <c r="O24" s="19">
        <f t="shared" si="16"/>
        <v>36324.105386930009</v>
      </c>
      <c r="P24" s="19">
        <f t="shared" si="16"/>
        <v>62944.517979210024</v>
      </c>
      <c r="Q24" s="19">
        <f t="shared" si="16"/>
        <v>22332.665760840002</v>
      </c>
      <c r="R24" s="19">
        <f t="shared" si="16"/>
        <v>36974.557934499993</v>
      </c>
      <c r="S24" s="19">
        <f t="shared" si="16"/>
        <v>69995.280609009962</v>
      </c>
      <c r="T24" s="19">
        <f t="shared" si="16"/>
        <v>14375.991974370001</v>
      </c>
      <c r="U24" s="19">
        <f t="shared" si="16"/>
        <v>30739.496408760002</v>
      </c>
      <c r="V24" s="19">
        <f t="shared" si="16"/>
        <v>90768.036846670017</v>
      </c>
      <c r="W24" s="19">
        <f t="shared" si="16"/>
        <v>14665.620269400002</v>
      </c>
      <c r="X24" s="19">
        <f t="shared" si="16"/>
        <v>29549.753015370003</v>
      </c>
      <c r="Y24" s="19">
        <f t="shared" si="16"/>
        <v>28378.758023449998</v>
      </c>
      <c r="Z24" s="19">
        <f t="shared" si="16"/>
        <v>12045.807560630006</v>
      </c>
      <c r="AA24" s="19">
        <f t="shared" si="16"/>
        <v>33691.977558049999</v>
      </c>
      <c r="AB24" s="19">
        <f t="shared" si="16"/>
        <v>91159.090690790006</v>
      </c>
      <c r="AC24" s="19">
        <f t="shared" si="16"/>
        <v>8725.5897846499993</v>
      </c>
      <c r="AD24" s="19">
        <f t="shared" si="16"/>
        <v>26252.448692090002</v>
      </c>
      <c r="AE24" s="19">
        <f t="shared" si="16"/>
        <v>36827.618849490005</v>
      </c>
      <c r="AF24" s="19">
        <f t="shared" si="16"/>
        <v>38197.917431820002</v>
      </c>
      <c r="AG24" s="19">
        <f t="shared" si="16"/>
        <v>32793.50621000574</v>
      </c>
      <c r="AH24" s="19">
        <f t="shared" si="16"/>
        <v>47121.364024250019</v>
      </c>
      <c r="AI24" s="19">
        <f t="shared" si="16"/>
        <v>24789.134203260004</v>
      </c>
      <c r="AJ24" s="19">
        <f t="shared" si="16"/>
        <v>45045.038123540005</v>
      </c>
      <c r="AK24" s="19">
        <f t="shared" si="16"/>
        <v>47557.912592689994</v>
      </c>
      <c r="AL24" s="19">
        <f t="shared" si="16"/>
        <v>25642.239895169998</v>
      </c>
      <c r="AM24" s="19">
        <f t="shared" si="16"/>
        <v>38010.982325640005</v>
      </c>
      <c r="AN24" s="19">
        <f t="shared" si="16"/>
        <v>100054.10762084</v>
      </c>
      <c r="AO24" s="19">
        <f t="shared" si="16"/>
        <v>9493.2867224299989</v>
      </c>
      <c r="AP24" s="19">
        <f t="shared" si="16"/>
        <v>48011.523505470002</v>
      </c>
      <c r="AQ24" s="19">
        <f t="shared" si="16"/>
        <v>22920.041785630005</v>
      </c>
      <c r="AR24" s="19">
        <f t="shared" si="16"/>
        <v>9641.6285948197474</v>
      </c>
      <c r="AS24" s="19">
        <f t="shared" si="16"/>
        <v>52179.27458117999</v>
      </c>
      <c r="AT24" s="19">
        <f t="shared" si="16"/>
        <v>61707.925066709999</v>
      </c>
      <c r="AU24" s="19">
        <f t="shared" si="16"/>
        <v>45434.096453399994</v>
      </c>
      <c r="AV24" s="19">
        <f t="shared" si="16"/>
        <v>106973.21593274</v>
      </c>
      <c r="AW24" s="19">
        <f t="shared" si="16"/>
        <v>42890.964982150006</v>
      </c>
      <c r="AX24" s="19">
        <f t="shared" si="16"/>
        <v>15631.006101430003</v>
      </c>
      <c r="AY24" s="19">
        <f t="shared" si="16"/>
        <v>36121.549165609998</v>
      </c>
      <c r="AZ24" s="19">
        <f t="shared" si="16"/>
        <v>113637.08753187998</v>
      </c>
      <c r="BA24" s="19">
        <f t="shared" si="16"/>
        <v>11711.707395100002</v>
      </c>
      <c r="BB24" s="19">
        <f t="shared" si="16"/>
        <v>40021.173946519993</v>
      </c>
      <c r="BC24" s="19">
        <f t="shared" si="16"/>
        <v>26791.027660439995</v>
      </c>
      <c r="BD24" s="19">
        <f t="shared" si="16"/>
        <v>48415.973781120018</v>
      </c>
      <c r="BE24" s="19">
        <f t="shared" si="16"/>
        <v>22574.13785168</v>
      </c>
      <c r="BF24" s="19">
        <f t="shared" si="16"/>
        <v>125044.82472744002</v>
      </c>
      <c r="BG24" s="19">
        <f t="shared" si="16"/>
        <v>10163.225589749998</v>
      </c>
      <c r="BH24" s="19">
        <f t="shared" si="16"/>
        <v>10479.773866130001</v>
      </c>
      <c r="BI24" s="19">
        <f t="shared" si="16"/>
        <v>33843.424128769999</v>
      </c>
      <c r="BJ24" s="19">
        <f t="shared" si="16"/>
        <v>33839.983583080008</v>
      </c>
      <c r="BK24" s="19">
        <f t="shared" si="16"/>
        <v>25407.076044169997</v>
      </c>
      <c r="BL24" s="19">
        <f t="shared" si="16"/>
        <v>114171.56830002999</v>
      </c>
      <c r="BM24" s="19">
        <f t="shared" si="16"/>
        <v>75913.190853399996</v>
      </c>
      <c r="BN24" s="19">
        <f t="shared" ref="BN24:DY24" si="17">SUM(BN25:BN29)</f>
        <v>30244.029165259999</v>
      </c>
      <c r="BO24" s="19">
        <f t="shared" si="17"/>
        <v>28258.394507106146</v>
      </c>
      <c r="BP24" s="19">
        <f t="shared" si="17"/>
        <v>11138.259433210002</v>
      </c>
      <c r="BQ24" s="19">
        <f t="shared" si="17"/>
        <v>50583.153022799997</v>
      </c>
      <c r="BR24" s="19">
        <f t="shared" si="17"/>
        <v>143553.98422720001</v>
      </c>
      <c r="BS24" s="19">
        <f t="shared" si="17"/>
        <v>68164.630849090012</v>
      </c>
      <c r="BT24" s="19">
        <f t="shared" si="17"/>
        <v>35462.499091650003</v>
      </c>
      <c r="BU24" s="19">
        <f t="shared" si="17"/>
        <v>24916.602299609996</v>
      </c>
      <c r="BV24" s="19">
        <f t="shared" si="17"/>
        <v>28956.063904000002</v>
      </c>
      <c r="BW24" s="19">
        <f t="shared" si="17"/>
        <v>35823.869555069999</v>
      </c>
      <c r="BX24" s="19">
        <f t="shared" si="17"/>
        <v>121663.24734841997</v>
      </c>
      <c r="BY24" s="19">
        <f t="shared" si="17"/>
        <v>12962.056185690002</v>
      </c>
      <c r="BZ24" s="19">
        <f t="shared" si="17"/>
        <v>61298.534762579999</v>
      </c>
      <c r="CA24" s="19">
        <f t="shared" si="17"/>
        <v>54724.459827469982</v>
      </c>
      <c r="CB24" s="19">
        <f t="shared" si="17"/>
        <v>63968.604055909993</v>
      </c>
      <c r="CC24" s="19">
        <f t="shared" si="17"/>
        <v>22434.397025639995</v>
      </c>
      <c r="CD24" s="19">
        <f t="shared" si="17"/>
        <v>83166.629746430001</v>
      </c>
      <c r="CE24" s="19">
        <f t="shared" si="17"/>
        <v>22697.570228750348</v>
      </c>
      <c r="CF24" s="19">
        <f t="shared" si="17"/>
        <v>69487.815786549982</v>
      </c>
      <c r="CG24" s="19">
        <f t="shared" si="17"/>
        <v>21914.874005879996</v>
      </c>
      <c r="CH24" s="19">
        <f t="shared" si="17"/>
        <v>9059.8533998500025</v>
      </c>
      <c r="CI24" s="19">
        <f t="shared" si="17"/>
        <v>8024.8646225500006</v>
      </c>
      <c r="CJ24" s="19">
        <f t="shared" si="17"/>
        <v>133143.71959168001</v>
      </c>
      <c r="CK24" s="19">
        <f t="shared" si="17"/>
        <v>18981.588201370003</v>
      </c>
      <c r="CL24" s="19">
        <f t="shared" si="17"/>
        <v>63161.398493029992</v>
      </c>
      <c r="CM24" s="19">
        <f t="shared" si="17"/>
        <v>93111.616626580028</v>
      </c>
      <c r="CN24" s="19">
        <f t="shared" si="17"/>
        <v>7866.9122095600014</v>
      </c>
      <c r="CO24" s="19">
        <f t="shared" si="17"/>
        <v>1634.8020529499997</v>
      </c>
      <c r="CP24" s="19">
        <f t="shared" si="17"/>
        <v>79731.205893309976</v>
      </c>
      <c r="CQ24" s="19">
        <f t="shared" si="17"/>
        <v>66112.009995119995</v>
      </c>
      <c r="CR24" s="19">
        <f t="shared" si="17"/>
        <v>57658.991966220012</v>
      </c>
      <c r="CS24" s="19">
        <f t="shared" si="17"/>
        <v>84007.711333230007</v>
      </c>
      <c r="CT24" s="19">
        <f t="shared" si="17"/>
        <v>9588.4900740199955</v>
      </c>
      <c r="CU24" s="19">
        <f t="shared" si="17"/>
        <v>6056.4342326700007</v>
      </c>
      <c r="CV24" s="19">
        <f t="shared" si="17"/>
        <v>120065.11908677001</v>
      </c>
      <c r="CW24" s="19">
        <f t="shared" si="17"/>
        <v>15226.776543360005</v>
      </c>
      <c r="CX24" s="19">
        <f t="shared" si="17"/>
        <v>73511.108044599983</v>
      </c>
      <c r="CY24" s="19">
        <f t="shared" si="17"/>
        <v>111974.47576268</v>
      </c>
      <c r="CZ24" s="19">
        <f t="shared" si="17"/>
        <v>72541.11875306</v>
      </c>
      <c r="DA24" s="19">
        <f t="shared" si="17"/>
        <v>1346.7029523999997</v>
      </c>
      <c r="DB24" s="19">
        <f t="shared" si="17"/>
        <v>67922.967900650008</v>
      </c>
      <c r="DC24" s="19">
        <f t="shared" si="17"/>
        <v>16149.149537220002</v>
      </c>
      <c r="DD24" s="19">
        <f t="shared" si="17"/>
        <v>61731.057118119985</v>
      </c>
      <c r="DE24" s="19">
        <f t="shared" si="17"/>
        <v>148308.89101552</v>
      </c>
      <c r="DF24" s="19">
        <f t="shared" si="17"/>
        <v>11631.879039790621</v>
      </c>
      <c r="DG24" s="19">
        <f t="shared" si="17"/>
        <v>6166.0380198376597</v>
      </c>
      <c r="DH24" s="19">
        <f t="shared" si="17"/>
        <v>143928.48217665998</v>
      </c>
      <c r="DI24" s="19">
        <f t="shared" si="17"/>
        <v>16311.616688319999</v>
      </c>
      <c r="DJ24" s="19">
        <f t="shared" si="17"/>
        <v>1767.5722133899999</v>
      </c>
      <c r="DK24" s="19">
        <f t="shared" si="17"/>
        <v>160596.80716016999</v>
      </c>
      <c r="DL24" s="19">
        <f t="shared" si="17"/>
        <v>11109.731390750001</v>
      </c>
      <c r="DM24" s="19">
        <f t="shared" si="17"/>
        <v>1666.1433802399999</v>
      </c>
      <c r="DN24" s="19">
        <f t="shared" si="17"/>
        <v>97390.845239390008</v>
      </c>
      <c r="DO24" s="19">
        <f t="shared" si="17"/>
        <v>99382.744253809986</v>
      </c>
      <c r="DP24" s="19">
        <f t="shared" si="17"/>
        <v>16218.808856379997</v>
      </c>
      <c r="DQ24" s="19">
        <f t="shared" si="17"/>
        <v>112978.92328554</v>
      </c>
      <c r="DR24" s="19">
        <f t="shared" si="17"/>
        <v>14023.36356285</v>
      </c>
      <c r="DS24" s="19">
        <f t="shared" si="17"/>
        <v>41826.398366820817</v>
      </c>
      <c r="DT24" s="19">
        <f t="shared" si="17"/>
        <v>145332.94709416473</v>
      </c>
      <c r="DU24" s="19">
        <f t="shared" si="17"/>
        <v>17345.018940579994</v>
      </c>
      <c r="DV24" s="19">
        <f t="shared" si="17"/>
        <v>13222.939278520002</v>
      </c>
      <c r="DW24" s="19">
        <f t="shared" si="17"/>
        <v>74415.969912829838</v>
      </c>
      <c r="DX24" s="19">
        <f t="shared" si="17"/>
        <v>65488.754359439998</v>
      </c>
      <c r="DY24" s="19">
        <f t="shared" si="17"/>
        <v>1402.4849316300001</v>
      </c>
      <c r="DZ24" s="19">
        <f t="shared" ref="DZ24:GK24" si="18">SUM(DZ25:DZ29)</f>
        <v>96392.932171309993</v>
      </c>
      <c r="EA24" s="19">
        <f t="shared" si="18"/>
        <v>17749.025026309999</v>
      </c>
      <c r="EB24" s="19">
        <f t="shared" si="18"/>
        <v>56935.27195178</v>
      </c>
      <c r="EC24" s="19">
        <f t="shared" si="18"/>
        <v>82737.266860720003</v>
      </c>
      <c r="ED24" s="19">
        <f t="shared" si="18"/>
        <v>12861.895170969998</v>
      </c>
      <c r="EE24" s="19">
        <f t="shared" si="18"/>
        <v>1918.6266087499996</v>
      </c>
      <c r="EF24" s="19">
        <f t="shared" si="18"/>
        <v>106895.81008318</v>
      </c>
      <c r="EG24" s="19">
        <f t="shared" si="18"/>
        <v>18177.709066299998</v>
      </c>
      <c r="EH24" s="19">
        <f t="shared" si="18"/>
        <v>53513.523203380006</v>
      </c>
      <c r="EI24" s="19">
        <f t="shared" si="18"/>
        <v>98448.756094469994</v>
      </c>
      <c r="EJ24" s="19">
        <f t="shared" si="18"/>
        <v>15034.633280539998</v>
      </c>
      <c r="EK24" s="19">
        <f t="shared" si="18"/>
        <v>21922.942839480795</v>
      </c>
      <c r="EL24" s="19">
        <f t="shared" si="18"/>
        <v>88572.02221460997</v>
      </c>
      <c r="EM24" s="19">
        <f t="shared" si="18"/>
        <v>81039.405197606975</v>
      </c>
      <c r="EN24" s="19">
        <f t="shared" si="18"/>
        <v>84155.71910914997</v>
      </c>
      <c r="EO24" s="19">
        <f t="shared" si="18"/>
        <v>89635.425601832743</v>
      </c>
      <c r="EP24" s="19">
        <f t="shared" si="18"/>
        <v>17069.202971801824</v>
      </c>
      <c r="EQ24" s="19">
        <f t="shared" si="18"/>
        <v>2836.8568266900002</v>
      </c>
      <c r="ER24" s="19">
        <f t="shared" si="18"/>
        <v>145075.45792861003</v>
      </c>
      <c r="ES24" s="19">
        <f t="shared" si="18"/>
        <v>18644.59247141</v>
      </c>
      <c r="ET24" s="19">
        <f t="shared" si="18"/>
        <v>68781.623913830015</v>
      </c>
      <c r="EU24" s="19">
        <f t="shared" si="18"/>
        <v>125915.54742165002</v>
      </c>
      <c r="EV24" s="19">
        <f t="shared" si="18"/>
        <v>98880.059494799993</v>
      </c>
      <c r="EW24" s="19">
        <f t="shared" si="18"/>
        <v>2725.23563526</v>
      </c>
      <c r="EX24" s="19">
        <f t="shared" si="18"/>
        <v>75156.068138999981</v>
      </c>
      <c r="EY24" s="19">
        <f t="shared" si="18"/>
        <v>20541.562732909999</v>
      </c>
      <c r="EZ24" s="19">
        <f t="shared" si="18"/>
        <v>7942.968451366728</v>
      </c>
      <c r="FA24" s="19">
        <f t="shared" si="18"/>
        <v>110738.26484505</v>
      </c>
      <c r="FB24" s="19">
        <f t="shared" si="18"/>
        <v>13143.61661897</v>
      </c>
      <c r="FC24" s="19">
        <f t="shared" si="18"/>
        <v>11262.393088589999</v>
      </c>
      <c r="FD24" s="19">
        <f t="shared" si="18"/>
        <v>118987.32784898001</v>
      </c>
      <c r="FE24" s="19">
        <f t="shared" si="18"/>
        <v>22233.844523158175</v>
      </c>
      <c r="FF24" s="19">
        <f t="shared" si="18"/>
        <v>143467.64399132997</v>
      </c>
      <c r="FG24" s="19">
        <f t="shared" si="18"/>
        <v>120778.55461459531</v>
      </c>
      <c r="FH24" s="19">
        <f t="shared" si="18"/>
        <v>12703.849706558518</v>
      </c>
      <c r="FI24" s="19">
        <f t="shared" si="18"/>
        <v>2409.9084517200004</v>
      </c>
      <c r="FJ24" s="19">
        <f t="shared" si="18"/>
        <v>211070.85991409255</v>
      </c>
      <c r="FK24" s="19">
        <f t="shared" si="18"/>
        <v>81591.118286088487</v>
      </c>
      <c r="FL24" s="19">
        <f t="shared" si="18"/>
        <v>74450.037112941616</v>
      </c>
      <c r="FM24" s="19">
        <f t="shared" si="18"/>
        <v>96473.962607099995</v>
      </c>
      <c r="FN24" s="19">
        <f t="shared" si="18"/>
        <v>18577.515348522633</v>
      </c>
      <c r="FO24" s="19">
        <f t="shared" si="18"/>
        <v>3600.5648354034274</v>
      </c>
      <c r="FP24" s="19">
        <f t="shared" si="18"/>
        <v>129944.28440363643</v>
      </c>
      <c r="FQ24" s="19">
        <f t="shared" si="18"/>
        <v>65859.318874972945</v>
      </c>
      <c r="FR24" s="19">
        <f t="shared" si="18"/>
        <v>163412.48937507669</v>
      </c>
      <c r="FS24" s="19">
        <f t="shared" si="18"/>
        <v>332912.73677971924</v>
      </c>
      <c r="FT24" s="19">
        <f t="shared" si="18"/>
        <v>98501.869078649994</v>
      </c>
      <c r="FU24" s="19">
        <f t="shared" si="18"/>
        <v>2111.0829636754397</v>
      </c>
      <c r="FV24" s="19">
        <f t="shared" si="18"/>
        <v>114376.67313324001</v>
      </c>
      <c r="FW24" s="19">
        <f t="shared" si="18"/>
        <v>25911.108623352007</v>
      </c>
      <c r="FX24" s="19">
        <f t="shared" si="18"/>
        <v>236033.29443983428</v>
      </c>
      <c r="FY24" s="19">
        <f t="shared" si="18"/>
        <v>271416.89428492129</v>
      </c>
      <c r="FZ24" s="19">
        <f t="shared" si="18"/>
        <v>17774.314794171489</v>
      </c>
      <c r="GA24" s="19">
        <f t="shared" si="18"/>
        <v>6604.9933753658515</v>
      </c>
      <c r="GB24" s="19">
        <f t="shared" si="18"/>
        <v>143305.82663772002</v>
      </c>
      <c r="GC24" s="19">
        <f t="shared" si="18"/>
        <v>30283.015582539378</v>
      </c>
      <c r="GD24" s="19">
        <f t="shared" si="18"/>
        <v>271276.70967424003</v>
      </c>
      <c r="GE24" s="19">
        <f t="shared" si="18"/>
        <v>128620.80111595015</v>
      </c>
      <c r="GF24" s="19">
        <f t="shared" si="18"/>
        <v>20665.720600609795</v>
      </c>
      <c r="GG24" s="19">
        <f t="shared" si="18"/>
        <v>2633.1567880460852</v>
      </c>
      <c r="GH24" s="19">
        <f t="shared" si="18"/>
        <v>140719.43237255746</v>
      </c>
      <c r="GI24" s="19">
        <f t="shared" si="18"/>
        <v>199980.45626621469</v>
      </c>
      <c r="GJ24" s="19">
        <f t="shared" si="18"/>
        <v>186020.97111487013</v>
      </c>
      <c r="GK24" s="19">
        <f t="shared" si="18"/>
        <v>109745.19732013241</v>
      </c>
      <c r="GL24" s="19">
        <f t="shared" ref="GL24:ID24" si="19">SUM(GL25:GL29)</f>
        <v>25345.683721218582</v>
      </c>
      <c r="GM24" s="19">
        <f t="shared" si="19"/>
        <v>4185.6174411039292</v>
      </c>
      <c r="GN24" s="19">
        <f t="shared" si="19"/>
        <v>300469.35953385709</v>
      </c>
      <c r="GO24" s="19">
        <f t="shared" si="19"/>
        <v>27922.633338492193</v>
      </c>
      <c r="GP24" s="19">
        <f t="shared" si="19"/>
        <v>188340.17350869064</v>
      </c>
      <c r="GQ24" s="19">
        <f t="shared" si="19"/>
        <v>34388.070016220314</v>
      </c>
      <c r="GR24" s="19">
        <f t="shared" si="19"/>
        <v>214458.53892605458</v>
      </c>
      <c r="GS24" s="19">
        <f t="shared" si="19"/>
        <v>5818.365005118817</v>
      </c>
      <c r="GT24" s="19">
        <f t="shared" si="19"/>
        <v>224206.86074663655</v>
      </c>
      <c r="GU24" s="19">
        <f t="shared" si="19"/>
        <v>33822.296605394418</v>
      </c>
      <c r="GV24" s="19">
        <f t="shared" si="19"/>
        <v>323217.81414040946</v>
      </c>
      <c r="GW24" s="19">
        <f t="shared" si="19"/>
        <v>26107.202688708916</v>
      </c>
      <c r="GX24" s="19">
        <f t="shared" si="19"/>
        <v>24074.478347309541</v>
      </c>
      <c r="GY24" s="19">
        <f t="shared" si="19"/>
        <v>2692.6552263828362</v>
      </c>
      <c r="GZ24" s="19">
        <f t="shared" si="19"/>
        <v>311118.6414043738</v>
      </c>
      <c r="HA24" s="19">
        <f t="shared" si="19"/>
        <v>35251.435100862676</v>
      </c>
      <c r="HB24" s="19">
        <f t="shared" si="19"/>
        <v>181002.28619830284</v>
      </c>
      <c r="HC24" s="19">
        <f t="shared" si="19"/>
        <v>123433.42731313215</v>
      </c>
      <c r="HD24" s="19">
        <f t="shared" si="19"/>
        <v>24768.098109801991</v>
      </c>
      <c r="HE24" s="19">
        <f t="shared" si="19"/>
        <v>10892.037226763259</v>
      </c>
      <c r="HF24" s="19">
        <f t="shared" si="19"/>
        <v>128834.70206235853</v>
      </c>
      <c r="HG24" s="19">
        <f t="shared" si="19"/>
        <v>270721.03001742892</v>
      </c>
      <c r="HH24" s="19">
        <f t="shared" si="19"/>
        <v>239354.42190716491</v>
      </c>
      <c r="HI24" s="19">
        <f t="shared" si="19"/>
        <v>67289.704012824368</v>
      </c>
      <c r="HJ24" s="19">
        <f t="shared" si="19"/>
        <v>26100.328179229997</v>
      </c>
      <c r="HK24" s="19">
        <f t="shared" si="19"/>
        <v>13562.314922915471</v>
      </c>
      <c r="HL24" s="19">
        <f t="shared" si="19"/>
        <v>225361.5481056486</v>
      </c>
      <c r="HM24" s="19">
        <f t="shared" si="19"/>
        <v>33976.2813096018</v>
      </c>
      <c r="HN24" s="19">
        <f t="shared" si="19"/>
        <v>186102.34675298931</v>
      </c>
      <c r="HO24" s="19">
        <f t="shared" si="19"/>
        <v>163038.09003925844</v>
      </c>
      <c r="HP24" s="19">
        <f t="shared" si="19"/>
        <v>183523.40272536641</v>
      </c>
      <c r="HQ24" s="19">
        <f t="shared" si="19"/>
        <v>6689.3160936200002</v>
      </c>
      <c r="HR24" s="19">
        <f t="shared" si="19"/>
        <v>149296.70920210003</v>
      </c>
      <c r="HS24" s="19">
        <f t="shared" si="19"/>
        <v>38616.855372218313</v>
      </c>
      <c r="HT24" s="19">
        <f t="shared" si="19"/>
        <v>257354.14139860499</v>
      </c>
      <c r="HU24" s="19">
        <f t="shared" si="19"/>
        <v>119856.12812875414</v>
      </c>
      <c r="HV24" s="19">
        <f t="shared" si="19"/>
        <v>26747.527596015869</v>
      </c>
      <c r="HW24" s="19">
        <f t="shared" si="19"/>
        <v>4546.7155501001871</v>
      </c>
      <c r="HX24" s="19">
        <f t="shared" si="19"/>
        <v>212890.16815717306</v>
      </c>
      <c r="HY24" s="19">
        <f t="shared" si="19"/>
        <v>40456.723572924602</v>
      </c>
      <c r="HZ24" s="19">
        <f t="shared" si="19"/>
        <v>395604.99404807435</v>
      </c>
      <c r="IA24" s="19">
        <f t="shared" si="19"/>
        <v>133054.42790313653</v>
      </c>
      <c r="IB24" s="19">
        <f t="shared" si="19"/>
        <v>30618.259851090828</v>
      </c>
      <c r="IC24" s="19">
        <f t="shared" si="19"/>
        <v>6136.8411364302501</v>
      </c>
      <c r="ID24" s="19">
        <f t="shared" si="19"/>
        <v>260051.87602138348</v>
      </c>
    </row>
    <row r="25" spans="1:238" s="10" customFormat="1" ht="20.100000000000001" customHeight="1" x14ac:dyDescent="0.3">
      <c r="A25" s="22" t="s">
        <v>252</v>
      </c>
      <c r="B25" s="23">
        <v>10922.027290240001</v>
      </c>
      <c r="C25" s="23">
        <v>11216.299010000001</v>
      </c>
      <c r="D25" s="23">
        <v>63578.683370189981</v>
      </c>
      <c r="E25" s="23">
        <v>7786.963375289999</v>
      </c>
      <c r="F25" s="23">
        <v>7643.9701235300008</v>
      </c>
      <c r="G25" s="23">
        <v>43665.116582759998</v>
      </c>
      <c r="H25" s="23">
        <v>9703.8405715899989</v>
      </c>
      <c r="I25" s="23">
        <v>6287.4498088700011</v>
      </c>
      <c r="J25" s="23">
        <v>58769.316005029992</v>
      </c>
      <c r="K25" s="23">
        <v>5558.0661424499995</v>
      </c>
      <c r="L25" s="23">
        <v>7435.0034454700008</v>
      </c>
      <c r="M25" s="23">
        <v>46951.490620240009</v>
      </c>
      <c r="N25" s="23">
        <v>6034.3742316399994</v>
      </c>
      <c r="O25" s="23">
        <v>2831.4182736500002</v>
      </c>
      <c r="P25" s="23">
        <v>56066.19095215002</v>
      </c>
      <c r="Q25" s="23">
        <v>8762.38569938</v>
      </c>
      <c r="R25" s="23">
        <v>5642.1118697599995</v>
      </c>
      <c r="S25" s="23">
        <v>53408.264780109967</v>
      </c>
      <c r="T25" s="23">
        <v>1499.52041463</v>
      </c>
      <c r="U25" s="23">
        <v>2549.1489668100003</v>
      </c>
      <c r="V25" s="23">
        <v>75115.311618230015</v>
      </c>
      <c r="W25" s="23">
        <v>1081.7738087900002</v>
      </c>
      <c r="X25" s="23">
        <v>2929.80892984</v>
      </c>
      <c r="Y25" s="23">
        <v>25817.209681609995</v>
      </c>
      <c r="Z25" s="23">
        <v>2899.9942460499997</v>
      </c>
      <c r="AA25" s="23">
        <v>2488.5434946</v>
      </c>
      <c r="AB25" s="23">
        <v>85355.345601320005</v>
      </c>
      <c r="AC25" s="23">
        <v>2127.2772289799996</v>
      </c>
      <c r="AD25" s="23">
        <v>564.77719121000007</v>
      </c>
      <c r="AE25" s="23">
        <v>32532.600559300005</v>
      </c>
      <c r="AF25" s="23">
        <v>3889.3205560800002</v>
      </c>
      <c r="AG25" s="23">
        <v>14763.52617338</v>
      </c>
      <c r="AH25" s="23">
        <v>40433.489482960016</v>
      </c>
      <c r="AI25" s="23">
        <v>12991.302283880001</v>
      </c>
      <c r="AJ25" s="23">
        <v>2398.6480157199999</v>
      </c>
      <c r="AK25" s="23">
        <v>44786.315253209999</v>
      </c>
      <c r="AL25" s="23">
        <v>2489.6108205199998</v>
      </c>
      <c r="AM25" s="23">
        <v>2634.4187845900001</v>
      </c>
      <c r="AN25" s="23">
        <v>96111.437054020003</v>
      </c>
      <c r="AO25" s="23">
        <v>963.00792034999995</v>
      </c>
      <c r="AP25" s="23">
        <v>3119.5008315499999</v>
      </c>
      <c r="AQ25" s="23">
        <v>17424.571045440003</v>
      </c>
      <c r="AR25" s="23">
        <v>111.89900770000001</v>
      </c>
      <c r="AS25" s="23">
        <v>952.19945908</v>
      </c>
      <c r="AT25" s="23">
        <v>57725.962544309994</v>
      </c>
      <c r="AU25" s="23">
        <v>19.759942989999999</v>
      </c>
      <c r="AV25" s="23">
        <v>2429.3657423599998</v>
      </c>
      <c r="AW25" s="23">
        <v>39682.405874910008</v>
      </c>
      <c r="AX25" s="23">
        <v>16.321752649999997</v>
      </c>
      <c r="AY25" s="23">
        <v>974.68004073000009</v>
      </c>
      <c r="AZ25" s="23">
        <v>108657.77075818999</v>
      </c>
      <c r="BA25" s="23">
        <v>24.623643020000003</v>
      </c>
      <c r="BB25" s="23">
        <v>6032.1462184100001</v>
      </c>
      <c r="BC25" s="23">
        <v>20628.176160069997</v>
      </c>
      <c r="BD25" s="23">
        <v>21.182234790000003</v>
      </c>
      <c r="BE25" s="23">
        <v>1557.14001272</v>
      </c>
      <c r="BF25" s="23">
        <v>117692.71189332003</v>
      </c>
      <c r="BG25" s="23">
        <v>42.116811499999997</v>
      </c>
      <c r="BH25" s="23">
        <v>358.66412734000011</v>
      </c>
      <c r="BI25" s="23">
        <v>27667.09247648</v>
      </c>
      <c r="BJ25" s="23">
        <v>22.37027264</v>
      </c>
      <c r="BK25" s="23">
        <v>1959.3101532100002</v>
      </c>
      <c r="BL25" s="23">
        <v>107953.71244852</v>
      </c>
      <c r="BM25" s="23">
        <v>23.323810430000002</v>
      </c>
      <c r="BN25" s="23">
        <v>222.12274087999998</v>
      </c>
      <c r="BO25" s="23">
        <v>23544.579677789996</v>
      </c>
      <c r="BP25" s="23">
        <v>46.165185579999999</v>
      </c>
      <c r="BQ25" s="23">
        <v>8910.0461137700004</v>
      </c>
      <c r="BR25" s="23">
        <v>137757.22811847</v>
      </c>
      <c r="BS25" s="23">
        <v>463.58770584000001</v>
      </c>
      <c r="BT25" s="23">
        <v>1538.2167065399999</v>
      </c>
      <c r="BU25" s="23">
        <v>21710.885981979998</v>
      </c>
      <c r="BV25" s="23">
        <v>48.102437819999999</v>
      </c>
      <c r="BW25" s="23">
        <v>16065.009078200001</v>
      </c>
      <c r="BX25" s="23">
        <v>117039.00070227998</v>
      </c>
      <c r="BY25" s="23">
        <v>50.555087150000006</v>
      </c>
      <c r="BZ25" s="23">
        <v>41.630229549999996</v>
      </c>
      <c r="CA25" s="23">
        <v>51139.730906759985</v>
      </c>
      <c r="CB25" s="23">
        <v>29.830480139999999</v>
      </c>
      <c r="CC25" s="23">
        <v>3488.2468672799996</v>
      </c>
      <c r="CD25" s="23">
        <v>77706.021920190004</v>
      </c>
      <c r="CE25" s="23">
        <v>4404.4069327200004</v>
      </c>
      <c r="CF25" s="23">
        <v>30.093749870000003</v>
      </c>
      <c r="CG25" s="23">
        <v>18512.152967819995</v>
      </c>
      <c r="CH25" s="23">
        <v>29.835089070000002</v>
      </c>
      <c r="CI25" s="23">
        <v>140.77603675</v>
      </c>
      <c r="CJ25" s="23">
        <v>127445.31799134001</v>
      </c>
      <c r="CK25" s="23">
        <v>2514.5348831400006</v>
      </c>
      <c r="CL25" s="23">
        <v>22.274973840000001</v>
      </c>
      <c r="CM25" s="23">
        <v>90798.421811820022</v>
      </c>
      <c r="CN25" s="23">
        <v>36.030063990000002</v>
      </c>
      <c r="CO25" s="23">
        <v>23.311856270000003</v>
      </c>
      <c r="CP25" s="23">
        <v>74302.171295679989</v>
      </c>
      <c r="CQ25" s="23">
        <v>2183.2417597399999</v>
      </c>
      <c r="CR25" s="23">
        <v>38.291031880000006</v>
      </c>
      <c r="CS25" s="23">
        <v>81267.571929910016</v>
      </c>
      <c r="CT25" s="23">
        <v>47.237173409999997</v>
      </c>
      <c r="CU25" s="23">
        <v>39.974160699999999</v>
      </c>
      <c r="CV25" s="23">
        <v>115286.89751761001</v>
      </c>
      <c r="CW25" s="23">
        <v>40.12375669</v>
      </c>
      <c r="CX25" s="23">
        <v>56.156422999999997</v>
      </c>
      <c r="CY25" s="23">
        <v>109770.74900867</v>
      </c>
      <c r="CZ25" s="23">
        <v>45.896695110000003</v>
      </c>
      <c r="DA25" s="23">
        <v>546.43385357999989</v>
      </c>
      <c r="DB25" s="23">
        <v>63892.283191400013</v>
      </c>
      <c r="DC25" s="23">
        <v>77.93055262</v>
      </c>
      <c r="DD25" s="23">
        <v>2191.9013807700007</v>
      </c>
      <c r="DE25" s="23">
        <v>146145.40510239001</v>
      </c>
      <c r="DF25" s="23">
        <v>64.927300050000014</v>
      </c>
      <c r="DG25" s="23">
        <v>2568.6637263099997</v>
      </c>
      <c r="DH25" s="23">
        <v>140078.42457710998</v>
      </c>
      <c r="DI25" s="23">
        <v>74.925273190000013</v>
      </c>
      <c r="DJ25" s="23">
        <v>126.95067264000001</v>
      </c>
      <c r="DK25" s="23">
        <v>158248.85436879998</v>
      </c>
      <c r="DL25" s="23">
        <v>98.06231502</v>
      </c>
      <c r="DM25" s="23">
        <v>119.90463238</v>
      </c>
      <c r="DN25" s="23">
        <v>89994.927531829991</v>
      </c>
      <c r="DO25" s="23">
        <v>76.980114100000009</v>
      </c>
      <c r="DP25" s="23">
        <v>70.162987009999995</v>
      </c>
      <c r="DQ25" s="23">
        <v>110535.45309704001</v>
      </c>
      <c r="DR25" s="23">
        <v>1165.5829961699999</v>
      </c>
      <c r="DS25" s="23">
        <v>35201.90049439</v>
      </c>
      <c r="DT25" s="23">
        <v>141051.41590415</v>
      </c>
      <c r="DU25" s="23">
        <v>147.2047614</v>
      </c>
      <c r="DV25" s="23">
        <v>150.73860839</v>
      </c>
      <c r="DW25" s="23">
        <v>71291.900918290004</v>
      </c>
      <c r="DX25" s="23">
        <v>1703.3244709400001</v>
      </c>
      <c r="DY25" s="23">
        <v>121.52904700000001</v>
      </c>
      <c r="DZ25" s="23">
        <v>81122.267254229999</v>
      </c>
      <c r="EA25" s="23">
        <v>245.50766154000002</v>
      </c>
      <c r="EB25" s="23">
        <v>11556.51241057</v>
      </c>
      <c r="EC25" s="23">
        <v>79503.808374419998</v>
      </c>
      <c r="ED25" s="23">
        <v>212.21548257000001</v>
      </c>
      <c r="EE25" s="23">
        <v>211.07592460000001</v>
      </c>
      <c r="EF25" s="23">
        <v>102480.02464848</v>
      </c>
      <c r="EG25" s="23">
        <v>325.10615275000004</v>
      </c>
      <c r="EH25" s="23">
        <v>146.63935179000001</v>
      </c>
      <c r="EI25" s="23">
        <v>95654.730998729996</v>
      </c>
      <c r="EJ25" s="23">
        <v>1249.76892329</v>
      </c>
      <c r="EK25" s="23">
        <v>13549.145078420002</v>
      </c>
      <c r="EL25" s="23">
        <v>81334.550883789983</v>
      </c>
      <c r="EM25" s="23">
        <v>132.61449951</v>
      </c>
      <c r="EN25" s="23">
        <v>139.01600404000001</v>
      </c>
      <c r="EO25" s="23">
        <v>85214.774929989988</v>
      </c>
      <c r="EP25" s="23">
        <v>224.19343672999997</v>
      </c>
      <c r="EQ25" s="23">
        <v>192.33825697</v>
      </c>
      <c r="ER25" s="23">
        <v>140130.88684839002</v>
      </c>
      <c r="ES25" s="23">
        <v>170.78527907000003</v>
      </c>
      <c r="ET25" s="23">
        <v>183.44935241999997</v>
      </c>
      <c r="EU25" s="23">
        <v>121866.18323063001</v>
      </c>
      <c r="EV25" s="23">
        <v>224.67818233</v>
      </c>
      <c r="EW25" s="23">
        <v>227.77631890000001</v>
      </c>
      <c r="EX25" s="23">
        <v>66895.468986289998</v>
      </c>
      <c r="EY25" s="23">
        <v>264.51407981</v>
      </c>
      <c r="EZ25" s="23">
        <v>202.49649069000003</v>
      </c>
      <c r="FA25" s="23">
        <v>107070.92081744999</v>
      </c>
      <c r="FB25" s="23">
        <v>317.75952012999994</v>
      </c>
      <c r="FC25" s="23">
        <v>305.33358585000002</v>
      </c>
      <c r="FD25" s="23">
        <v>113579.33148770001</v>
      </c>
      <c r="FE25" s="23">
        <v>279.49946408</v>
      </c>
      <c r="FF25" s="23">
        <v>8738.4621789400007</v>
      </c>
      <c r="FG25" s="23">
        <v>116882.1461132</v>
      </c>
      <c r="FH25" s="23">
        <v>225.48136887000001</v>
      </c>
      <c r="FI25" s="23">
        <v>237.38807401000003</v>
      </c>
      <c r="FJ25" s="23">
        <v>203912.22745111</v>
      </c>
      <c r="FK25" s="23">
        <v>256.28392276</v>
      </c>
      <c r="FL25" s="23">
        <v>286.78666971999996</v>
      </c>
      <c r="FM25" s="23">
        <v>92386.533128730007</v>
      </c>
      <c r="FN25" s="23">
        <v>234.04486237</v>
      </c>
      <c r="FO25" s="23">
        <v>398.28196297</v>
      </c>
      <c r="FP25" s="23">
        <v>124177.66237254</v>
      </c>
      <c r="FQ25" s="23">
        <v>252.90070607999999</v>
      </c>
      <c r="FR25" s="23">
        <v>22243.227649069999</v>
      </c>
      <c r="FS25" s="23">
        <v>283816.02874598</v>
      </c>
      <c r="FT25" s="23">
        <v>245.21596261000002</v>
      </c>
      <c r="FU25" s="23">
        <v>320.28626088999999</v>
      </c>
      <c r="FV25" s="23">
        <v>108499.19518974</v>
      </c>
      <c r="FW25" s="23">
        <v>389.76107041</v>
      </c>
      <c r="FX25" s="23">
        <v>330.35721264999995</v>
      </c>
      <c r="FY25" s="23">
        <v>268013.05857602996</v>
      </c>
      <c r="FZ25" s="23">
        <v>277.68237997</v>
      </c>
      <c r="GA25" s="23">
        <v>292.42137153000004</v>
      </c>
      <c r="GB25" s="23">
        <v>137358.37188357001</v>
      </c>
      <c r="GC25" s="23">
        <v>266.77902031999997</v>
      </c>
      <c r="GD25" s="23">
        <v>395.03988528000002</v>
      </c>
      <c r="GE25" s="23">
        <v>126471.89090115999</v>
      </c>
      <c r="GF25" s="23">
        <v>341.85443651999998</v>
      </c>
      <c r="GG25" s="23">
        <v>335.32426121000003</v>
      </c>
      <c r="GH25" s="23">
        <v>133587.53707659</v>
      </c>
      <c r="GI25" s="23">
        <v>330.46613910999997</v>
      </c>
      <c r="GJ25" s="23">
        <v>276.27400317000001</v>
      </c>
      <c r="GK25" s="23">
        <v>106089.62192677999</v>
      </c>
      <c r="GL25" s="23">
        <v>368.96245819000001</v>
      </c>
      <c r="GM25" s="23">
        <v>337.16729114000003</v>
      </c>
      <c r="GN25" s="23">
        <v>293606.22092088999</v>
      </c>
      <c r="GO25" s="23">
        <v>221.75614352999997</v>
      </c>
      <c r="GP25" s="23">
        <v>267.68250761000002</v>
      </c>
      <c r="GQ25" s="23">
        <v>26436.291192830002</v>
      </c>
      <c r="GR25" s="23">
        <v>240.20866449999997</v>
      </c>
      <c r="GS25" s="23">
        <v>247.41260957</v>
      </c>
      <c r="GT25" s="23">
        <v>217474.48760728998</v>
      </c>
      <c r="GU25" s="23">
        <v>283.28609754999997</v>
      </c>
      <c r="GV25" s="23">
        <v>261.02631805999999</v>
      </c>
      <c r="GW25" s="23">
        <v>23032.528157820005</v>
      </c>
      <c r="GX25" s="23">
        <v>252.36332369000002</v>
      </c>
      <c r="GY25" s="23">
        <v>254.34788985999998</v>
      </c>
      <c r="GZ25" s="23">
        <v>302112.32845927996</v>
      </c>
      <c r="HA25" s="23">
        <v>257.34962623000001</v>
      </c>
      <c r="HB25" s="23">
        <v>289.36461256999996</v>
      </c>
      <c r="HC25" s="23">
        <v>100063.82766178</v>
      </c>
      <c r="HD25" s="23">
        <v>315.71776118000002</v>
      </c>
      <c r="HE25" s="23">
        <v>364.37410504000002</v>
      </c>
      <c r="HF25" s="23">
        <v>115260.09358007999</v>
      </c>
      <c r="HG25" s="23">
        <v>313.14468607000003</v>
      </c>
      <c r="HH25" s="23">
        <v>291.64064742000005</v>
      </c>
      <c r="HI25" s="23">
        <v>63844.326783259996</v>
      </c>
      <c r="HJ25" s="23">
        <v>426.28527948999999</v>
      </c>
      <c r="HK25" s="23">
        <v>9004.3704951799991</v>
      </c>
      <c r="HL25" s="23">
        <v>213370.01031457001</v>
      </c>
      <c r="HM25" s="23">
        <v>278.49218758000001</v>
      </c>
      <c r="HN25" s="23">
        <v>272.17201089999998</v>
      </c>
      <c r="HO25" s="23">
        <v>158512.71602198001</v>
      </c>
      <c r="HP25" s="23">
        <v>281.33908897999999</v>
      </c>
      <c r="HQ25" s="23">
        <v>270.95984420000002</v>
      </c>
      <c r="HR25" s="23">
        <v>138634.53988272001</v>
      </c>
      <c r="HS25" s="23">
        <v>318.50008086999998</v>
      </c>
      <c r="HT25" s="23">
        <v>313.66758988999999</v>
      </c>
      <c r="HU25" s="23">
        <v>116194.04592269</v>
      </c>
      <c r="HV25" s="23">
        <v>276.2022915</v>
      </c>
      <c r="HW25" s="23">
        <v>322.33611079999997</v>
      </c>
      <c r="HX25" s="23">
        <v>205007.96181889001</v>
      </c>
      <c r="HY25" s="23">
        <v>276.0203429</v>
      </c>
      <c r="HZ25" s="23">
        <v>26940.055831859998</v>
      </c>
      <c r="IA25" s="23">
        <v>129573.47379393</v>
      </c>
      <c r="IB25" s="23">
        <v>349.90170111000003</v>
      </c>
      <c r="IC25" s="23">
        <v>518.85161442000003</v>
      </c>
      <c r="ID25" s="23">
        <v>249591.0640522</v>
      </c>
    </row>
    <row r="26" spans="1:238" s="10" customFormat="1" ht="20.100000000000001" customHeight="1" x14ac:dyDescent="0.3">
      <c r="A26" s="22" t="s">
        <v>243</v>
      </c>
      <c r="B26" s="23">
        <v>5295.96891787</v>
      </c>
      <c r="C26" s="23">
        <v>3483.4640470200002</v>
      </c>
      <c r="D26" s="23">
        <v>2623.7001205300007</v>
      </c>
      <c r="E26" s="23">
        <v>4598.6506036199999</v>
      </c>
      <c r="F26" s="23">
        <v>3481.0346824400003</v>
      </c>
      <c r="G26" s="23">
        <v>6430.2351995299987</v>
      </c>
      <c r="H26" s="23">
        <v>22448.543753520004</v>
      </c>
      <c r="I26" s="23">
        <v>2683.0926527499996</v>
      </c>
      <c r="J26" s="23">
        <v>6280.3452198799996</v>
      </c>
      <c r="K26" s="23">
        <v>5140.5536071899996</v>
      </c>
      <c r="L26" s="23">
        <v>3678.2907475800002</v>
      </c>
      <c r="M26" s="23">
        <v>6616.1331937599998</v>
      </c>
      <c r="N26" s="23">
        <v>6863.7576594399989</v>
      </c>
      <c r="O26" s="23">
        <v>6298.0818026300003</v>
      </c>
      <c r="P26" s="23">
        <v>3747.2855725999993</v>
      </c>
      <c r="Q26" s="23">
        <v>4995.8754739100004</v>
      </c>
      <c r="R26" s="23">
        <v>3766.6714446800006</v>
      </c>
      <c r="S26" s="23">
        <v>13403.781234879998</v>
      </c>
      <c r="T26" s="23">
        <v>9032.8094972199997</v>
      </c>
      <c r="U26" s="23">
        <v>2166.4764136599993</v>
      </c>
      <c r="V26" s="23">
        <v>10002.146024569998</v>
      </c>
      <c r="W26" s="23">
        <v>8665.2053857200026</v>
      </c>
      <c r="X26" s="23">
        <v>2142.1545531900001</v>
      </c>
      <c r="Y26" s="23">
        <v>1038.94004384</v>
      </c>
      <c r="Z26" s="23">
        <v>7639.9786465600073</v>
      </c>
      <c r="AA26" s="23">
        <v>1877.3294549</v>
      </c>
      <c r="AB26" s="23">
        <v>4009.3122693600012</v>
      </c>
      <c r="AC26" s="23">
        <v>5223.58770319</v>
      </c>
      <c r="AD26" s="23">
        <v>1734.0417325300002</v>
      </c>
      <c r="AE26" s="23">
        <v>3350.1324890199999</v>
      </c>
      <c r="AF26" s="23">
        <v>33076.426868380004</v>
      </c>
      <c r="AG26" s="23">
        <v>2342.6654153857448</v>
      </c>
      <c r="AH26" s="23">
        <v>4907.0107980299999</v>
      </c>
      <c r="AI26" s="23">
        <v>7860.9376457100016</v>
      </c>
      <c r="AJ26" s="23">
        <v>2071.1893617899996</v>
      </c>
      <c r="AK26" s="23">
        <v>1972.2382579699997</v>
      </c>
      <c r="AL26" s="23">
        <v>19252.762628279997</v>
      </c>
      <c r="AM26" s="23">
        <v>1751.4547548900002</v>
      </c>
      <c r="AN26" s="23">
        <v>3225.3297075700007</v>
      </c>
      <c r="AO26" s="23">
        <v>6089.4792296399992</v>
      </c>
      <c r="AP26" s="23">
        <v>2136.2457266199999</v>
      </c>
      <c r="AQ26" s="23">
        <v>4428.81209107</v>
      </c>
      <c r="AR26" s="23">
        <v>8909.8142897297475</v>
      </c>
      <c r="AS26" s="23">
        <v>860.13964944000008</v>
      </c>
      <c r="AT26" s="23">
        <v>3631.0587192300004</v>
      </c>
      <c r="AU26" s="23">
        <v>41066.321040169998</v>
      </c>
      <c r="AV26" s="23">
        <v>5844.9249048600013</v>
      </c>
      <c r="AW26" s="23">
        <v>2275.6977356200005</v>
      </c>
      <c r="AX26" s="23">
        <v>9924.7471755200022</v>
      </c>
      <c r="AY26" s="23">
        <v>16487.14098978</v>
      </c>
      <c r="AZ26" s="23">
        <v>4550.5518685599991</v>
      </c>
      <c r="BA26" s="23">
        <v>7838.6338501100017</v>
      </c>
      <c r="BB26" s="23">
        <v>5814.1640678599997</v>
      </c>
      <c r="BC26" s="23">
        <v>5318.2698388299996</v>
      </c>
      <c r="BD26" s="23">
        <v>45877.557582950016</v>
      </c>
      <c r="BE26" s="23">
        <v>2662.3542025999996</v>
      </c>
      <c r="BF26" s="23">
        <v>4225.5356297400003</v>
      </c>
      <c r="BG26" s="23">
        <v>7778.9348139699987</v>
      </c>
      <c r="BH26" s="23">
        <v>1846.5287344799999</v>
      </c>
      <c r="BI26" s="23">
        <v>3958.7574195300008</v>
      </c>
      <c r="BJ26" s="23">
        <v>22514.450598430005</v>
      </c>
      <c r="BK26" s="23">
        <v>1326.5139991000005</v>
      </c>
      <c r="BL26" s="23">
        <v>5487.0909336799987</v>
      </c>
      <c r="BM26" s="23">
        <v>10185.771289880004</v>
      </c>
      <c r="BN26" s="23">
        <v>1718.4148109499999</v>
      </c>
      <c r="BO26" s="23">
        <v>1576.9108449200005</v>
      </c>
      <c r="BP26" s="23">
        <v>10771.505992710003</v>
      </c>
      <c r="BQ26" s="23">
        <v>3068.9314417599994</v>
      </c>
      <c r="BR26" s="23">
        <v>3294.2490320400002</v>
      </c>
      <c r="BS26" s="23">
        <v>63970.925840770004</v>
      </c>
      <c r="BT26" s="23">
        <v>4719.6233964400008</v>
      </c>
      <c r="BU26" s="23">
        <v>1801.2155149500004</v>
      </c>
      <c r="BV26" s="23">
        <v>13111.635512720002</v>
      </c>
      <c r="BW26" s="23">
        <v>18946.020288599993</v>
      </c>
      <c r="BX26" s="23">
        <v>4209.98008949</v>
      </c>
      <c r="BY26" s="23">
        <v>12530.836119190002</v>
      </c>
      <c r="BZ26" s="23">
        <v>4167.358147089999</v>
      </c>
      <c r="CA26" s="23">
        <v>2311.5050166600004</v>
      </c>
      <c r="CB26" s="23">
        <v>63623.629229909995</v>
      </c>
      <c r="CC26" s="23">
        <v>3917.5441620300003</v>
      </c>
      <c r="CD26" s="23">
        <v>3046.692885649999</v>
      </c>
      <c r="CE26" s="23">
        <v>15585.334183940347</v>
      </c>
      <c r="CF26" s="23">
        <v>1849.49254092</v>
      </c>
      <c r="CG26" s="23">
        <v>2760.3105017700004</v>
      </c>
      <c r="CH26" s="23">
        <v>8418.8859832800026</v>
      </c>
      <c r="CI26" s="23">
        <v>2724.07014553</v>
      </c>
      <c r="CJ26" s="23">
        <v>5401.9868638500011</v>
      </c>
      <c r="CK26" s="23">
        <v>16115.341496830004</v>
      </c>
      <c r="CL26" s="23">
        <v>1489.7664548299995</v>
      </c>
      <c r="CM26" s="23">
        <v>1475.3962082900002</v>
      </c>
      <c r="CN26" s="23">
        <v>7440.8199311200015</v>
      </c>
      <c r="CO26" s="23">
        <v>1373.35495414</v>
      </c>
      <c r="CP26" s="23">
        <v>5169.1702533999987</v>
      </c>
      <c r="CQ26" s="23">
        <v>60680.845294949999</v>
      </c>
      <c r="CR26" s="23">
        <v>3028.23349143</v>
      </c>
      <c r="CS26" s="23">
        <v>1978.9710383799998</v>
      </c>
      <c r="CT26" s="23">
        <v>8505.6466185099962</v>
      </c>
      <c r="CU26" s="23">
        <v>5639.7625313100007</v>
      </c>
      <c r="CV26" s="23">
        <v>4059.92324564</v>
      </c>
      <c r="CW26" s="23">
        <v>14921.343052650005</v>
      </c>
      <c r="CX26" s="23">
        <v>2134.5130332899998</v>
      </c>
      <c r="CY26" s="23">
        <v>1535.6800828299997</v>
      </c>
      <c r="CZ26" s="23">
        <v>71973.381950359995</v>
      </c>
      <c r="DA26" s="23">
        <v>472.61040556</v>
      </c>
      <c r="DB26" s="23">
        <v>3711.3730036900006</v>
      </c>
      <c r="DC26" s="23">
        <v>15657.038960990003</v>
      </c>
      <c r="DD26" s="23">
        <v>817.62460304999991</v>
      </c>
      <c r="DE26" s="23">
        <v>1378.7801257700003</v>
      </c>
      <c r="DF26" s="23">
        <v>9070.4505214500005</v>
      </c>
      <c r="DG26" s="23">
        <v>1813.0493296</v>
      </c>
      <c r="DH26" s="23">
        <v>3503.6177079299996</v>
      </c>
      <c r="DI26" s="23">
        <v>15894.344700739999</v>
      </c>
      <c r="DJ26" s="23">
        <v>781.96240269999998</v>
      </c>
      <c r="DK26" s="23">
        <v>1607.3595353599999</v>
      </c>
      <c r="DL26" s="23">
        <v>10317.874296100001</v>
      </c>
      <c r="DM26" s="23">
        <v>933.31224709999992</v>
      </c>
      <c r="DN26" s="23">
        <v>3802.16197435</v>
      </c>
      <c r="DO26" s="23">
        <v>98840.163669569985</v>
      </c>
      <c r="DP26" s="23">
        <v>488.82992768000003</v>
      </c>
      <c r="DQ26" s="23">
        <v>1551.5351588399999</v>
      </c>
      <c r="DR26" s="23">
        <v>12374.825859299999</v>
      </c>
      <c r="DS26" s="23">
        <v>5879.4169868100007</v>
      </c>
      <c r="DT26" s="23">
        <v>3666.21283275</v>
      </c>
      <c r="DU26" s="23">
        <v>16695.861191299995</v>
      </c>
      <c r="DV26" s="23">
        <v>705.34564052999997</v>
      </c>
      <c r="DW26" s="23">
        <v>1742.7979079199997</v>
      </c>
      <c r="DX26" s="23">
        <v>63239.749113679994</v>
      </c>
      <c r="DY26" s="23">
        <v>809.74251872000002</v>
      </c>
      <c r="DZ26" s="23">
        <v>14737.306120559999</v>
      </c>
      <c r="EA26" s="23">
        <v>16841.202089979997</v>
      </c>
      <c r="EB26" s="23">
        <v>2978.4718037300004</v>
      </c>
      <c r="EC26" s="23">
        <v>2193.8347146900001</v>
      </c>
      <c r="ED26" s="23">
        <v>12023.967002479998</v>
      </c>
      <c r="EE26" s="23">
        <v>1022.5057190199999</v>
      </c>
      <c r="EF26" s="23">
        <v>3777.8480184800005</v>
      </c>
      <c r="EG26" s="23">
        <v>17135.881132959999</v>
      </c>
      <c r="EH26" s="23">
        <v>728.80841568999983</v>
      </c>
      <c r="EI26" s="23">
        <v>1767.1519861500001</v>
      </c>
      <c r="EJ26" s="23">
        <v>13111.53890299</v>
      </c>
      <c r="EK26" s="23">
        <v>7427.0824315700011</v>
      </c>
      <c r="EL26" s="23">
        <v>6640.6902701400004</v>
      </c>
      <c r="EM26" s="23">
        <v>79753.450909049992</v>
      </c>
      <c r="EN26" s="23">
        <v>1692.4444559900001</v>
      </c>
      <c r="EO26" s="23">
        <v>3237.3284530399997</v>
      </c>
      <c r="EP26" s="23">
        <v>15753.502067240001</v>
      </c>
      <c r="EQ26" s="23">
        <v>1924.5103221100001</v>
      </c>
      <c r="ER26" s="23">
        <v>4068.41115214</v>
      </c>
      <c r="ES26" s="23">
        <v>17493.549853339999</v>
      </c>
      <c r="ET26" s="23">
        <v>1004.67823014</v>
      </c>
      <c r="EU26" s="23">
        <v>2828.4964671700004</v>
      </c>
      <c r="EV26" s="23">
        <v>97837.369110319996</v>
      </c>
      <c r="EW26" s="23">
        <v>1667.3824336600001</v>
      </c>
      <c r="EX26" s="23">
        <v>7045.8802318099988</v>
      </c>
      <c r="EY26" s="23">
        <v>19042.311906169998</v>
      </c>
      <c r="EZ26" s="23">
        <v>5255.8822552799993</v>
      </c>
      <c r="FA26" s="23">
        <v>1912.8322335899998</v>
      </c>
      <c r="FB26" s="23">
        <v>11581.057375280001</v>
      </c>
      <c r="FC26" s="23">
        <v>1450.0254797499999</v>
      </c>
      <c r="FD26" s="23">
        <v>4053.3570744899998</v>
      </c>
      <c r="FE26" s="23">
        <v>20339.828159789999</v>
      </c>
      <c r="FF26" s="23">
        <v>29687.952392029998</v>
      </c>
      <c r="FG26" s="23">
        <v>2001.9698143400001</v>
      </c>
      <c r="FH26" s="23">
        <v>11525.357528350001</v>
      </c>
      <c r="FI26" s="23">
        <v>996.57482088999996</v>
      </c>
      <c r="FJ26" s="23">
        <v>5313.46372634</v>
      </c>
      <c r="FK26" s="23">
        <v>80064.632266030007</v>
      </c>
      <c r="FL26" s="23">
        <v>685.14689300000009</v>
      </c>
      <c r="FM26" s="23">
        <v>2004.0074076700002</v>
      </c>
      <c r="FN26" s="23">
        <v>16354.13535124</v>
      </c>
      <c r="FO26" s="23">
        <v>2200.4745329099997</v>
      </c>
      <c r="FP26" s="23">
        <v>4335.7920466300002</v>
      </c>
      <c r="FQ26" s="23">
        <v>18171.10805223</v>
      </c>
      <c r="FR26" s="23">
        <v>874.5345934799999</v>
      </c>
      <c r="FS26" s="23">
        <v>47551.545413990003</v>
      </c>
      <c r="FT26" s="23">
        <v>94550.290426239997</v>
      </c>
      <c r="FU26" s="23">
        <v>944.14731383999992</v>
      </c>
      <c r="FV26" s="23">
        <v>5064.9523994200008</v>
      </c>
      <c r="FW26" s="23">
        <v>24115.094546300003</v>
      </c>
      <c r="FX26" s="23">
        <v>550.49913767999988</v>
      </c>
      <c r="FY26" s="23">
        <v>546.71132279000005</v>
      </c>
      <c r="FZ26" s="23">
        <v>16480.03729307</v>
      </c>
      <c r="GA26" s="23">
        <v>1273.0216105699999</v>
      </c>
      <c r="GB26" s="23">
        <v>4949.6133537200003</v>
      </c>
      <c r="GC26" s="23">
        <v>27290.283996720002</v>
      </c>
      <c r="GD26" s="23">
        <v>793.25670746999992</v>
      </c>
      <c r="GE26" s="23">
        <v>522.84246214000007</v>
      </c>
      <c r="GF26" s="23">
        <v>18997.89869401</v>
      </c>
      <c r="GG26" s="23">
        <v>922.50868951999996</v>
      </c>
      <c r="GH26" s="23">
        <v>5485.3987012399994</v>
      </c>
      <c r="GI26" s="23">
        <v>197374.44333423997</v>
      </c>
      <c r="GJ26" s="23">
        <v>721.72821988999988</v>
      </c>
      <c r="GK26" s="23">
        <v>1675.4111764299998</v>
      </c>
      <c r="GL26" s="23">
        <v>22823.740953569999</v>
      </c>
      <c r="GM26" s="23">
        <v>951.77122019000012</v>
      </c>
      <c r="GN26" s="23">
        <v>4836.337794</v>
      </c>
      <c r="GO26" s="23">
        <v>25933.701920169999</v>
      </c>
      <c r="GP26" s="23">
        <v>905.13622314999998</v>
      </c>
      <c r="GQ26" s="23">
        <v>1153.0997585</v>
      </c>
      <c r="GR26" s="23">
        <v>212111.30368976999</v>
      </c>
      <c r="GS26" s="23">
        <v>713.06557972000007</v>
      </c>
      <c r="GT26" s="23">
        <v>4556.1481632000005</v>
      </c>
      <c r="GU26" s="23">
        <v>31001.760756989999</v>
      </c>
      <c r="GV26" s="23">
        <v>1712.5727689199998</v>
      </c>
      <c r="GW26" s="23">
        <v>655.75737334000019</v>
      </c>
      <c r="GX26" s="23">
        <v>18899.125302930002</v>
      </c>
      <c r="GY26" s="23">
        <v>569.05600810999999</v>
      </c>
      <c r="GZ26" s="23">
        <v>4550.20293537</v>
      </c>
      <c r="HA26" s="23">
        <v>32969.609187720002</v>
      </c>
      <c r="HB26" s="23">
        <v>773.86861723999994</v>
      </c>
      <c r="HC26" s="23">
        <v>1051.96511412</v>
      </c>
      <c r="HD26" s="23">
        <v>20816.187595659998</v>
      </c>
      <c r="HE26" s="23">
        <v>923.3635170099999</v>
      </c>
      <c r="HF26" s="23">
        <v>4876.6598283099993</v>
      </c>
      <c r="HG26" s="23">
        <v>267626.57442100992</v>
      </c>
      <c r="HH26" s="23">
        <v>612.81555444999992</v>
      </c>
      <c r="HI26" s="23">
        <v>739.61391682999999</v>
      </c>
      <c r="HJ26" s="23">
        <v>23536.542716420001</v>
      </c>
      <c r="HK26" s="23">
        <v>2000.68773474</v>
      </c>
      <c r="HL26" s="23">
        <v>4939.1810263400002</v>
      </c>
      <c r="HM26" s="23">
        <v>30155.624736530001</v>
      </c>
      <c r="HN26" s="23">
        <v>636.31817217000003</v>
      </c>
      <c r="HO26" s="23">
        <v>663.61908554000001</v>
      </c>
      <c r="HP26" s="23">
        <v>177080.85190489001</v>
      </c>
      <c r="HQ26" s="23">
        <v>730.36993387999996</v>
      </c>
      <c r="HR26" s="23">
        <v>5002.0333684500001</v>
      </c>
      <c r="HS26" s="23">
        <v>34903.43655839</v>
      </c>
      <c r="HT26" s="23">
        <v>793.47576188000005</v>
      </c>
      <c r="HU26" s="23">
        <v>860.64070267000011</v>
      </c>
      <c r="HV26" s="23">
        <v>23832.748983500005</v>
      </c>
      <c r="HW26" s="23">
        <v>772.61815124999998</v>
      </c>
      <c r="HX26" s="23">
        <v>4928.4832808399997</v>
      </c>
      <c r="HY26" s="23">
        <v>37281.648907570001</v>
      </c>
      <c r="HZ26" s="23">
        <v>23347.03564165</v>
      </c>
      <c r="IA26" s="23">
        <v>842.21928056999991</v>
      </c>
      <c r="IB26" s="23">
        <v>26659.72731704</v>
      </c>
      <c r="IC26" s="23">
        <v>1181.77728845</v>
      </c>
      <c r="ID26" s="23">
        <v>5249.2793647400003</v>
      </c>
    </row>
    <row r="27" spans="1:238" s="10" customFormat="1" ht="20.100000000000001" customHeight="1" x14ac:dyDescent="0.3">
      <c r="A27" s="22" t="s">
        <v>244</v>
      </c>
      <c r="B27" s="23">
        <v>35081.173223300008</v>
      </c>
      <c r="C27" s="23">
        <v>19216.482567939995</v>
      </c>
      <c r="D27" s="23">
        <v>2786.8366595099997</v>
      </c>
      <c r="E27" s="23">
        <v>6459.5326063900011</v>
      </c>
      <c r="F27" s="23">
        <v>30654.556476059999</v>
      </c>
      <c r="G27" s="23">
        <v>4571.4660536000001</v>
      </c>
      <c r="H27" s="23">
        <v>8633.4021822099985</v>
      </c>
      <c r="I27" s="23">
        <v>38182.659959910139</v>
      </c>
      <c r="J27" s="23">
        <v>3417.1269968700003</v>
      </c>
      <c r="K27" s="23">
        <v>3467.21771274</v>
      </c>
      <c r="L27" s="23">
        <v>30825.265334365351</v>
      </c>
      <c r="M27" s="23">
        <v>4239.7123943300003</v>
      </c>
      <c r="N27" s="23">
        <v>8299.4504480400028</v>
      </c>
      <c r="O27" s="23">
        <v>27154.606033360007</v>
      </c>
      <c r="P27" s="23">
        <v>3032.9408475200003</v>
      </c>
      <c r="Q27" s="23">
        <v>8538.5498224600015</v>
      </c>
      <c r="R27" s="23">
        <v>27504.630321059998</v>
      </c>
      <c r="S27" s="23">
        <v>2897.82655015</v>
      </c>
      <c r="T27" s="23">
        <v>3803.9216389400003</v>
      </c>
      <c r="U27" s="23">
        <v>25958.284898100002</v>
      </c>
      <c r="V27" s="23">
        <v>4620.1044087700002</v>
      </c>
      <c r="W27" s="23">
        <v>4884.8906244400005</v>
      </c>
      <c r="X27" s="23">
        <v>24213.78459377</v>
      </c>
      <c r="Y27" s="23">
        <v>1174.9376741900001</v>
      </c>
      <c r="Z27" s="23">
        <v>1452.19840929</v>
      </c>
      <c r="AA27" s="23">
        <v>29273.033465349999</v>
      </c>
      <c r="AB27" s="23">
        <v>1749.1515781199998</v>
      </c>
      <c r="AC27" s="23">
        <v>1327.71570653</v>
      </c>
      <c r="AD27" s="23">
        <v>23871.816725320001</v>
      </c>
      <c r="AE27" s="23">
        <v>579.3406966</v>
      </c>
      <c r="AF27" s="23">
        <v>1181.5107752399999</v>
      </c>
      <c r="AG27" s="23">
        <v>15642.349627559999</v>
      </c>
      <c r="AH27" s="23">
        <v>1741.7562114499999</v>
      </c>
      <c r="AI27" s="23">
        <v>3897.1643525899999</v>
      </c>
      <c r="AJ27" s="23">
        <v>40504.481783400006</v>
      </c>
      <c r="AK27" s="23">
        <v>524.80933820999996</v>
      </c>
      <c r="AL27" s="23">
        <v>3855.0287075400001</v>
      </c>
      <c r="AM27" s="23">
        <v>33585.959463530002</v>
      </c>
      <c r="AN27" s="23">
        <v>681.55650565999997</v>
      </c>
      <c r="AO27" s="23">
        <v>2400.0255527299996</v>
      </c>
      <c r="AP27" s="23">
        <v>42674.793965910001</v>
      </c>
      <c r="AQ27" s="23">
        <v>791.96793287999992</v>
      </c>
      <c r="AR27" s="23">
        <v>576.20225540000001</v>
      </c>
      <c r="AS27" s="23">
        <v>50330.19816570999</v>
      </c>
      <c r="AT27" s="23">
        <v>316.25137362999999</v>
      </c>
      <c r="AU27" s="23">
        <v>4310.5740090199988</v>
      </c>
      <c r="AV27" s="23">
        <v>98638.566609069996</v>
      </c>
      <c r="AW27" s="23">
        <v>672.20039975000009</v>
      </c>
      <c r="AX27" s="23">
        <v>5631.7270182000002</v>
      </c>
      <c r="AY27" s="23">
        <v>18625.390378659999</v>
      </c>
      <c r="AZ27" s="23">
        <v>393.92297590999993</v>
      </c>
      <c r="BA27" s="23">
        <v>3812.5029776499996</v>
      </c>
      <c r="BB27" s="23">
        <v>28117.040758879997</v>
      </c>
      <c r="BC27" s="23">
        <v>596.07721087999994</v>
      </c>
      <c r="BD27" s="23">
        <v>2474.3440629800002</v>
      </c>
      <c r="BE27" s="23">
        <v>18322.129181140001</v>
      </c>
      <c r="BF27" s="23">
        <v>3092.0033260200003</v>
      </c>
      <c r="BG27" s="23">
        <v>2303.73720942</v>
      </c>
      <c r="BH27" s="23">
        <v>8214.4951962600007</v>
      </c>
      <c r="BI27" s="23">
        <v>1942.5917279100004</v>
      </c>
      <c r="BJ27" s="23">
        <v>11252.196957919999</v>
      </c>
      <c r="BK27" s="23">
        <v>22082.209191199996</v>
      </c>
      <c r="BL27" s="23">
        <v>551.88547986000003</v>
      </c>
      <c r="BM27" s="23">
        <v>65667.457207889995</v>
      </c>
      <c r="BN27" s="23">
        <v>28244.019632970001</v>
      </c>
      <c r="BO27" s="23">
        <v>2850.886343606152</v>
      </c>
      <c r="BP27" s="23">
        <v>269.31271120999997</v>
      </c>
      <c r="BQ27" s="23">
        <v>38564.98281419</v>
      </c>
      <c r="BR27" s="23">
        <v>2460.3463997299996</v>
      </c>
      <c r="BS27" s="23">
        <v>3676.2165446899999</v>
      </c>
      <c r="BT27" s="23">
        <v>29139.708058109998</v>
      </c>
      <c r="BU27" s="23">
        <v>1015.1693883600001</v>
      </c>
      <c r="BV27" s="23">
        <v>15743.054905449999</v>
      </c>
      <c r="BW27" s="23">
        <v>768.54245305000006</v>
      </c>
      <c r="BX27" s="23">
        <v>371.51628832999995</v>
      </c>
      <c r="BY27" s="23">
        <v>329.77084987000001</v>
      </c>
      <c r="BZ27" s="23">
        <v>57020.75074476</v>
      </c>
      <c r="CA27" s="23">
        <v>958.31425781999997</v>
      </c>
      <c r="CB27" s="23">
        <v>255.76993758000003</v>
      </c>
      <c r="CC27" s="23">
        <v>14979.277891369997</v>
      </c>
      <c r="CD27" s="23">
        <v>2229.6262820500001</v>
      </c>
      <c r="CE27" s="23">
        <v>2195.0759582499995</v>
      </c>
      <c r="CF27" s="23">
        <v>67529.694319079979</v>
      </c>
      <c r="CG27" s="23">
        <v>191.02104918999999</v>
      </c>
      <c r="CH27" s="23">
        <v>230.65678987000001</v>
      </c>
      <c r="CI27" s="23">
        <v>5108.5777802700004</v>
      </c>
      <c r="CJ27" s="23">
        <v>240.88115661999996</v>
      </c>
      <c r="CK27" s="23">
        <v>292.22066983000002</v>
      </c>
      <c r="CL27" s="23">
        <v>61597.965992239995</v>
      </c>
      <c r="CM27" s="23">
        <v>507.15033271000004</v>
      </c>
      <c r="CN27" s="23">
        <v>202.44722056000001</v>
      </c>
      <c r="CO27" s="23">
        <v>189.55385214</v>
      </c>
      <c r="CP27" s="23">
        <v>216.21520554</v>
      </c>
      <c r="CQ27" s="23">
        <v>3192.6105627799998</v>
      </c>
      <c r="CR27" s="23">
        <v>54503.413419810015</v>
      </c>
      <c r="CS27" s="23">
        <v>426.09042142999994</v>
      </c>
      <c r="CT27" s="23">
        <v>882.02618297999982</v>
      </c>
      <c r="CU27" s="23">
        <v>322.76711329</v>
      </c>
      <c r="CV27" s="23">
        <v>652.40083709999999</v>
      </c>
      <c r="CW27" s="23">
        <v>147.33630755000001</v>
      </c>
      <c r="CX27" s="23">
        <v>70605.39024986999</v>
      </c>
      <c r="CY27" s="23">
        <v>250.20013903999998</v>
      </c>
      <c r="CZ27" s="23">
        <v>360.22796719999997</v>
      </c>
      <c r="DA27" s="23">
        <v>260.76784506000001</v>
      </c>
      <c r="DB27" s="23">
        <v>250.14397603000003</v>
      </c>
      <c r="DC27" s="23">
        <v>336.12855591000005</v>
      </c>
      <c r="DD27" s="23">
        <v>58639.839740709984</v>
      </c>
      <c r="DE27" s="23">
        <v>267.35772408000003</v>
      </c>
      <c r="DF27" s="23">
        <v>2404.1841644006208</v>
      </c>
      <c r="DG27" s="23">
        <v>1706.6619453676601</v>
      </c>
      <c r="DH27" s="23">
        <v>258.39614789999996</v>
      </c>
      <c r="DI27" s="23">
        <v>278.00023242999998</v>
      </c>
      <c r="DJ27" s="23">
        <v>808.02634069999999</v>
      </c>
      <c r="DK27" s="23">
        <v>298.63230702999994</v>
      </c>
      <c r="DL27" s="23">
        <v>614.57192013000008</v>
      </c>
      <c r="DM27" s="23">
        <v>566.41768898999999</v>
      </c>
      <c r="DN27" s="23">
        <v>3541.4502638700005</v>
      </c>
      <c r="DO27" s="23">
        <v>409.30756258999997</v>
      </c>
      <c r="DP27" s="23">
        <v>15613.866103819999</v>
      </c>
      <c r="DQ27" s="23">
        <v>478.24086355999998</v>
      </c>
      <c r="DR27" s="23">
        <v>423.94697149000001</v>
      </c>
      <c r="DS27" s="23">
        <v>700.0167727508159</v>
      </c>
      <c r="DT27" s="23">
        <v>537.58467965475279</v>
      </c>
      <c r="DU27" s="23">
        <v>432.12440414000002</v>
      </c>
      <c r="DV27" s="23">
        <v>12320.39465342</v>
      </c>
      <c r="DW27" s="23">
        <v>988.00841548982976</v>
      </c>
      <c r="DX27" s="23">
        <v>494.01742681999997</v>
      </c>
      <c r="DY27" s="23">
        <v>427.42584523999994</v>
      </c>
      <c r="DZ27" s="23">
        <v>479.35691456000001</v>
      </c>
      <c r="EA27" s="23">
        <v>588.01013929999999</v>
      </c>
      <c r="EB27" s="23">
        <v>42354.404785630002</v>
      </c>
      <c r="EC27" s="23">
        <v>596.24921576999986</v>
      </c>
      <c r="ED27" s="23">
        <v>568.38513356999999</v>
      </c>
      <c r="EE27" s="23">
        <v>637.51191931999983</v>
      </c>
      <c r="EF27" s="23">
        <v>585.56733572000007</v>
      </c>
      <c r="EG27" s="23">
        <v>649.24518869999997</v>
      </c>
      <c r="EH27" s="23">
        <v>52592.111370540006</v>
      </c>
      <c r="EI27" s="23">
        <v>595.44416145000014</v>
      </c>
      <c r="EJ27" s="23">
        <v>609.16380908999997</v>
      </c>
      <c r="EK27" s="23">
        <v>895.38505405079127</v>
      </c>
      <c r="EL27" s="23">
        <v>528.83708129000001</v>
      </c>
      <c r="EM27" s="23">
        <v>1083.0584065169892</v>
      </c>
      <c r="EN27" s="23">
        <v>82264.752899619984</v>
      </c>
      <c r="EO27" s="23">
        <v>704.91024143276093</v>
      </c>
      <c r="EP27" s="23">
        <v>1021.248190091824</v>
      </c>
      <c r="EQ27" s="23">
        <v>662.39037303999999</v>
      </c>
      <c r="ER27" s="23">
        <v>810.44774260999998</v>
      </c>
      <c r="ES27" s="23">
        <v>916.15169055999991</v>
      </c>
      <c r="ET27" s="23">
        <v>67533.705284420008</v>
      </c>
      <c r="EU27" s="23">
        <v>723.76495941999997</v>
      </c>
      <c r="EV27" s="23">
        <v>747.95477500000015</v>
      </c>
      <c r="EW27" s="23">
        <v>771.54918206000002</v>
      </c>
      <c r="EX27" s="23">
        <v>1136.6764686399999</v>
      </c>
      <c r="EY27" s="23">
        <v>1171.1554624800001</v>
      </c>
      <c r="EZ27" s="23">
        <v>2428.3392150067284</v>
      </c>
      <c r="FA27" s="23">
        <v>1218.5904963899998</v>
      </c>
      <c r="FB27" s="23">
        <v>1175.8005772399999</v>
      </c>
      <c r="FC27" s="23">
        <v>9439.4305405300001</v>
      </c>
      <c r="FD27" s="23">
        <v>1288.6773291999998</v>
      </c>
      <c r="FE27" s="23">
        <v>1539.268377938178</v>
      </c>
      <c r="FF27" s="23">
        <v>104979.50809976</v>
      </c>
      <c r="FG27" s="23">
        <v>1231.8598577553148</v>
      </c>
      <c r="FH27" s="23">
        <v>832.78799916851676</v>
      </c>
      <c r="FI27" s="23">
        <v>1118.46370583</v>
      </c>
      <c r="FJ27" s="23">
        <v>1770.6058427525547</v>
      </c>
      <c r="FK27" s="23">
        <v>1208.014323078479</v>
      </c>
      <c r="FL27" s="23">
        <v>73415.544483401609</v>
      </c>
      <c r="FM27" s="23">
        <v>1398.5978598899999</v>
      </c>
      <c r="FN27" s="23">
        <v>1922.0860390326307</v>
      </c>
      <c r="FO27" s="23">
        <v>946.75965129342808</v>
      </c>
      <c r="FP27" s="23">
        <v>1363.3809858164327</v>
      </c>
      <c r="FQ27" s="23">
        <v>47379.984232482951</v>
      </c>
      <c r="FR27" s="23">
        <v>140231.92408206669</v>
      </c>
      <c r="FS27" s="23">
        <v>848.98087210922677</v>
      </c>
      <c r="FT27" s="23">
        <v>3641.0389650699999</v>
      </c>
      <c r="FU27" s="23">
        <v>794.14474847543954</v>
      </c>
      <c r="FV27" s="23">
        <v>753.42302326999993</v>
      </c>
      <c r="FW27" s="23">
        <v>1352.8588330820053</v>
      </c>
      <c r="FX27" s="23">
        <v>235088.75678113429</v>
      </c>
      <c r="FY27" s="23">
        <v>2191.6062001912883</v>
      </c>
      <c r="FZ27" s="23">
        <v>953.8730622914884</v>
      </c>
      <c r="GA27" s="23">
        <v>4961.7473170458516</v>
      </c>
      <c r="GB27" s="23">
        <v>934.86344749999989</v>
      </c>
      <c r="GC27" s="23">
        <v>2676.1182972993765</v>
      </c>
      <c r="GD27" s="23">
        <v>270026.94661196001</v>
      </c>
      <c r="GE27" s="23">
        <v>1059.8465641401538</v>
      </c>
      <c r="GF27" s="23">
        <v>1270.7975069697952</v>
      </c>
      <c r="GG27" s="23">
        <v>1329.887714856085</v>
      </c>
      <c r="GH27" s="23">
        <v>1588.5301272774718</v>
      </c>
      <c r="GI27" s="23">
        <v>2228.275626424695</v>
      </c>
      <c r="GJ27" s="23">
        <v>184963.55918603012</v>
      </c>
      <c r="GK27" s="23">
        <v>1351.2409311024248</v>
      </c>
      <c r="GL27" s="23">
        <v>2100.2651143285821</v>
      </c>
      <c r="GM27" s="23">
        <v>2849.8239233639288</v>
      </c>
      <c r="GN27" s="23">
        <v>1975.0433603971192</v>
      </c>
      <c r="GO27" s="23">
        <v>1724.0747349021929</v>
      </c>
      <c r="GP27" s="23">
        <v>187110.31452402065</v>
      </c>
      <c r="GQ27" s="23">
        <v>6212.4662760503088</v>
      </c>
      <c r="GR27" s="23">
        <v>2058.0920536945691</v>
      </c>
      <c r="GS27" s="23">
        <v>4817.4863079188171</v>
      </c>
      <c r="GT27" s="23">
        <v>2130.251807516559</v>
      </c>
      <c r="GU27" s="23">
        <v>2496.5603165144184</v>
      </c>
      <c r="GV27" s="23">
        <v>321188.88550254947</v>
      </c>
      <c r="GW27" s="23">
        <v>1817.4438144989147</v>
      </c>
      <c r="GX27" s="23">
        <v>4877.589538579542</v>
      </c>
      <c r="GY27" s="23">
        <v>1823.8684966828362</v>
      </c>
      <c r="GZ27" s="23">
        <v>4407.3103385638633</v>
      </c>
      <c r="HA27" s="23">
        <v>1983.0992546126763</v>
      </c>
      <c r="HB27" s="23">
        <v>179876.70598121284</v>
      </c>
      <c r="HC27" s="23">
        <v>3114.2928986021552</v>
      </c>
      <c r="HD27" s="23">
        <v>3573.4424398719948</v>
      </c>
      <c r="HE27" s="23">
        <v>9556.2237489732579</v>
      </c>
      <c r="HF27" s="23">
        <v>8643.6058587485313</v>
      </c>
      <c r="HG27" s="23">
        <v>2739.2926811390439</v>
      </c>
      <c r="HH27" s="23">
        <v>238391.30572514492</v>
      </c>
      <c r="HI27" s="23">
        <v>2647.986440894369</v>
      </c>
      <c r="HJ27" s="23">
        <v>2083.6154868499998</v>
      </c>
      <c r="HK27" s="23">
        <v>2503.8317140054714</v>
      </c>
      <c r="HL27" s="23">
        <v>6990.6489526185924</v>
      </c>
      <c r="HM27" s="23">
        <v>3497.0763924717976</v>
      </c>
      <c r="HN27" s="23">
        <v>185131.79273916929</v>
      </c>
      <c r="HO27" s="23">
        <v>3798.5134931084094</v>
      </c>
      <c r="HP27" s="23">
        <v>6109.01934653639</v>
      </c>
      <c r="HQ27" s="23">
        <v>5639.6289157399997</v>
      </c>
      <c r="HR27" s="23">
        <v>5604.7023859399997</v>
      </c>
      <c r="HS27" s="23">
        <v>3352.1248174483108</v>
      </c>
      <c r="HT27" s="23">
        <v>256192.25001076498</v>
      </c>
      <c r="HU27" s="23">
        <v>2740.5904214741322</v>
      </c>
      <c r="HV27" s="23">
        <v>2591.8185962958642</v>
      </c>
      <c r="HW27" s="23">
        <v>3406.9227660801871</v>
      </c>
      <c r="HX27" s="23">
        <v>2900.8464803530469</v>
      </c>
      <c r="HY27" s="23">
        <v>2860.2336999946001</v>
      </c>
      <c r="HZ27" s="23">
        <v>345267.49748972437</v>
      </c>
      <c r="IA27" s="23">
        <v>2581.9661490665449</v>
      </c>
      <c r="IB27" s="23">
        <v>3562.9349381108259</v>
      </c>
      <c r="IC27" s="23">
        <v>4392.7004311302499</v>
      </c>
      <c r="ID27" s="23">
        <v>5161.9554745934702</v>
      </c>
    </row>
    <row r="28" spans="1:238" s="10" customFormat="1" ht="20.100000000000001" customHeight="1" x14ac:dyDescent="0.3">
      <c r="A28" s="22" t="s">
        <v>245</v>
      </c>
      <c r="B28" s="23">
        <v>2848.0546768300001</v>
      </c>
      <c r="C28" s="23">
        <v>43.580399739999997</v>
      </c>
      <c r="D28" s="23">
        <v>115.23249130000001</v>
      </c>
      <c r="E28" s="23">
        <v>38.464436949999993</v>
      </c>
      <c r="F28" s="23">
        <v>75.353540790000011</v>
      </c>
      <c r="G28" s="23">
        <v>358.72039747000002</v>
      </c>
      <c r="H28" s="23">
        <v>48.132065300000008</v>
      </c>
      <c r="I28" s="23">
        <v>80.40284813000001</v>
      </c>
      <c r="J28" s="23">
        <v>122.57433109999999</v>
      </c>
      <c r="K28" s="23">
        <v>49.898996500000003</v>
      </c>
      <c r="L28" s="23">
        <v>67.464146579999991</v>
      </c>
      <c r="M28" s="23">
        <v>303.05273793999993</v>
      </c>
      <c r="N28" s="23">
        <v>42.138242699999992</v>
      </c>
      <c r="O28" s="23">
        <v>39.999277289999988</v>
      </c>
      <c r="P28" s="23">
        <v>98.100606939999992</v>
      </c>
      <c r="Q28" s="23">
        <v>35.854765089999994</v>
      </c>
      <c r="R28" s="23">
        <v>61.14429899999999</v>
      </c>
      <c r="S28" s="23">
        <v>285.40804387000003</v>
      </c>
      <c r="T28" s="23">
        <v>39.740423579999998</v>
      </c>
      <c r="U28" s="23">
        <v>65.586130189999992</v>
      </c>
      <c r="V28" s="23">
        <v>1030.4747950999997</v>
      </c>
      <c r="W28" s="23">
        <v>33.750450449999995</v>
      </c>
      <c r="X28" s="23">
        <v>264.00493857000004</v>
      </c>
      <c r="Y28" s="23">
        <v>347.67062381</v>
      </c>
      <c r="Z28" s="23">
        <v>53.636258729999994</v>
      </c>
      <c r="AA28" s="23">
        <v>53.071143199999995</v>
      </c>
      <c r="AB28" s="23">
        <v>45.281241989999991</v>
      </c>
      <c r="AC28" s="23">
        <v>47.009145950000004</v>
      </c>
      <c r="AD28" s="23">
        <v>81.813043030000003</v>
      </c>
      <c r="AE28" s="23">
        <v>365.54510457000003</v>
      </c>
      <c r="AF28" s="23">
        <v>50.659232120000006</v>
      </c>
      <c r="AG28" s="23">
        <v>44.964993680000006</v>
      </c>
      <c r="AH28" s="23">
        <v>39.107531809999998</v>
      </c>
      <c r="AI28" s="23">
        <v>39.729921079999997</v>
      </c>
      <c r="AJ28" s="23">
        <v>70.718962629999993</v>
      </c>
      <c r="AK28" s="23">
        <v>274.54974329999999</v>
      </c>
      <c r="AL28" s="23">
        <v>44.837738830000006</v>
      </c>
      <c r="AM28" s="23">
        <v>39.149322629999993</v>
      </c>
      <c r="AN28" s="23">
        <v>35.784353589999995</v>
      </c>
      <c r="AO28" s="23">
        <v>40.77401970999999</v>
      </c>
      <c r="AP28" s="23">
        <v>80.982981389999992</v>
      </c>
      <c r="AQ28" s="23">
        <v>274.69071624000003</v>
      </c>
      <c r="AR28" s="23">
        <v>43.713041990000001</v>
      </c>
      <c r="AS28" s="23">
        <v>36.737306950000004</v>
      </c>
      <c r="AT28" s="23">
        <v>34.652429540000007</v>
      </c>
      <c r="AU28" s="23">
        <v>37.441461220000001</v>
      </c>
      <c r="AV28" s="23">
        <v>60.358676450000004</v>
      </c>
      <c r="AW28" s="23">
        <v>260.66097187000003</v>
      </c>
      <c r="AX28" s="23">
        <v>58.210155060000005</v>
      </c>
      <c r="AY28" s="23">
        <v>34.337756440000007</v>
      </c>
      <c r="AZ28" s="23">
        <v>34.841929219999997</v>
      </c>
      <c r="BA28" s="23">
        <v>35.946924320000001</v>
      </c>
      <c r="BB28" s="23">
        <v>57.822901370000004</v>
      </c>
      <c r="BC28" s="23">
        <v>248.50445065999997</v>
      </c>
      <c r="BD28" s="23">
        <v>42.889900399999988</v>
      </c>
      <c r="BE28" s="23">
        <v>32.514455220000009</v>
      </c>
      <c r="BF28" s="23">
        <v>34.573878360000009</v>
      </c>
      <c r="BG28" s="23">
        <v>38.436754860000008</v>
      </c>
      <c r="BH28" s="23">
        <v>60.085808049999997</v>
      </c>
      <c r="BI28" s="23">
        <v>274.98250484999994</v>
      </c>
      <c r="BJ28" s="23">
        <v>50.96575408999999</v>
      </c>
      <c r="BK28" s="23">
        <v>39.042700659999987</v>
      </c>
      <c r="BL28" s="23">
        <v>178.87943797000003</v>
      </c>
      <c r="BM28" s="23">
        <v>36.638545199999996</v>
      </c>
      <c r="BN28" s="23">
        <v>59.471980459999997</v>
      </c>
      <c r="BO28" s="23">
        <v>286.01764078999997</v>
      </c>
      <c r="BP28" s="23">
        <v>51.275543710000008</v>
      </c>
      <c r="BQ28" s="23">
        <v>39.192653080000007</v>
      </c>
      <c r="BR28" s="23">
        <v>42.160676959999996</v>
      </c>
      <c r="BS28" s="23">
        <v>53.90075779</v>
      </c>
      <c r="BT28" s="23">
        <v>64.950930559999989</v>
      </c>
      <c r="BU28" s="23">
        <v>389.33141431999996</v>
      </c>
      <c r="BV28" s="23">
        <v>53.271048010000008</v>
      </c>
      <c r="BW28" s="23">
        <v>44.29773522</v>
      </c>
      <c r="BX28" s="23">
        <v>42.750268320000011</v>
      </c>
      <c r="BY28" s="23">
        <v>50.894129480000004</v>
      </c>
      <c r="BZ28" s="23">
        <v>68.795641180000004</v>
      </c>
      <c r="CA28" s="23">
        <v>314.90964622999996</v>
      </c>
      <c r="CB28" s="23">
        <v>59.374408280000004</v>
      </c>
      <c r="CC28" s="23">
        <v>49.328104960000012</v>
      </c>
      <c r="CD28" s="23">
        <v>184.28865854</v>
      </c>
      <c r="CE28" s="23">
        <v>512.75315383999998</v>
      </c>
      <c r="CF28" s="23">
        <v>78.535176680000021</v>
      </c>
      <c r="CG28" s="23">
        <v>451.38948710000005</v>
      </c>
      <c r="CH28" s="23">
        <v>380.47553762999991</v>
      </c>
      <c r="CI28" s="23">
        <v>51.440660000000008</v>
      </c>
      <c r="CJ28" s="23">
        <v>55.533579869999997</v>
      </c>
      <c r="CK28" s="23">
        <v>59.491151569999992</v>
      </c>
      <c r="CL28" s="23">
        <v>51.391072119999997</v>
      </c>
      <c r="CM28" s="23">
        <v>330.64827376000005</v>
      </c>
      <c r="CN28" s="23">
        <v>187.61499388999994</v>
      </c>
      <c r="CO28" s="23">
        <v>48.581390399999997</v>
      </c>
      <c r="CP28" s="23">
        <v>43.649138690000001</v>
      </c>
      <c r="CQ28" s="23">
        <v>55.312377650000002</v>
      </c>
      <c r="CR28" s="23">
        <v>89.054023100000009</v>
      </c>
      <c r="CS28" s="23">
        <v>335.07794351000013</v>
      </c>
      <c r="CT28" s="23">
        <v>153.58009912</v>
      </c>
      <c r="CU28" s="23">
        <v>53.930427370000004</v>
      </c>
      <c r="CV28" s="23">
        <v>65.897486419999993</v>
      </c>
      <c r="CW28" s="23">
        <v>117.97342647000002</v>
      </c>
      <c r="CX28" s="23">
        <v>715.04833843999995</v>
      </c>
      <c r="CY28" s="23">
        <v>417.84653213999997</v>
      </c>
      <c r="CZ28" s="23">
        <v>161.61214039000004</v>
      </c>
      <c r="DA28" s="23">
        <v>66.890848199999994</v>
      </c>
      <c r="DB28" s="23">
        <v>69.167729530000003</v>
      </c>
      <c r="DC28" s="23">
        <v>78.051467699999989</v>
      </c>
      <c r="DD28" s="23">
        <v>81.69139358999999</v>
      </c>
      <c r="DE28" s="23">
        <v>517.34806328000002</v>
      </c>
      <c r="DF28" s="23">
        <v>92.317053889999997</v>
      </c>
      <c r="DG28" s="23">
        <v>77.663018559999998</v>
      </c>
      <c r="DH28" s="23">
        <v>88.043743719999995</v>
      </c>
      <c r="DI28" s="23">
        <v>64.346481960000006</v>
      </c>
      <c r="DJ28" s="23">
        <v>50.632797349999997</v>
      </c>
      <c r="DK28" s="23">
        <v>441.96094898000001</v>
      </c>
      <c r="DL28" s="23">
        <v>79.222859499999998</v>
      </c>
      <c r="DM28" s="23">
        <v>46.508811770000008</v>
      </c>
      <c r="DN28" s="23">
        <v>52.305469340000002</v>
      </c>
      <c r="DO28" s="23">
        <v>56.292907549999995</v>
      </c>
      <c r="DP28" s="23">
        <v>45.949837869999996</v>
      </c>
      <c r="DQ28" s="23">
        <v>413.69416609999996</v>
      </c>
      <c r="DR28" s="23">
        <v>59.007735889999999</v>
      </c>
      <c r="DS28" s="23">
        <v>45.064112870000002</v>
      </c>
      <c r="DT28" s="23">
        <v>77.733677610000001</v>
      </c>
      <c r="DU28" s="23">
        <v>69.828583739999999</v>
      </c>
      <c r="DV28" s="23">
        <v>46.460376179999997</v>
      </c>
      <c r="DW28" s="23">
        <v>393.26267113</v>
      </c>
      <c r="DX28" s="23">
        <v>51.663347999999999</v>
      </c>
      <c r="DY28" s="23">
        <v>43.787520669999999</v>
      </c>
      <c r="DZ28" s="23">
        <v>54.001881959999999</v>
      </c>
      <c r="EA28" s="23">
        <v>74.305135489999998</v>
      </c>
      <c r="EB28" s="23">
        <v>45.882951850000005</v>
      </c>
      <c r="EC28" s="23">
        <v>443.37455583999997</v>
      </c>
      <c r="ED28" s="23">
        <v>57.327552350000005</v>
      </c>
      <c r="EE28" s="23">
        <v>47.533045810000004</v>
      </c>
      <c r="EF28" s="23">
        <v>52.3700805</v>
      </c>
      <c r="EG28" s="23">
        <v>67.476591889999995</v>
      </c>
      <c r="EH28" s="23">
        <v>45.964065359999999</v>
      </c>
      <c r="EI28" s="23">
        <v>431.42894813999999</v>
      </c>
      <c r="EJ28" s="23">
        <v>64.16164517</v>
      </c>
      <c r="EK28" s="23">
        <v>51.330275440000008</v>
      </c>
      <c r="EL28" s="23">
        <v>67.94397939000001</v>
      </c>
      <c r="EM28" s="23">
        <v>70.281382530000002</v>
      </c>
      <c r="EN28" s="23">
        <v>59.5057495</v>
      </c>
      <c r="EO28" s="23">
        <v>478.41197736999999</v>
      </c>
      <c r="EP28" s="23">
        <v>70.259277740000002</v>
      </c>
      <c r="EQ28" s="23">
        <v>57.617874569999998</v>
      </c>
      <c r="ER28" s="23">
        <v>65.712185470000009</v>
      </c>
      <c r="ES28" s="23">
        <v>64.105648439999996</v>
      </c>
      <c r="ET28" s="23">
        <v>59.791046850000001</v>
      </c>
      <c r="EU28" s="23">
        <v>497.10276442999998</v>
      </c>
      <c r="EV28" s="23">
        <v>70.057427150000009</v>
      </c>
      <c r="EW28" s="23">
        <v>58.527700640000006</v>
      </c>
      <c r="EX28" s="23">
        <v>78.042452260000005</v>
      </c>
      <c r="EY28" s="23">
        <v>63.581284449999998</v>
      </c>
      <c r="EZ28" s="23">
        <v>56.250490390000003</v>
      </c>
      <c r="FA28" s="23">
        <v>535.92129762000002</v>
      </c>
      <c r="FB28" s="23">
        <v>68.999146319999994</v>
      </c>
      <c r="FC28" s="23">
        <v>67.603482459999995</v>
      </c>
      <c r="FD28" s="23">
        <v>65.961957589999997</v>
      </c>
      <c r="FE28" s="23">
        <v>75.248521350000004</v>
      </c>
      <c r="FF28" s="23">
        <v>61.721320599999999</v>
      </c>
      <c r="FG28" s="23">
        <v>662.57882930000005</v>
      </c>
      <c r="FH28" s="23">
        <v>120.22281016999999</v>
      </c>
      <c r="FI28" s="23">
        <v>57.481850990000005</v>
      </c>
      <c r="FJ28" s="23">
        <v>74.562893889999984</v>
      </c>
      <c r="FK28" s="23">
        <v>62.187774220000001</v>
      </c>
      <c r="FL28" s="23">
        <v>62.559066819999998</v>
      </c>
      <c r="FM28" s="23">
        <v>684.82421081000007</v>
      </c>
      <c r="FN28" s="23">
        <v>67.249095879999999</v>
      </c>
      <c r="FO28" s="23">
        <v>55.048688230000003</v>
      </c>
      <c r="FP28" s="23">
        <v>67.448998650000007</v>
      </c>
      <c r="FQ28" s="23">
        <v>55.325884180000003</v>
      </c>
      <c r="FR28" s="23">
        <v>62.803050460000001</v>
      </c>
      <c r="FS28" s="23">
        <v>696.18174764000003</v>
      </c>
      <c r="FT28" s="23">
        <v>65.323724729999995</v>
      </c>
      <c r="FU28" s="23">
        <v>52.504640469999998</v>
      </c>
      <c r="FV28" s="23">
        <v>59.102520810000001</v>
      </c>
      <c r="FW28" s="23">
        <v>53.394173560000006</v>
      </c>
      <c r="FX28" s="23">
        <v>63.681308369999996</v>
      </c>
      <c r="FY28" s="23">
        <v>665.51818590999994</v>
      </c>
      <c r="FZ28" s="23">
        <v>62.722058840000003</v>
      </c>
      <c r="GA28" s="23">
        <v>77.803076220000008</v>
      </c>
      <c r="GB28" s="23">
        <v>62.977952930000001</v>
      </c>
      <c r="GC28" s="23">
        <v>49.834268200000004</v>
      </c>
      <c r="GD28" s="23">
        <v>61.466469529999998</v>
      </c>
      <c r="GE28" s="23">
        <v>566.22118851000005</v>
      </c>
      <c r="GF28" s="23">
        <v>55.169963109999998</v>
      </c>
      <c r="GG28" s="23">
        <v>45.43612246</v>
      </c>
      <c r="GH28" s="23">
        <v>57.966467450000003</v>
      </c>
      <c r="GI28" s="23">
        <v>47.271166439999995</v>
      </c>
      <c r="GJ28" s="23">
        <v>59.409705780000003</v>
      </c>
      <c r="GK28" s="23">
        <v>628.92328581999993</v>
      </c>
      <c r="GL28" s="23">
        <v>52.715195130000005</v>
      </c>
      <c r="GM28" s="23">
        <v>46.855006409999994</v>
      </c>
      <c r="GN28" s="23">
        <v>51.757458569999997</v>
      </c>
      <c r="GO28" s="23">
        <v>43.10053989</v>
      </c>
      <c r="GP28" s="23">
        <v>57.040253909999997</v>
      </c>
      <c r="GQ28" s="23">
        <v>586.21278884000003</v>
      </c>
      <c r="GR28" s="23">
        <v>48.934518090000005</v>
      </c>
      <c r="GS28" s="23">
        <v>40.400507910000002</v>
      </c>
      <c r="GT28" s="23">
        <v>45.973168629999996</v>
      </c>
      <c r="GU28" s="23">
        <v>40.689434340000005</v>
      </c>
      <c r="GV28" s="23">
        <v>55.329550879999999</v>
      </c>
      <c r="GW28" s="23">
        <v>601.47334305000004</v>
      </c>
      <c r="GX28" s="23">
        <v>45.400182110000003</v>
      </c>
      <c r="GY28" s="23">
        <v>45.382831729999999</v>
      </c>
      <c r="GZ28" s="23">
        <v>48.799671159999995</v>
      </c>
      <c r="HA28" s="23">
        <v>41.377032299999996</v>
      </c>
      <c r="HB28" s="23">
        <v>62.346987279999993</v>
      </c>
      <c r="HC28" s="23">
        <v>19203.341638629998</v>
      </c>
      <c r="HD28" s="23">
        <v>62.750313089999999</v>
      </c>
      <c r="HE28" s="23">
        <v>48.075855739999994</v>
      </c>
      <c r="HF28" s="23">
        <v>54.342795219999999</v>
      </c>
      <c r="HG28" s="23">
        <v>42.018229210000001</v>
      </c>
      <c r="HH28" s="23">
        <v>58.659980149999996</v>
      </c>
      <c r="HI28" s="23">
        <v>57.776871840000005</v>
      </c>
      <c r="HJ28" s="23">
        <v>53.884696470000002</v>
      </c>
      <c r="HK28" s="23">
        <v>53.42497899</v>
      </c>
      <c r="HL28" s="23">
        <v>61.70781212</v>
      </c>
      <c r="HM28" s="23">
        <v>45.087993020000006</v>
      </c>
      <c r="HN28" s="23">
        <v>62.063830750000001</v>
      </c>
      <c r="HO28" s="23">
        <v>63.241438630000005</v>
      </c>
      <c r="HP28" s="23">
        <v>52.192384959999998</v>
      </c>
      <c r="HQ28" s="23">
        <v>48.357399800000003</v>
      </c>
      <c r="HR28" s="23">
        <v>55.433564990000001</v>
      </c>
      <c r="HS28" s="23">
        <v>42.793915509999998</v>
      </c>
      <c r="HT28" s="23">
        <v>54.748036069999998</v>
      </c>
      <c r="HU28" s="23">
        <v>60.851081919999999</v>
      </c>
      <c r="HV28" s="23">
        <v>46.757724719999999</v>
      </c>
      <c r="HW28" s="23">
        <v>44.838521970000002</v>
      </c>
      <c r="HX28" s="23">
        <v>52.876577090000005</v>
      </c>
      <c r="HY28" s="23">
        <v>38.820622460000003</v>
      </c>
      <c r="HZ28" s="23">
        <v>50.405084840000001</v>
      </c>
      <c r="IA28" s="23">
        <v>56.768679570000003</v>
      </c>
      <c r="IB28" s="23">
        <v>45.69589483</v>
      </c>
      <c r="IC28" s="23">
        <v>43.511802430000003</v>
      </c>
      <c r="ID28" s="23">
        <v>49.577129849999999</v>
      </c>
    </row>
    <row r="29" spans="1:238" s="10" customFormat="1" ht="20.100000000000001" hidden="1" customHeight="1" x14ac:dyDescent="0.3">
      <c r="A29" s="22" t="s">
        <v>246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  <c r="AX29" s="23">
        <v>0</v>
      </c>
      <c r="AY29" s="23">
        <v>0</v>
      </c>
      <c r="AZ29" s="23">
        <v>0</v>
      </c>
      <c r="BA29" s="23">
        <v>0</v>
      </c>
      <c r="BB29" s="23">
        <v>0</v>
      </c>
      <c r="BC29" s="23">
        <v>0</v>
      </c>
      <c r="BD29" s="23">
        <v>0</v>
      </c>
      <c r="BE29" s="23">
        <v>0</v>
      </c>
      <c r="BF29" s="23">
        <v>0</v>
      </c>
      <c r="BG29" s="23">
        <v>0</v>
      </c>
      <c r="BH29" s="23">
        <v>0</v>
      </c>
      <c r="BI29" s="23">
        <v>0</v>
      </c>
      <c r="BJ29" s="23">
        <v>0</v>
      </c>
      <c r="BK29" s="23">
        <v>0</v>
      </c>
      <c r="BL29" s="23">
        <v>0</v>
      </c>
      <c r="BM29" s="23">
        <v>0</v>
      </c>
      <c r="BN29" s="23">
        <v>0</v>
      </c>
      <c r="BO29" s="23">
        <v>0</v>
      </c>
      <c r="BP29" s="23">
        <v>0</v>
      </c>
      <c r="BQ29" s="23">
        <v>0</v>
      </c>
      <c r="BR29" s="23">
        <v>0</v>
      </c>
      <c r="BS29" s="23">
        <v>0</v>
      </c>
      <c r="BT29" s="23">
        <v>0</v>
      </c>
      <c r="BU29" s="23">
        <v>0</v>
      </c>
      <c r="BV29" s="23">
        <v>0</v>
      </c>
      <c r="BW29" s="23">
        <v>0</v>
      </c>
      <c r="BX29" s="23">
        <v>0</v>
      </c>
      <c r="BY29" s="23">
        <v>0</v>
      </c>
      <c r="BZ29" s="23">
        <v>0</v>
      </c>
      <c r="CA29" s="23">
        <v>0</v>
      </c>
      <c r="CB29" s="23">
        <v>0</v>
      </c>
      <c r="CC29" s="23">
        <v>0</v>
      </c>
      <c r="CD29" s="23">
        <v>0</v>
      </c>
      <c r="CE29" s="23">
        <v>0</v>
      </c>
      <c r="CF29" s="23">
        <v>0</v>
      </c>
      <c r="CG29" s="23">
        <v>0</v>
      </c>
      <c r="CH29" s="23">
        <v>0</v>
      </c>
      <c r="CI29" s="23">
        <v>0</v>
      </c>
      <c r="CJ29" s="23">
        <v>0</v>
      </c>
      <c r="CK29" s="23">
        <v>0</v>
      </c>
      <c r="CL29" s="23">
        <v>0</v>
      </c>
      <c r="CM29" s="23">
        <v>0</v>
      </c>
      <c r="CN29" s="23">
        <v>0</v>
      </c>
      <c r="CO29" s="23">
        <v>0</v>
      </c>
      <c r="CP29" s="23">
        <v>0</v>
      </c>
      <c r="CQ29" s="23">
        <v>0</v>
      </c>
      <c r="CR29" s="23">
        <v>0</v>
      </c>
      <c r="CS29" s="23">
        <v>0</v>
      </c>
      <c r="CT29" s="23">
        <v>0</v>
      </c>
      <c r="CU29" s="23">
        <v>0</v>
      </c>
      <c r="CV29" s="23">
        <v>0</v>
      </c>
      <c r="CW29" s="23">
        <v>0</v>
      </c>
      <c r="CX29" s="23">
        <v>0</v>
      </c>
      <c r="CY29" s="23">
        <v>0</v>
      </c>
      <c r="CZ29" s="23">
        <v>0</v>
      </c>
      <c r="DA29" s="23">
        <v>0</v>
      </c>
      <c r="DB29" s="23">
        <v>0</v>
      </c>
      <c r="DC29" s="23">
        <v>0</v>
      </c>
      <c r="DD29" s="23">
        <v>0</v>
      </c>
      <c r="DE29" s="23">
        <v>0</v>
      </c>
      <c r="DF29" s="23">
        <v>0</v>
      </c>
      <c r="DG29" s="23">
        <v>0</v>
      </c>
      <c r="DH29" s="23">
        <v>0</v>
      </c>
      <c r="DI29" s="23">
        <v>0</v>
      </c>
      <c r="DJ29" s="23">
        <v>0</v>
      </c>
      <c r="DK29" s="23">
        <v>0</v>
      </c>
      <c r="DL29" s="23">
        <v>0</v>
      </c>
      <c r="DM29" s="23">
        <v>0</v>
      </c>
      <c r="DN29" s="23">
        <v>0</v>
      </c>
      <c r="DO29" s="23">
        <v>0</v>
      </c>
      <c r="DP29" s="23">
        <v>0</v>
      </c>
      <c r="DQ29" s="23">
        <v>0</v>
      </c>
      <c r="DR29" s="23">
        <v>0</v>
      </c>
      <c r="DS29" s="23">
        <v>0</v>
      </c>
      <c r="DT29" s="23">
        <v>0</v>
      </c>
      <c r="DU29" s="23">
        <v>0</v>
      </c>
      <c r="DV29" s="23">
        <v>0</v>
      </c>
      <c r="DW29" s="23">
        <v>0</v>
      </c>
      <c r="DX29" s="23">
        <v>0</v>
      </c>
      <c r="DY29" s="23">
        <v>0</v>
      </c>
      <c r="DZ29" s="23">
        <v>0</v>
      </c>
      <c r="EA29" s="23">
        <v>0</v>
      </c>
      <c r="EB29" s="23">
        <v>0</v>
      </c>
      <c r="EC29" s="23">
        <v>0</v>
      </c>
      <c r="ED29" s="23">
        <v>0</v>
      </c>
      <c r="EE29" s="23">
        <v>0</v>
      </c>
      <c r="EF29" s="23">
        <v>0</v>
      </c>
      <c r="EG29" s="23">
        <v>0</v>
      </c>
      <c r="EH29" s="23">
        <v>0</v>
      </c>
      <c r="EI29" s="23">
        <v>0</v>
      </c>
      <c r="EJ29" s="23">
        <v>0</v>
      </c>
      <c r="EK29" s="23">
        <v>0</v>
      </c>
      <c r="EL29" s="23">
        <v>0</v>
      </c>
      <c r="EM29" s="23">
        <v>0</v>
      </c>
      <c r="EN29" s="23">
        <v>0</v>
      </c>
      <c r="EO29" s="23">
        <v>0</v>
      </c>
      <c r="EP29" s="23">
        <v>0</v>
      </c>
      <c r="EQ29" s="23">
        <v>0</v>
      </c>
      <c r="ER29" s="23">
        <v>0</v>
      </c>
      <c r="ES29" s="23">
        <v>0</v>
      </c>
      <c r="ET29" s="23">
        <v>0</v>
      </c>
      <c r="EU29" s="23">
        <v>0</v>
      </c>
      <c r="EV29" s="23">
        <v>0</v>
      </c>
      <c r="EW29" s="23">
        <v>0</v>
      </c>
      <c r="EX29" s="23">
        <v>0</v>
      </c>
      <c r="EY29" s="23">
        <v>0</v>
      </c>
      <c r="EZ29" s="23">
        <v>0</v>
      </c>
      <c r="FA29" s="23">
        <v>0</v>
      </c>
      <c r="FB29" s="23">
        <v>0</v>
      </c>
      <c r="FC29" s="23">
        <v>0</v>
      </c>
      <c r="FD29" s="23">
        <v>0</v>
      </c>
      <c r="FE29" s="23">
        <v>0</v>
      </c>
      <c r="FF29" s="23">
        <v>0</v>
      </c>
      <c r="FG29" s="23">
        <v>0</v>
      </c>
      <c r="FH29" s="23">
        <v>0</v>
      </c>
      <c r="FI29" s="23">
        <v>0</v>
      </c>
      <c r="FJ29" s="23">
        <v>0</v>
      </c>
      <c r="FK29" s="23">
        <v>0</v>
      </c>
      <c r="FL29" s="23">
        <v>0</v>
      </c>
      <c r="FM29" s="23">
        <v>0</v>
      </c>
      <c r="FN29" s="23">
        <v>0</v>
      </c>
      <c r="FO29" s="23">
        <v>0</v>
      </c>
      <c r="FP29" s="23">
        <v>0</v>
      </c>
      <c r="FQ29" s="23">
        <v>0</v>
      </c>
      <c r="FR29" s="23">
        <v>0</v>
      </c>
      <c r="FS29" s="23">
        <v>0</v>
      </c>
      <c r="FT29" s="23">
        <v>0</v>
      </c>
      <c r="FU29" s="23">
        <v>0</v>
      </c>
      <c r="FV29" s="23">
        <v>0</v>
      </c>
      <c r="FW29" s="23">
        <v>0</v>
      </c>
      <c r="FX29" s="23">
        <v>0</v>
      </c>
      <c r="FY29" s="23">
        <v>0</v>
      </c>
      <c r="FZ29" s="23">
        <v>0</v>
      </c>
      <c r="GA29" s="23">
        <v>0</v>
      </c>
      <c r="GB29" s="23">
        <v>0</v>
      </c>
      <c r="GC29" s="23">
        <v>0</v>
      </c>
      <c r="GD29" s="23">
        <v>0</v>
      </c>
      <c r="GE29" s="23">
        <v>0</v>
      </c>
      <c r="GF29" s="23">
        <v>0</v>
      </c>
      <c r="GG29" s="23">
        <v>0</v>
      </c>
      <c r="GH29" s="23">
        <v>0</v>
      </c>
      <c r="GI29" s="23">
        <v>0</v>
      </c>
      <c r="GJ29" s="23">
        <v>0</v>
      </c>
      <c r="GK29" s="23">
        <v>0</v>
      </c>
      <c r="GL29" s="23">
        <v>0</v>
      </c>
      <c r="GM29" s="23">
        <v>0</v>
      </c>
      <c r="GN29" s="23">
        <v>0</v>
      </c>
      <c r="GO29" s="23">
        <v>0</v>
      </c>
      <c r="GP29" s="23">
        <v>0</v>
      </c>
      <c r="GQ29" s="23">
        <v>0</v>
      </c>
      <c r="GR29" s="23">
        <v>0</v>
      </c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</row>
    <row r="30" spans="1:238" s="10" customFormat="1" ht="12" customHeight="1" x14ac:dyDescent="0.3">
      <c r="A30" s="26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  <c r="GO30" s="32"/>
      <c r="GP30" s="32"/>
      <c r="GQ30" s="32"/>
      <c r="GR30" s="32"/>
      <c r="GS30" s="32"/>
      <c r="GT30" s="32"/>
      <c r="GU30" s="32"/>
      <c r="GV30" s="32"/>
      <c r="GW30" s="32"/>
      <c r="GX30" s="32"/>
      <c r="GY30" s="32"/>
      <c r="GZ30" s="32"/>
      <c r="HA30" s="32"/>
      <c r="HB30" s="32"/>
      <c r="HC30" s="32"/>
      <c r="HD30" s="32"/>
      <c r="HE30" s="32"/>
      <c r="HF30" s="32"/>
      <c r="HG30" s="32"/>
      <c r="HH30" s="32"/>
      <c r="HI30" s="32"/>
      <c r="HJ30" s="32"/>
      <c r="HK30" s="32"/>
      <c r="HL30" s="32"/>
      <c r="HM30" s="32"/>
      <c r="HN30" s="32"/>
      <c r="HO30" s="32"/>
      <c r="HP30" s="32"/>
      <c r="HQ30" s="32"/>
      <c r="HR30" s="32"/>
      <c r="HS30" s="32"/>
      <c r="HT30" s="32"/>
      <c r="HU30" s="32"/>
      <c r="HV30" s="32"/>
      <c r="HW30" s="32"/>
      <c r="HX30" s="32"/>
      <c r="HY30" s="32"/>
      <c r="HZ30" s="32"/>
      <c r="IA30" s="32"/>
      <c r="IB30" s="32"/>
      <c r="IC30" s="32"/>
      <c r="ID30" s="32"/>
    </row>
    <row r="31" spans="1:238" s="21" customFormat="1" ht="20.100000000000001" customHeight="1" x14ac:dyDescent="0.3">
      <c r="A31" s="18" t="s">
        <v>247</v>
      </c>
      <c r="B31" s="19">
        <f t="shared" ref="B31:BM31" si="20">SUM(B32:B35)</f>
        <v>4887</v>
      </c>
      <c r="C31" s="19">
        <f t="shared" si="20"/>
        <v>492.51917299999997</v>
      </c>
      <c r="D31" s="19">
        <f t="shared" si="20"/>
        <v>3950</v>
      </c>
      <c r="E31" s="19">
        <f t="shared" si="20"/>
        <v>2835.6046266799999</v>
      </c>
      <c r="F31" s="19">
        <f t="shared" si="20"/>
        <v>2742.9410628100004</v>
      </c>
      <c r="G31" s="19">
        <f t="shared" si="20"/>
        <v>2588.5704254599996</v>
      </c>
      <c r="H31" s="19">
        <f t="shared" si="20"/>
        <v>5347.4648685400007</v>
      </c>
      <c r="I31" s="19">
        <f t="shared" si="20"/>
        <v>513.15480565999997</v>
      </c>
      <c r="J31" s="19">
        <f t="shared" si="20"/>
        <v>7367.3367184700001</v>
      </c>
      <c r="K31" s="19">
        <f t="shared" si="20"/>
        <v>975.14785219000009</v>
      </c>
      <c r="L31" s="19">
        <f t="shared" si="20"/>
        <v>3055.2942529521833</v>
      </c>
      <c r="M31" s="19">
        <f t="shared" si="20"/>
        <v>2802.7511697199998</v>
      </c>
      <c r="N31" s="19">
        <f t="shared" si="20"/>
        <v>1670.9952394500001</v>
      </c>
      <c r="O31" s="19">
        <f t="shared" si="20"/>
        <v>1652.5736355399999</v>
      </c>
      <c r="P31" s="19">
        <f t="shared" si="20"/>
        <v>1927.1864424099999</v>
      </c>
      <c r="Q31" s="19">
        <f t="shared" si="20"/>
        <v>1098.6319861000002</v>
      </c>
      <c r="R31" s="19">
        <f t="shared" si="20"/>
        <v>2517.9961406997354</v>
      </c>
      <c r="S31" s="19">
        <f t="shared" si="20"/>
        <v>3534.59619819</v>
      </c>
      <c r="T31" s="19">
        <f t="shared" si="20"/>
        <v>940.34516271999996</v>
      </c>
      <c r="U31" s="19">
        <f t="shared" si="20"/>
        <v>484.75119633000014</v>
      </c>
      <c r="V31" s="19">
        <f t="shared" si="20"/>
        <v>1980.7958313199997</v>
      </c>
      <c r="W31" s="19">
        <f t="shared" si="20"/>
        <v>655.11462308</v>
      </c>
      <c r="X31" s="19">
        <f t="shared" si="20"/>
        <v>1249.7816700600001</v>
      </c>
      <c r="Y31" s="19">
        <f t="shared" si="20"/>
        <v>1051.3094343199998</v>
      </c>
      <c r="Z31" s="19">
        <f t="shared" si="20"/>
        <v>1179.6270184199998</v>
      </c>
      <c r="AA31" s="19">
        <f t="shared" si="20"/>
        <v>558.68034223999996</v>
      </c>
      <c r="AB31" s="19">
        <f t="shared" si="20"/>
        <v>2485.1636368400004</v>
      </c>
      <c r="AC31" s="19">
        <f t="shared" si="20"/>
        <v>1172.84526611</v>
      </c>
      <c r="AD31" s="19">
        <f t="shared" si="20"/>
        <v>1448.1159465999995</v>
      </c>
      <c r="AE31" s="19">
        <f t="shared" si="20"/>
        <v>2029.5230467699998</v>
      </c>
      <c r="AF31" s="19">
        <f t="shared" si="20"/>
        <v>1027.5518956999999</v>
      </c>
      <c r="AG31" s="19">
        <f t="shared" si="20"/>
        <v>1085.7059203000001</v>
      </c>
      <c r="AH31" s="19">
        <f t="shared" si="20"/>
        <v>2510.6174077199998</v>
      </c>
      <c r="AI31" s="19">
        <f t="shared" si="20"/>
        <v>738.6494925400001</v>
      </c>
      <c r="AJ31" s="19">
        <f t="shared" si="20"/>
        <v>1519.1047583500001</v>
      </c>
      <c r="AK31" s="19">
        <f t="shared" si="20"/>
        <v>3373.4298350899999</v>
      </c>
      <c r="AL31" s="19">
        <f t="shared" si="20"/>
        <v>1211.2614156099999</v>
      </c>
      <c r="AM31" s="19">
        <f t="shared" si="20"/>
        <v>4073.762604363334</v>
      </c>
      <c r="AN31" s="19">
        <f t="shared" si="20"/>
        <v>2343.3522112799997</v>
      </c>
      <c r="AO31" s="19">
        <f t="shared" si="20"/>
        <v>2122.0078914200003</v>
      </c>
      <c r="AP31" s="19">
        <f t="shared" si="20"/>
        <v>2379.1931348900002</v>
      </c>
      <c r="AQ31" s="19">
        <f t="shared" si="20"/>
        <v>1655.8410050200002</v>
      </c>
      <c r="AR31" s="19">
        <f t="shared" si="20"/>
        <v>1496.4399262799998</v>
      </c>
      <c r="AS31" s="19">
        <f t="shared" si="20"/>
        <v>519.74165061999997</v>
      </c>
      <c r="AT31" s="19">
        <f t="shared" si="20"/>
        <v>3044.3768106199996</v>
      </c>
      <c r="AU31" s="19">
        <f t="shared" si="20"/>
        <v>577.01827423000009</v>
      </c>
      <c r="AV31" s="19">
        <f t="shared" si="20"/>
        <v>1297.4565681099998</v>
      </c>
      <c r="AW31" s="19">
        <f t="shared" si="20"/>
        <v>2121.1711633199998</v>
      </c>
      <c r="AX31" s="19">
        <f t="shared" si="20"/>
        <v>1960.8880774199997</v>
      </c>
      <c r="AY31" s="19">
        <f t="shared" si="20"/>
        <v>2675.1614783699993</v>
      </c>
      <c r="AZ31" s="19">
        <f t="shared" si="20"/>
        <v>4235.0826224399998</v>
      </c>
      <c r="BA31" s="19">
        <f t="shared" si="20"/>
        <v>776.38760876000015</v>
      </c>
      <c r="BB31" s="19">
        <f t="shared" si="20"/>
        <v>2019.6397326263011</v>
      </c>
      <c r="BC31" s="19">
        <f t="shared" si="20"/>
        <v>626.32944291000013</v>
      </c>
      <c r="BD31" s="19">
        <f t="shared" si="20"/>
        <v>1472.3153890300002</v>
      </c>
      <c r="BE31" s="19">
        <f t="shared" si="20"/>
        <v>5779.1093631500007</v>
      </c>
      <c r="BF31" s="19">
        <f t="shared" si="20"/>
        <v>2940.7511392099996</v>
      </c>
      <c r="BG31" s="19">
        <f t="shared" si="20"/>
        <v>1158.1122870899999</v>
      </c>
      <c r="BH31" s="19">
        <f t="shared" si="20"/>
        <v>1677.4159406700001</v>
      </c>
      <c r="BI31" s="19">
        <f t="shared" si="20"/>
        <v>5187.6829919699985</v>
      </c>
      <c r="BJ31" s="19">
        <f t="shared" si="20"/>
        <v>458.41276748999996</v>
      </c>
      <c r="BK31" s="19">
        <f t="shared" si="20"/>
        <v>508.33536788999999</v>
      </c>
      <c r="BL31" s="19">
        <f t="shared" si="20"/>
        <v>3298.8866608800004</v>
      </c>
      <c r="BM31" s="19">
        <f t="shared" si="20"/>
        <v>413.21368216000002</v>
      </c>
      <c r="BN31" s="19">
        <f t="shared" ref="BN31:DY31" si="21">SUM(BN32:BN35)</f>
        <v>705.29107263000003</v>
      </c>
      <c r="BO31" s="19">
        <f t="shared" si="21"/>
        <v>604.42291286</v>
      </c>
      <c r="BP31" s="19">
        <f t="shared" si="21"/>
        <v>2544.9293080331845</v>
      </c>
      <c r="BQ31" s="19">
        <f t="shared" si="21"/>
        <v>708.99285395000004</v>
      </c>
      <c r="BR31" s="19">
        <f t="shared" si="21"/>
        <v>2239.52438828</v>
      </c>
      <c r="BS31" s="19">
        <f t="shared" si="21"/>
        <v>360.99031603999998</v>
      </c>
      <c r="BT31" s="19">
        <f t="shared" si="21"/>
        <v>2883.9906701014502</v>
      </c>
      <c r="BU31" s="19">
        <f t="shared" si="21"/>
        <v>619.78135954999993</v>
      </c>
      <c r="BV31" s="19">
        <f t="shared" si="21"/>
        <v>579.9921113600451</v>
      </c>
      <c r="BW31" s="19">
        <f t="shared" si="21"/>
        <v>791.66840243000013</v>
      </c>
      <c r="BX31" s="19">
        <f t="shared" si="21"/>
        <v>2091.18001624</v>
      </c>
      <c r="BY31" s="19">
        <f t="shared" si="21"/>
        <v>441.37854556000002</v>
      </c>
      <c r="BZ31" s="19">
        <f t="shared" si="21"/>
        <v>813.93673394999985</v>
      </c>
      <c r="CA31" s="19">
        <f t="shared" si="21"/>
        <v>822.17212860799998</v>
      </c>
      <c r="CB31" s="19">
        <f t="shared" si="21"/>
        <v>1123.7127453992589</v>
      </c>
      <c r="CC31" s="19">
        <f t="shared" si="21"/>
        <v>7298.2703099352493</v>
      </c>
      <c r="CD31" s="19">
        <f t="shared" si="21"/>
        <v>2272.1850087267021</v>
      </c>
      <c r="CE31" s="19">
        <f t="shared" si="21"/>
        <v>354.20982026000001</v>
      </c>
      <c r="CF31" s="19">
        <f t="shared" si="21"/>
        <v>370.29494672999999</v>
      </c>
      <c r="CG31" s="19">
        <f t="shared" si="21"/>
        <v>3540.5142042900006</v>
      </c>
      <c r="CH31" s="19">
        <f t="shared" si="21"/>
        <v>5274.063833780001</v>
      </c>
      <c r="CI31" s="19">
        <f t="shared" si="21"/>
        <v>5693.9637562000016</v>
      </c>
      <c r="CJ31" s="19">
        <f t="shared" si="21"/>
        <v>2277.2278727100002</v>
      </c>
      <c r="CK31" s="19">
        <f t="shared" si="21"/>
        <v>1934.6196963199998</v>
      </c>
      <c r="CL31" s="19">
        <f t="shared" si="21"/>
        <v>204.61453198000001</v>
      </c>
      <c r="CM31" s="19">
        <f t="shared" si="21"/>
        <v>371.76130314</v>
      </c>
      <c r="CN31" s="19">
        <f t="shared" si="21"/>
        <v>395.68739868999995</v>
      </c>
      <c r="CO31" s="19">
        <f t="shared" si="21"/>
        <v>850.16504331999988</v>
      </c>
      <c r="CP31" s="19">
        <f t="shared" si="21"/>
        <v>3145.3124908100003</v>
      </c>
      <c r="CQ31" s="19">
        <f t="shared" si="21"/>
        <v>4989.4635326099997</v>
      </c>
      <c r="CR31" s="19">
        <f t="shared" si="21"/>
        <v>335.84745806000001</v>
      </c>
      <c r="CS31" s="19">
        <f t="shared" si="21"/>
        <v>420.86418327000001</v>
      </c>
      <c r="CT31" s="19">
        <f t="shared" si="21"/>
        <v>522.67011825999998</v>
      </c>
      <c r="CU31" s="19">
        <f t="shared" si="21"/>
        <v>865.21547838000004</v>
      </c>
      <c r="CV31" s="19">
        <f t="shared" si="21"/>
        <v>2762.3866993299998</v>
      </c>
      <c r="CW31" s="19">
        <f t="shared" si="21"/>
        <v>2025.2775239499999</v>
      </c>
      <c r="CX31" s="19">
        <f t="shared" si="21"/>
        <v>3449.3636807200005</v>
      </c>
      <c r="CY31" s="19">
        <f t="shared" si="21"/>
        <v>668.82845032000023</v>
      </c>
      <c r="CZ31" s="19">
        <f t="shared" si="21"/>
        <v>442.23436469000006</v>
      </c>
      <c r="DA31" s="19">
        <f t="shared" si="21"/>
        <v>1172.9261556199999</v>
      </c>
      <c r="DB31" s="19">
        <f t="shared" si="21"/>
        <v>3138.2972321399998</v>
      </c>
      <c r="DC31" s="19">
        <f t="shared" si="21"/>
        <v>4524.0939118300003</v>
      </c>
      <c r="DD31" s="19">
        <f t="shared" si="21"/>
        <v>274.16291773</v>
      </c>
      <c r="DE31" s="19">
        <f t="shared" si="21"/>
        <v>430.28361123000002</v>
      </c>
      <c r="DF31" s="19">
        <f t="shared" si="21"/>
        <v>737.61770670999999</v>
      </c>
      <c r="DG31" s="19">
        <f t="shared" si="21"/>
        <v>1736.7160343099997</v>
      </c>
      <c r="DH31" s="19">
        <f t="shared" si="21"/>
        <v>6523.6425595299997</v>
      </c>
      <c r="DI31" s="19">
        <f t="shared" si="21"/>
        <v>366.08322532999995</v>
      </c>
      <c r="DJ31" s="19">
        <f t="shared" si="21"/>
        <v>837.39859980142</v>
      </c>
      <c r="DK31" s="19">
        <f t="shared" si="21"/>
        <v>650.54871845775006</v>
      </c>
      <c r="DL31" s="19">
        <f t="shared" si="21"/>
        <v>373.82161894627001</v>
      </c>
      <c r="DM31" s="19">
        <f t="shared" si="21"/>
        <v>1406.8926109778599</v>
      </c>
      <c r="DN31" s="19">
        <f t="shared" si="21"/>
        <v>2866.7131918001601</v>
      </c>
      <c r="DO31" s="19">
        <f t="shared" si="21"/>
        <v>169.61970019206001</v>
      </c>
      <c r="DP31" s="19">
        <f t="shared" si="21"/>
        <v>137.35530946656002</v>
      </c>
      <c r="DQ31" s="19">
        <f t="shared" si="21"/>
        <v>474.56152155619003</v>
      </c>
      <c r="DR31" s="19">
        <f t="shared" si="21"/>
        <v>424.49373554741993</v>
      </c>
      <c r="DS31" s="19">
        <f t="shared" si="21"/>
        <v>973.37086590928004</v>
      </c>
      <c r="DT31" s="19">
        <f t="shared" si="21"/>
        <v>9069.8420003809006</v>
      </c>
      <c r="DU31" s="19">
        <f t="shared" si="21"/>
        <v>305.08195120981998</v>
      </c>
      <c r="DV31" s="19">
        <f t="shared" si="21"/>
        <v>552.51814484232</v>
      </c>
      <c r="DW31" s="19">
        <f t="shared" si="21"/>
        <v>885.26925107052</v>
      </c>
      <c r="DX31" s="19">
        <f t="shared" si="21"/>
        <v>1038.10954806772</v>
      </c>
      <c r="DY31" s="19">
        <f t="shared" si="21"/>
        <v>2439.0454558809697</v>
      </c>
      <c r="DZ31" s="19">
        <f t="shared" ref="DZ31:GK31" si="22">SUM(DZ32:DZ35)</f>
        <v>2607.3251098576302</v>
      </c>
      <c r="EA31" s="19">
        <f t="shared" si="22"/>
        <v>306.42002191658003</v>
      </c>
      <c r="EB31" s="19">
        <f t="shared" si="22"/>
        <v>110.31158944894</v>
      </c>
      <c r="EC31" s="19">
        <f t="shared" si="22"/>
        <v>7186.9508006393698</v>
      </c>
      <c r="ED31" s="19">
        <f t="shared" si="22"/>
        <v>6265.7878521085595</v>
      </c>
      <c r="EE31" s="19">
        <f t="shared" si="22"/>
        <v>892.30336360361991</v>
      </c>
      <c r="EF31" s="19">
        <f t="shared" si="22"/>
        <v>2415.7791283290198</v>
      </c>
      <c r="EG31" s="19">
        <f t="shared" si="22"/>
        <v>399.43501100993001</v>
      </c>
      <c r="EH31" s="19">
        <f t="shared" si="22"/>
        <v>173.84441576696</v>
      </c>
      <c r="EI31" s="19">
        <f t="shared" si="22"/>
        <v>739.97357999253006</v>
      </c>
      <c r="EJ31" s="19">
        <f t="shared" si="22"/>
        <v>452.86117528517997</v>
      </c>
      <c r="EK31" s="19">
        <f t="shared" si="22"/>
        <v>1041.48494478206</v>
      </c>
      <c r="EL31" s="19">
        <f t="shared" si="22"/>
        <v>2771.38142098759</v>
      </c>
      <c r="EM31" s="19">
        <f t="shared" si="22"/>
        <v>478.17210924612999</v>
      </c>
      <c r="EN31" s="19">
        <f t="shared" si="22"/>
        <v>210.1262074775</v>
      </c>
      <c r="EO31" s="19">
        <f t="shared" si="22"/>
        <v>627.62323413197998</v>
      </c>
      <c r="EP31" s="19">
        <f t="shared" si="22"/>
        <v>265.45831815062002</v>
      </c>
      <c r="EQ31" s="19">
        <f t="shared" si="22"/>
        <v>994.02571180093003</v>
      </c>
      <c r="ER31" s="19">
        <f t="shared" si="22"/>
        <v>2700.8024710734403</v>
      </c>
      <c r="ES31" s="19">
        <f t="shared" si="22"/>
        <v>454.33814066504999</v>
      </c>
      <c r="ET31" s="19">
        <f t="shared" si="22"/>
        <v>193.64721677629001</v>
      </c>
      <c r="EU31" s="19">
        <f t="shared" si="22"/>
        <v>775.4805793162401</v>
      </c>
      <c r="EV31" s="19">
        <f t="shared" si="22"/>
        <v>281.75376560580997</v>
      </c>
      <c r="EW31" s="19">
        <f t="shared" si="22"/>
        <v>994.09041185173999</v>
      </c>
      <c r="EX31" s="19">
        <f t="shared" si="22"/>
        <v>2717.3508069106902</v>
      </c>
      <c r="EY31" s="28">
        <f t="shared" si="22"/>
        <v>478.34940027745</v>
      </c>
      <c r="EZ31" s="28">
        <f t="shared" si="22"/>
        <v>99.684675140669995</v>
      </c>
      <c r="FA31" s="28">
        <f t="shared" si="22"/>
        <v>3330.6933686376201</v>
      </c>
      <c r="FB31" s="28">
        <f t="shared" si="22"/>
        <v>4973.3855462113588</v>
      </c>
      <c r="FC31" s="28">
        <f t="shared" si="22"/>
        <v>1183.70865915121</v>
      </c>
      <c r="FD31" s="28">
        <f t="shared" si="22"/>
        <v>3290.0345131224799</v>
      </c>
      <c r="FE31" s="28">
        <f t="shared" si="22"/>
        <v>491.79144850678</v>
      </c>
      <c r="FF31" s="28">
        <f t="shared" si="22"/>
        <v>108.08640531153</v>
      </c>
      <c r="FG31" s="28">
        <f t="shared" si="22"/>
        <v>915.08966588406997</v>
      </c>
      <c r="FH31" s="28">
        <f t="shared" si="22"/>
        <v>367.16260252802999</v>
      </c>
      <c r="FI31" s="28">
        <f t="shared" si="22"/>
        <v>1616.91632968728</v>
      </c>
      <c r="FJ31" s="28">
        <f t="shared" si="22"/>
        <v>3758.5979483897599</v>
      </c>
      <c r="FK31" s="28">
        <f t="shared" si="22"/>
        <v>617.16024732314997</v>
      </c>
      <c r="FL31" s="28">
        <f t="shared" si="22"/>
        <v>116.06426539669</v>
      </c>
      <c r="FM31" s="28">
        <f t="shared" si="22"/>
        <v>832.19137580051006</v>
      </c>
      <c r="FN31" s="28">
        <f t="shared" si="22"/>
        <v>574.93167874968003</v>
      </c>
      <c r="FO31" s="28">
        <f t="shared" si="22"/>
        <v>1621.2731817048902</v>
      </c>
      <c r="FP31" s="28">
        <f t="shared" si="22"/>
        <v>18595.984279974899</v>
      </c>
      <c r="FQ31" s="28">
        <f t="shared" si="22"/>
        <v>600.42662391384999</v>
      </c>
      <c r="FR31" s="28">
        <f t="shared" si="22"/>
        <v>122.31805362022</v>
      </c>
      <c r="FS31" s="28">
        <f t="shared" si="22"/>
        <v>7732.6706928679096</v>
      </c>
      <c r="FT31" s="28">
        <f t="shared" si="22"/>
        <v>320.97519837004</v>
      </c>
      <c r="FU31" s="28">
        <f t="shared" si="22"/>
        <v>1903.39328339341</v>
      </c>
      <c r="FV31" s="28">
        <f t="shared" si="22"/>
        <v>3699.4493437707001</v>
      </c>
      <c r="FW31" s="28">
        <f t="shared" si="22"/>
        <v>594.40210222635994</v>
      </c>
      <c r="FX31" s="28">
        <f t="shared" si="22"/>
        <v>165.54011678660001</v>
      </c>
      <c r="FY31" s="28">
        <f t="shared" si="22"/>
        <v>835.23844690194994</v>
      </c>
      <c r="FZ31" s="28">
        <f t="shared" si="22"/>
        <v>505.42221140066999</v>
      </c>
      <c r="GA31" s="28">
        <f t="shared" si="22"/>
        <v>1701.92943062941</v>
      </c>
      <c r="GB31" s="28">
        <f t="shared" si="22"/>
        <v>5925.28995682</v>
      </c>
      <c r="GC31" s="28">
        <f t="shared" si="22"/>
        <v>571.41830415448999</v>
      </c>
      <c r="GD31" s="28">
        <f t="shared" si="22"/>
        <v>360.38916398215997</v>
      </c>
      <c r="GE31" s="28">
        <f t="shared" si="22"/>
        <v>715.75403701282994</v>
      </c>
      <c r="GF31" s="28">
        <f t="shared" si="22"/>
        <v>446.04523546732997</v>
      </c>
      <c r="GG31" s="28">
        <f t="shared" si="22"/>
        <v>1373.2717384658299</v>
      </c>
      <c r="GH31" s="28">
        <f t="shared" si="22"/>
        <v>3334.1523537284202</v>
      </c>
      <c r="GI31" s="28">
        <f t="shared" si="22"/>
        <v>574.13452890615997</v>
      </c>
      <c r="GJ31" s="28">
        <f t="shared" si="22"/>
        <v>422.07994528418004</v>
      </c>
      <c r="GK31" s="28">
        <f t="shared" si="22"/>
        <v>772.76276124999993</v>
      </c>
      <c r="GL31" s="28">
        <f t="shared" ref="GL31:ID31" si="23">SUM(GL32:GL35)</f>
        <v>494.00297964999999</v>
      </c>
      <c r="GM31" s="28">
        <f t="shared" si="23"/>
        <v>1353.78041224</v>
      </c>
      <c r="GN31" s="28">
        <f t="shared" si="23"/>
        <v>14833.93664794</v>
      </c>
      <c r="GO31" s="28">
        <f t="shared" si="23"/>
        <v>570.13863040000001</v>
      </c>
      <c r="GP31" s="28">
        <f t="shared" si="23"/>
        <v>671.76913100000002</v>
      </c>
      <c r="GQ31" s="28">
        <f t="shared" si="23"/>
        <v>892.78213292999999</v>
      </c>
      <c r="GR31" s="28">
        <f t="shared" si="23"/>
        <v>501.69047866</v>
      </c>
      <c r="GS31" s="28">
        <f t="shared" si="23"/>
        <v>1280.14858731</v>
      </c>
      <c r="GT31" s="28">
        <f t="shared" si="23"/>
        <v>2874.1573787699999</v>
      </c>
      <c r="GU31" s="28">
        <f t="shared" si="23"/>
        <v>545.33134451000001</v>
      </c>
      <c r="GV31" s="28">
        <f t="shared" si="23"/>
        <v>686.99224219000007</v>
      </c>
      <c r="GW31" s="28">
        <f t="shared" si="23"/>
        <v>1131.81723201</v>
      </c>
      <c r="GX31" s="28">
        <f t="shared" si="23"/>
        <v>646.67064323</v>
      </c>
      <c r="GY31" s="28">
        <f t="shared" si="23"/>
        <v>1179.16439709</v>
      </c>
      <c r="GZ31" s="28">
        <f t="shared" si="23"/>
        <v>6283.6883205100003</v>
      </c>
      <c r="HA31" s="28">
        <f t="shared" si="23"/>
        <v>541.87324361000003</v>
      </c>
      <c r="HB31" s="28">
        <f t="shared" si="23"/>
        <v>1091.2635700399999</v>
      </c>
      <c r="HC31" s="28">
        <f t="shared" si="23"/>
        <v>6911.2457326899994</v>
      </c>
      <c r="HD31" s="28">
        <f t="shared" si="23"/>
        <v>775.32024388000002</v>
      </c>
      <c r="HE31" s="28">
        <f t="shared" si="23"/>
        <v>1444.7676980400001</v>
      </c>
      <c r="HF31" s="28">
        <f t="shared" si="23"/>
        <v>3108.5015953900001</v>
      </c>
      <c r="HG31" s="28">
        <f t="shared" si="23"/>
        <v>607.94410271000004</v>
      </c>
      <c r="HH31" s="28">
        <f t="shared" si="23"/>
        <v>1921.7581671099999</v>
      </c>
      <c r="HI31" s="28">
        <f t="shared" si="23"/>
        <v>982.71673067999996</v>
      </c>
      <c r="HJ31" s="28">
        <f t="shared" si="23"/>
        <v>798.63897580000003</v>
      </c>
      <c r="HK31" s="28">
        <f t="shared" si="23"/>
        <v>1678.1002514500001</v>
      </c>
      <c r="HL31" s="28">
        <f t="shared" si="23"/>
        <v>29917.248398470001</v>
      </c>
      <c r="HM31" s="28">
        <f t="shared" si="23"/>
        <v>4746.2213087600003</v>
      </c>
      <c r="HN31" s="28">
        <f t="shared" si="23"/>
        <v>1763.75751866</v>
      </c>
      <c r="HO31" s="28">
        <f t="shared" si="23"/>
        <v>1602.2637814700001</v>
      </c>
      <c r="HP31" s="28">
        <f t="shared" si="23"/>
        <v>1019.32455161</v>
      </c>
      <c r="HQ31" s="28">
        <f t="shared" si="23"/>
        <v>11216.1364775</v>
      </c>
      <c r="HR31" s="28">
        <f t="shared" si="23"/>
        <v>2952.6833618999999</v>
      </c>
      <c r="HS31" s="28">
        <f t="shared" si="23"/>
        <v>435.92788812999999</v>
      </c>
      <c r="HT31" s="28">
        <f t="shared" si="23"/>
        <v>10722.2547357</v>
      </c>
      <c r="HU31" s="28">
        <f t="shared" si="23"/>
        <v>1516.2992977499998</v>
      </c>
      <c r="HV31" s="28">
        <f t="shared" si="23"/>
        <v>1030.3828720199999</v>
      </c>
      <c r="HW31" s="28">
        <f t="shared" si="23"/>
        <v>1339.7951892199999</v>
      </c>
      <c r="HX31" s="28">
        <f t="shared" si="23"/>
        <v>3042.0694174199998</v>
      </c>
      <c r="HY31" s="28">
        <f t="shared" si="23"/>
        <v>594.99143026000002</v>
      </c>
      <c r="HZ31" s="28">
        <f t="shared" si="23"/>
        <v>3077.0961413700002</v>
      </c>
      <c r="IA31" s="28">
        <f t="shared" si="23"/>
        <v>12952.778947280001</v>
      </c>
      <c r="IB31" s="28">
        <f t="shared" si="23"/>
        <v>1191.82312914</v>
      </c>
      <c r="IC31" s="28">
        <f t="shared" si="23"/>
        <v>1197.70499402</v>
      </c>
      <c r="ID31" s="28">
        <f t="shared" si="23"/>
        <v>3235.69818037</v>
      </c>
    </row>
    <row r="32" spans="1:238" s="10" customFormat="1" ht="20.100000000000001" customHeight="1" x14ac:dyDescent="0.3">
      <c r="A32" s="22" t="s">
        <v>248</v>
      </c>
      <c r="B32" s="23">
        <v>2335</v>
      </c>
      <c r="C32" s="23">
        <v>492.51917299999997</v>
      </c>
      <c r="D32" s="23">
        <v>3250</v>
      </c>
      <c r="E32" s="23">
        <v>1160</v>
      </c>
      <c r="F32" s="23">
        <v>2561.5129509537228</v>
      </c>
      <c r="G32" s="23">
        <v>1498.5963168499998</v>
      </c>
      <c r="H32" s="23">
        <v>5347.4648685400007</v>
      </c>
      <c r="I32" s="23">
        <v>244.70672058903824</v>
      </c>
      <c r="J32" s="23">
        <v>6190.3007051116056</v>
      </c>
      <c r="K32" s="23">
        <v>781.35104676955768</v>
      </c>
      <c r="L32" s="23">
        <v>2737.2536063606212</v>
      </c>
      <c r="M32" s="23">
        <v>986.64101853850491</v>
      </c>
      <c r="N32" s="23">
        <v>1593.5980368695259</v>
      </c>
      <c r="O32" s="23">
        <v>1551.4998630274299</v>
      </c>
      <c r="P32" s="23">
        <v>1072.8770328838434</v>
      </c>
      <c r="Q32" s="23">
        <v>761.86670313937395</v>
      </c>
      <c r="R32" s="23">
        <v>2395.7946002883345</v>
      </c>
      <c r="S32" s="23">
        <v>2519.2195212884621</v>
      </c>
      <c r="T32" s="23">
        <v>861.27854123890938</v>
      </c>
      <c r="U32" s="23">
        <v>218.80504676042551</v>
      </c>
      <c r="V32" s="23">
        <v>1379.2684759469844</v>
      </c>
      <c r="W32" s="23">
        <v>621.4594529401038</v>
      </c>
      <c r="X32" s="23">
        <v>976.74217158735917</v>
      </c>
      <c r="Y32" s="23">
        <v>952.9133021760714</v>
      </c>
      <c r="Z32" s="23">
        <v>1082.5532558653206</v>
      </c>
      <c r="AA32" s="23">
        <v>353.43123111999319</v>
      </c>
      <c r="AB32" s="23">
        <v>1596.5428551014197</v>
      </c>
      <c r="AC32" s="23">
        <v>807.30984750069524</v>
      </c>
      <c r="AD32" s="23">
        <v>1419.592641800986</v>
      </c>
      <c r="AE32" s="23">
        <v>1007.0473071963214</v>
      </c>
      <c r="AF32" s="23">
        <v>952.64447767825493</v>
      </c>
      <c r="AG32" s="23">
        <v>752.71445097651701</v>
      </c>
      <c r="AH32" s="23">
        <v>1908.9056295212831</v>
      </c>
      <c r="AI32" s="23">
        <v>701.7113909871573</v>
      </c>
      <c r="AJ32" s="23">
        <v>1218.0860694225721</v>
      </c>
      <c r="AK32" s="23">
        <v>3272.0849483849415</v>
      </c>
      <c r="AL32" s="23">
        <v>1033.459700547442</v>
      </c>
      <c r="AM32" s="23">
        <v>2692.6350482149237</v>
      </c>
      <c r="AN32" s="23">
        <v>1750.672678755328</v>
      </c>
      <c r="AO32" s="23">
        <v>601.68225785355662</v>
      </c>
      <c r="AP32" s="23">
        <v>1585.2180959612911</v>
      </c>
      <c r="AQ32" s="23">
        <v>1557.3584891193873</v>
      </c>
      <c r="AR32" s="23">
        <v>1283.587114642939</v>
      </c>
      <c r="AS32" s="23">
        <v>293.1997293531694</v>
      </c>
      <c r="AT32" s="23">
        <v>2218.4044984691513</v>
      </c>
      <c r="AU32" s="23">
        <v>548.51073694013724</v>
      </c>
      <c r="AV32" s="23">
        <v>1063.4123708417362</v>
      </c>
      <c r="AW32" s="23">
        <v>2044.19750186888</v>
      </c>
      <c r="AX32" s="23">
        <v>1888.4646065546726</v>
      </c>
      <c r="AY32" s="23">
        <v>2455.9835054752621</v>
      </c>
      <c r="AZ32" s="23">
        <v>1476.8467050639611</v>
      </c>
      <c r="BA32" s="23">
        <v>619.27618456817868</v>
      </c>
      <c r="BB32" s="23">
        <v>1844.6336074147671</v>
      </c>
      <c r="BC32" s="23">
        <v>549.46850978759051</v>
      </c>
      <c r="BD32" s="23">
        <v>1080.5295892040201</v>
      </c>
      <c r="BE32" s="23">
        <v>4145.3921095830492</v>
      </c>
      <c r="BF32" s="23">
        <v>2189.3320881421882</v>
      </c>
      <c r="BG32" s="23">
        <v>1153.0833318655452</v>
      </c>
      <c r="BH32" s="23">
        <v>1411.066791461182</v>
      </c>
      <c r="BI32" s="23">
        <v>4851.3458627675855</v>
      </c>
      <c r="BJ32" s="23">
        <v>429.1157817176591</v>
      </c>
      <c r="BK32" s="23">
        <v>206.81986177847986</v>
      </c>
      <c r="BL32" s="23">
        <v>2653.4598272662997</v>
      </c>
      <c r="BM32" s="23">
        <v>322.80895786000002</v>
      </c>
      <c r="BN32" s="23">
        <v>693.39738648000002</v>
      </c>
      <c r="BO32" s="23">
        <v>600.94382046999999</v>
      </c>
      <c r="BP32" s="23">
        <v>885.29971646235458</v>
      </c>
      <c r="BQ32" s="23">
        <v>228.47928209000003</v>
      </c>
      <c r="BR32" s="23">
        <v>1801.26869693</v>
      </c>
      <c r="BS32" s="23">
        <v>355.09567797</v>
      </c>
      <c r="BT32" s="23">
        <v>496.79726224144997</v>
      </c>
      <c r="BU32" s="23">
        <v>615.95415523999986</v>
      </c>
      <c r="BV32" s="23">
        <v>508.14848888004502</v>
      </c>
      <c r="BW32" s="23">
        <v>397.20588865000008</v>
      </c>
      <c r="BX32" s="23">
        <v>1396.3884724899999</v>
      </c>
      <c r="BY32" s="23">
        <v>337.74905014000001</v>
      </c>
      <c r="BZ32" s="23">
        <v>806.52482456999985</v>
      </c>
      <c r="CA32" s="23">
        <v>819.090361508</v>
      </c>
      <c r="CB32" s="23">
        <v>477.30212357925899</v>
      </c>
      <c r="CC32" s="23">
        <v>6682.4440097412489</v>
      </c>
      <c r="CD32" s="23">
        <v>1577.393464976702</v>
      </c>
      <c r="CE32" s="23">
        <v>349.44421423</v>
      </c>
      <c r="CF32" s="23">
        <v>362.39210111</v>
      </c>
      <c r="CG32" s="23">
        <v>3536.9825733100006</v>
      </c>
      <c r="CH32" s="23">
        <v>5234.0600128200003</v>
      </c>
      <c r="CI32" s="23">
        <v>5093.2626411300007</v>
      </c>
      <c r="CJ32" s="23">
        <v>1582.4363289600003</v>
      </c>
      <c r="CK32" s="23">
        <v>1810.8646768599997</v>
      </c>
      <c r="CL32" s="23">
        <v>196.67212985</v>
      </c>
      <c r="CM32" s="23">
        <v>368.96401737000002</v>
      </c>
      <c r="CN32" s="23">
        <v>341.38835014999995</v>
      </c>
      <c r="CO32" s="23">
        <v>77.147293689999998</v>
      </c>
      <c r="CP32" s="23">
        <v>2450.5209470600003</v>
      </c>
      <c r="CQ32" s="23">
        <v>4985.0230699799995</v>
      </c>
      <c r="CR32" s="23">
        <v>328.39582050999996</v>
      </c>
      <c r="CS32" s="23">
        <v>417.96434489000001</v>
      </c>
      <c r="CT32" s="23">
        <v>507.14508727999998</v>
      </c>
      <c r="CU32" s="23">
        <v>58.796601540000012</v>
      </c>
      <c r="CV32" s="23">
        <v>2067.5951555799998</v>
      </c>
      <c r="CW32" s="23">
        <v>370.61597046999998</v>
      </c>
      <c r="CX32" s="23">
        <v>3440.2879943900002</v>
      </c>
      <c r="CY32" s="23">
        <v>568.47924189000014</v>
      </c>
      <c r="CZ32" s="23">
        <v>426.8587709900001</v>
      </c>
      <c r="DA32" s="23">
        <v>157.05861772000003</v>
      </c>
      <c r="DB32" s="23">
        <v>2443.5056883899997</v>
      </c>
      <c r="DC32" s="23">
        <v>4518.6442626900007</v>
      </c>
      <c r="DD32" s="23">
        <v>263.72146846999999</v>
      </c>
      <c r="DE32" s="23">
        <v>425.43215800000002</v>
      </c>
      <c r="DF32" s="23">
        <v>719.76177254000004</v>
      </c>
      <c r="DG32" s="23">
        <v>622.11600254999996</v>
      </c>
      <c r="DH32" s="23">
        <v>2977.7090157799998</v>
      </c>
      <c r="DI32" s="23">
        <v>359.67316065999995</v>
      </c>
      <c r="DJ32" s="23">
        <v>826.89196510142006</v>
      </c>
      <c r="DK32" s="23">
        <v>517.39281779775001</v>
      </c>
      <c r="DL32" s="23">
        <v>354.95859759627001</v>
      </c>
      <c r="DM32" s="23">
        <v>315.49626981399001</v>
      </c>
      <c r="DN32" s="23">
        <v>2350.11802305016</v>
      </c>
      <c r="DO32" s="23">
        <v>163.54479993309999</v>
      </c>
      <c r="DP32" s="23">
        <v>128.56536379656001</v>
      </c>
      <c r="DQ32" s="23">
        <v>452.97695029619001</v>
      </c>
      <c r="DR32" s="23">
        <v>407.08439874741998</v>
      </c>
      <c r="DS32" s="23">
        <v>293.76048115326</v>
      </c>
      <c r="DT32" s="23">
        <v>8553.2468316309005</v>
      </c>
      <c r="DU32" s="23">
        <v>305.08195120981998</v>
      </c>
      <c r="DV32" s="23">
        <v>549.83736769231996</v>
      </c>
      <c r="DW32" s="23">
        <v>759.34250166364995</v>
      </c>
      <c r="DX32" s="23">
        <v>1021.38991645197</v>
      </c>
      <c r="DY32" s="23">
        <v>446.83697917686999</v>
      </c>
      <c r="DZ32" s="23">
        <v>2090.7299411076301</v>
      </c>
      <c r="EA32" s="23">
        <v>306.42002191658003</v>
      </c>
      <c r="EB32" s="23">
        <v>110.31158944894</v>
      </c>
      <c r="EC32" s="23">
        <v>7143.7271211367997</v>
      </c>
      <c r="ED32" s="23">
        <v>6249.28545429121</v>
      </c>
      <c r="EE32" s="23">
        <v>98.365857932059996</v>
      </c>
      <c r="EF32" s="23">
        <v>1899.18395957902</v>
      </c>
      <c r="EG32" s="23">
        <v>399.43501100993001</v>
      </c>
      <c r="EH32" s="23">
        <v>173.84441576696</v>
      </c>
      <c r="EI32" s="23">
        <v>566.10298365300002</v>
      </c>
      <c r="EJ32" s="23">
        <v>450.80346439009998</v>
      </c>
      <c r="EK32" s="23">
        <v>202.34958944328</v>
      </c>
      <c r="EL32" s="23">
        <v>2254.7862522375899</v>
      </c>
      <c r="EM32" s="23">
        <v>478.17210924612999</v>
      </c>
      <c r="EN32" s="23">
        <v>210.1262074775</v>
      </c>
      <c r="EO32" s="23">
        <v>562.60086162195</v>
      </c>
      <c r="EP32" s="23">
        <v>263.43266202463002</v>
      </c>
      <c r="EQ32" s="23">
        <v>108.68887414840999</v>
      </c>
      <c r="ER32" s="23">
        <v>2184.2073023234402</v>
      </c>
      <c r="ES32" s="23">
        <v>454.33814066504999</v>
      </c>
      <c r="ET32" s="23">
        <v>193.64721677629001</v>
      </c>
      <c r="EU32" s="23">
        <v>573.13262641634003</v>
      </c>
      <c r="EV32" s="23">
        <v>279.64038700587997</v>
      </c>
      <c r="EW32" s="23">
        <v>110.11058266025999</v>
      </c>
      <c r="EX32" s="23">
        <v>2200.7556381606901</v>
      </c>
      <c r="EY32" s="29">
        <v>478.34940027745</v>
      </c>
      <c r="EZ32" s="29">
        <v>99.684675140669995</v>
      </c>
      <c r="FA32" s="29">
        <v>3245.3348514108902</v>
      </c>
      <c r="FB32" s="29">
        <v>4971.220707132059</v>
      </c>
      <c r="FC32" s="29">
        <v>367.78957250728001</v>
      </c>
      <c r="FD32" s="29">
        <v>2773.4393443724798</v>
      </c>
      <c r="FE32" s="29">
        <v>491.79144850678</v>
      </c>
      <c r="FF32" s="29">
        <v>108.08640531153</v>
      </c>
      <c r="FG32" s="29">
        <v>629.13508839899998</v>
      </c>
      <c r="FH32" s="29">
        <v>364.17176352304</v>
      </c>
      <c r="FI32" s="29">
        <v>523.09035676606004</v>
      </c>
      <c r="FJ32" s="29">
        <v>3242.0027796397599</v>
      </c>
      <c r="FK32" s="29">
        <v>617.16024732314997</v>
      </c>
      <c r="FL32" s="29">
        <v>116.06426539669</v>
      </c>
      <c r="FM32" s="29">
        <v>675.53865168374</v>
      </c>
      <c r="FN32" s="29">
        <v>571.84457249621005</v>
      </c>
      <c r="FO32" s="29">
        <v>558.20742241305004</v>
      </c>
      <c r="FP32" s="29">
        <v>18079.3891112249</v>
      </c>
      <c r="FQ32" s="29">
        <v>600.42662391384999</v>
      </c>
      <c r="FR32" s="29">
        <v>120.77130379022</v>
      </c>
      <c r="FS32" s="29">
        <v>674.63079344166999</v>
      </c>
      <c r="FT32" s="29">
        <v>317.87990096639999</v>
      </c>
      <c r="FU32" s="29">
        <v>837.99951991745002</v>
      </c>
      <c r="FV32" s="29">
        <v>3182.8541750207</v>
      </c>
      <c r="FW32" s="29">
        <v>594.40210222635994</v>
      </c>
      <c r="FX32" s="29">
        <v>160.83258874660001</v>
      </c>
      <c r="FY32" s="29">
        <v>661.76414411507994</v>
      </c>
      <c r="FZ32" s="29">
        <v>502.35100053880001</v>
      </c>
      <c r="GA32" s="29">
        <v>671.46757324956002</v>
      </c>
      <c r="GB32" s="29">
        <v>3192.2957880700001</v>
      </c>
      <c r="GC32" s="29">
        <v>571.41830415448999</v>
      </c>
      <c r="GD32" s="29">
        <v>354.39771126215999</v>
      </c>
      <c r="GE32" s="29">
        <v>571.81368186665998</v>
      </c>
      <c r="GF32" s="29">
        <v>443.35024782403002</v>
      </c>
      <c r="GG32" s="29">
        <v>595.35292209668</v>
      </c>
      <c r="GH32" s="29">
        <v>2956.0821224784199</v>
      </c>
      <c r="GI32" s="29">
        <v>574.13452890615997</v>
      </c>
      <c r="GJ32" s="29">
        <v>415.85588097418002</v>
      </c>
      <c r="GK32" s="29">
        <v>631.51953621999996</v>
      </c>
      <c r="GL32" s="29">
        <v>488.75056488000001</v>
      </c>
      <c r="GM32" s="29">
        <v>684.16629866000005</v>
      </c>
      <c r="GN32" s="29">
        <v>14455.86641669</v>
      </c>
      <c r="GO32" s="29">
        <v>570.13863040000001</v>
      </c>
      <c r="GP32" s="29">
        <v>654.21138639000003</v>
      </c>
      <c r="GQ32" s="29">
        <v>738.09923563999996</v>
      </c>
      <c r="GR32" s="29">
        <v>470.49662026999999</v>
      </c>
      <c r="GS32" s="29">
        <v>622.59066309000002</v>
      </c>
      <c r="GT32" s="29">
        <v>2496.0871475200001</v>
      </c>
      <c r="GU32" s="29">
        <v>545.33134451000001</v>
      </c>
      <c r="GV32" s="29">
        <v>662.47480468000003</v>
      </c>
      <c r="GW32" s="29">
        <v>975.32074077000004</v>
      </c>
      <c r="GX32" s="29">
        <v>602.49332357000003</v>
      </c>
      <c r="GY32" s="29">
        <v>638.97889163000002</v>
      </c>
      <c r="GZ32" s="29">
        <v>2755.61808926</v>
      </c>
      <c r="HA32" s="29">
        <v>541.87324361000003</v>
      </c>
      <c r="HB32" s="29">
        <v>1060.36448286</v>
      </c>
      <c r="HC32" s="29">
        <v>6740.3909900099998</v>
      </c>
      <c r="HD32" s="29">
        <v>724.70200921000003</v>
      </c>
      <c r="HE32" s="29">
        <v>886.43648723000001</v>
      </c>
      <c r="HF32" s="29">
        <v>2864.3063641399999</v>
      </c>
      <c r="HG32" s="29">
        <v>607.94410271000004</v>
      </c>
      <c r="HH32" s="29">
        <v>1887.13823897</v>
      </c>
      <c r="HI32" s="29">
        <v>780.85492423999995</v>
      </c>
      <c r="HJ32" s="29">
        <v>746.12317078000001</v>
      </c>
      <c r="HK32" s="29">
        <v>1079.9142659300001</v>
      </c>
      <c r="HL32" s="29">
        <v>29673.053167220001</v>
      </c>
      <c r="HM32" s="29">
        <v>4746.2213087600003</v>
      </c>
      <c r="HN32" s="29">
        <v>1733.34412245</v>
      </c>
      <c r="HO32" s="29">
        <v>880.80995861999997</v>
      </c>
      <c r="HP32" s="29">
        <v>977.40571089000002</v>
      </c>
      <c r="HQ32" s="29">
        <v>10636.86466426</v>
      </c>
      <c r="HR32" s="29">
        <v>2708.4881306500001</v>
      </c>
      <c r="HS32" s="29">
        <v>435.92788812999999</v>
      </c>
      <c r="HT32" s="29">
        <v>10696.858923530001</v>
      </c>
      <c r="HU32" s="29">
        <v>810.50309620999997</v>
      </c>
      <c r="HV32" s="29">
        <v>995.49888178000003</v>
      </c>
      <c r="HW32" s="29">
        <v>808.13583427000003</v>
      </c>
      <c r="HX32" s="29">
        <v>2797.87418617</v>
      </c>
      <c r="HY32" s="29">
        <v>594.99143026000002</v>
      </c>
      <c r="HZ32" s="29">
        <v>3014.7124886000001</v>
      </c>
      <c r="IA32" s="29">
        <v>11996.4902557</v>
      </c>
      <c r="IB32" s="29">
        <v>1159.6422185900001</v>
      </c>
      <c r="IC32" s="29">
        <v>744.20061055999997</v>
      </c>
      <c r="ID32" s="29">
        <v>2991.5029491199998</v>
      </c>
    </row>
    <row r="33" spans="1:238" s="10" customFormat="1" ht="20.100000000000001" customHeight="1" x14ac:dyDescent="0.3">
      <c r="A33" s="22" t="s">
        <v>249</v>
      </c>
      <c r="B33" s="23">
        <v>2552</v>
      </c>
      <c r="C33" s="23">
        <v>0</v>
      </c>
      <c r="D33" s="23">
        <v>370</v>
      </c>
      <c r="E33" s="23">
        <v>1675.6046266799999</v>
      </c>
      <c r="F33" s="23">
        <v>106.44763635269636</v>
      </c>
      <c r="G33" s="23">
        <v>0</v>
      </c>
      <c r="H33" s="23">
        <v>0</v>
      </c>
      <c r="I33" s="23">
        <v>147.78964435270629</v>
      </c>
      <c r="J33" s="23">
        <v>3.6503503306557605</v>
      </c>
      <c r="K33" s="23">
        <v>125.9900053136983</v>
      </c>
      <c r="L33" s="23">
        <v>235.00314492476036</v>
      </c>
      <c r="M33" s="23">
        <v>1798.872167336199</v>
      </c>
      <c r="N33" s="23">
        <v>32.355418730661953</v>
      </c>
      <c r="O33" s="23">
        <v>30.142814315643786</v>
      </c>
      <c r="P33" s="23">
        <v>258.58087413745125</v>
      </c>
      <c r="Q33" s="23">
        <v>331.53963093206698</v>
      </c>
      <c r="R33" s="23">
        <v>94.953974800936436</v>
      </c>
      <c r="S33" s="23">
        <v>957.90417746874937</v>
      </c>
      <c r="T33" s="23">
        <v>35.375193651080636</v>
      </c>
      <c r="U33" s="23">
        <v>173.19968567373596</v>
      </c>
      <c r="V33" s="23">
        <v>7.4179803730152463</v>
      </c>
      <c r="W33" s="23">
        <v>28.448310254992979</v>
      </c>
      <c r="X33" s="23">
        <v>228.5464294143394</v>
      </c>
      <c r="Y33" s="23">
        <v>59.452034153484682</v>
      </c>
      <c r="Z33" s="23">
        <v>32.454734598859027</v>
      </c>
      <c r="AA33" s="23">
        <v>75.781324930095849</v>
      </c>
      <c r="AB33" s="23">
        <v>290.7694725281425</v>
      </c>
      <c r="AC33" s="23">
        <v>318.81344832767371</v>
      </c>
      <c r="AD33" s="23">
        <v>7.658758413056213</v>
      </c>
      <c r="AE33" s="23">
        <v>1011.0830442834573</v>
      </c>
      <c r="AF33" s="23">
        <v>3.7887192615988803</v>
      </c>
      <c r="AG33" s="23">
        <v>186.10450309030637</v>
      </c>
      <c r="AH33" s="23">
        <v>3.1135263884014139</v>
      </c>
      <c r="AI33" s="23">
        <v>0.41792927459728835</v>
      </c>
      <c r="AJ33" s="23">
        <v>259.03959602538862</v>
      </c>
      <c r="AK33" s="23">
        <v>97.277358578791777</v>
      </c>
      <c r="AL33" s="23">
        <v>125.22363290009068</v>
      </c>
      <c r="AM33" s="23">
        <v>867.33833559030472</v>
      </c>
      <c r="AN33" s="23">
        <v>4.8593012746716315</v>
      </c>
      <c r="AO33" s="23">
        <v>1458.3128311401504</v>
      </c>
      <c r="AP33" s="23">
        <v>741.92031543063638</v>
      </c>
      <c r="AQ33" s="23">
        <v>91.630183567336687</v>
      </c>
      <c r="AR33" s="23">
        <v>187.09366213364183</v>
      </c>
      <c r="AS33" s="23">
        <v>173.09060413546979</v>
      </c>
      <c r="AT33" s="23">
        <v>238.1520809008482</v>
      </c>
      <c r="AU33" s="23">
        <v>0.34134074504807466</v>
      </c>
      <c r="AV33" s="23">
        <v>217.84976122853769</v>
      </c>
      <c r="AW33" s="23">
        <v>68.496355757212513</v>
      </c>
      <c r="AX33" s="23">
        <v>34.244057682560154</v>
      </c>
      <c r="AY33" s="23">
        <v>171.5354807181975</v>
      </c>
      <c r="AZ33" s="23">
        <v>2113.4341645335148</v>
      </c>
      <c r="BA33" s="23">
        <v>128.24599706291755</v>
      </c>
      <c r="BB33" s="23">
        <v>161.17606021741469</v>
      </c>
      <c r="BC33" s="23">
        <v>71.38127399074699</v>
      </c>
      <c r="BD33" s="23">
        <v>373.33643716108139</v>
      </c>
      <c r="BE33" s="23">
        <v>1403.7994133021614</v>
      </c>
      <c r="BF33" s="23">
        <v>105.94813726970231</v>
      </c>
      <c r="BG33" s="23">
        <v>0.30029300230268702</v>
      </c>
      <c r="BH33" s="23">
        <v>249.4946250674337</v>
      </c>
      <c r="BI33" s="23">
        <v>326.82547698012007</v>
      </c>
      <c r="BJ33" s="23">
        <v>9.6977789473729512</v>
      </c>
      <c r="BK33" s="23">
        <v>245.73848360597651</v>
      </c>
      <c r="BL33" s="23">
        <v>0</v>
      </c>
      <c r="BM33" s="23">
        <v>85.504957829999995</v>
      </c>
      <c r="BN33" s="23">
        <v>1.4903257399999998</v>
      </c>
      <c r="BO33" s="23">
        <v>0.44128546999999996</v>
      </c>
      <c r="BP33" s="23">
        <v>0.33195854999999996</v>
      </c>
      <c r="BQ33" s="23">
        <v>429.86939108999997</v>
      </c>
      <c r="BR33" s="23">
        <v>0</v>
      </c>
      <c r="BS33" s="23">
        <v>0.36158549000000001</v>
      </c>
      <c r="BT33" s="23">
        <v>2374.83588044</v>
      </c>
      <c r="BU33" s="23">
        <v>0.48082952999999995</v>
      </c>
      <c r="BV33" s="23">
        <v>55.573986859999998</v>
      </c>
      <c r="BW33" s="23">
        <v>348.00431656000001</v>
      </c>
      <c r="BX33" s="23">
        <v>0</v>
      </c>
      <c r="BY33" s="23">
        <v>99.119164020000014</v>
      </c>
      <c r="BZ33" s="23">
        <v>0.42258865000000001</v>
      </c>
      <c r="CA33" s="23">
        <v>0.46233899000000001</v>
      </c>
      <c r="CB33" s="23">
        <v>633.93425033999995</v>
      </c>
      <c r="CC33" s="23">
        <v>572.88199048399997</v>
      </c>
      <c r="CD33" s="23">
        <v>0</v>
      </c>
      <c r="CE33" s="23">
        <v>0</v>
      </c>
      <c r="CF33" s="23">
        <v>0.41409215000000005</v>
      </c>
      <c r="CG33" s="23">
        <v>0.68978220999999995</v>
      </c>
      <c r="CH33" s="23">
        <v>26.263065829999999</v>
      </c>
      <c r="CI33" s="23">
        <v>561.15107235000016</v>
      </c>
      <c r="CJ33" s="23">
        <v>0</v>
      </c>
      <c r="CK33" s="23">
        <v>118.91427062000001</v>
      </c>
      <c r="CL33" s="23">
        <v>0.34389184</v>
      </c>
      <c r="CM33" s="23">
        <v>0</v>
      </c>
      <c r="CN33" s="23">
        <v>41.112093320000014</v>
      </c>
      <c r="CO33" s="23">
        <v>735.16451760999996</v>
      </c>
      <c r="CP33" s="23">
        <v>0</v>
      </c>
      <c r="CQ33" s="23">
        <v>0</v>
      </c>
      <c r="CR33" s="23">
        <v>0.33350415999999994</v>
      </c>
      <c r="CS33" s="23">
        <v>0</v>
      </c>
      <c r="CT33" s="23">
        <v>2.7170580899999996</v>
      </c>
      <c r="CU33" s="23">
        <v>768.07443898000008</v>
      </c>
      <c r="CV33" s="23">
        <v>0</v>
      </c>
      <c r="CW33" s="23">
        <v>1650.10849487</v>
      </c>
      <c r="CX33" s="23">
        <v>0.45501665999999996</v>
      </c>
      <c r="CY33" s="23">
        <v>97.157196069999998</v>
      </c>
      <c r="CZ33" s="23">
        <v>1.0532379999999999E-2</v>
      </c>
      <c r="DA33" s="23">
        <v>972.91875880999987</v>
      </c>
      <c r="DB33" s="23">
        <v>0</v>
      </c>
      <c r="DC33" s="23">
        <v>0</v>
      </c>
      <c r="DD33" s="23">
        <v>0</v>
      </c>
      <c r="DE33" s="23">
        <v>0</v>
      </c>
      <c r="DF33" s="23">
        <v>2.3959879999999999E-2</v>
      </c>
      <c r="DG33" s="23">
        <v>1059.8151542699995</v>
      </c>
      <c r="DH33" s="23">
        <v>0</v>
      </c>
      <c r="DI33" s="23">
        <v>0</v>
      </c>
      <c r="DJ33" s="23">
        <v>0</v>
      </c>
      <c r="DK33" s="23">
        <v>117.1965</v>
      </c>
      <c r="DL33" s="23">
        <v>2.1296410000000002E-2</v>
      </c>
      <c r="DM33" s="23">
        <v>1035.91090737387</v>
      </c>
      <c r="DN33" s="23">
        <v>0</v>
      </c>
      <c r="DO33" s="23">
        <v>0</v>
      </c>
      <c r="DP33" s="23">
        <v>0</v>
      </c>
      <c r="DQ33" s="23">
        <v>0</v>
      </c>
      <c r="DR33" s="23">
        <v>1.7289390000000002E-2</v>
      </c>
      <c r="DS33" s="23">
        <v>679.61038475602004</v>
      </c>
      <c r="DT33" s="23">
        <v>0</v>
      </c>
      <c r="DU33" s="23">
        <v>0</v>
      </c>
      <c r="DV33" s="23">
        <v>0</v>
      </c>
      <c r="DW33" s="23">
        <v>97.450999999999993</v>
      </c>
      <c r="DX33" s="23">
        <v>1.889629E-2</v>
      </c>
      <c r="DY33" s="23">
        <v>1992.2084767040999</v>
      </c>
      <c r="DZ33" s="23">
        <v>0</v>
      </c>
      <c r="EA33" s="23">
        <v>0</v>
      </c>
      <c r="EB33" s="23">
        <v>0</v>
      </c>
      <c r="EC33" s="23">
        <v>0</v>
      </c>
      <c r="ED33" s="23">
        <v>2.357281E-2</v>
      </c>
      <c r="EE33" s="23">
        <v>793.93750567155996</v>
      </c>
      <c r="EF33" s="23">
        <v>0</v>
      </c>
      <c r="EG33" s="23">
        <v>0</v>
      </c>
      <c r="EH33" s="23">
        <v>0</v>
      </c>
      <c r="EI33" s="23">
        <v>117.44374999999999</v>
      </c>
      <c r="EJ33" s="23">
        <v>1.6812424795700001</v>
      </c>
      <c r="EK33" s="23">
        <v>839.13535533877996</v>
      </c>
      <c r="EL33" s="23">
        <v>0</v>
      </c>
      <c r="EM33" s="23">
        <v>0</v>
      </c>
      <c r="EN33" s="23">
        <v>0</v>
      </c>
      <c r="EO33" s="23">
        <v>0</v>
      </c>
      <c r="EP33" s="23">
        <v>1.6543403457999999</v>
      </c>
      <c r="EQ33" s="23">
        <v>885.33683765251999</v>
      </c>
      <c r="ER33" s="23">
        <v>0</v>
      </c>
      <c r="ES33" s="23">
        <v>0</v>
      </c>
      <c r="ET33" s="23">
        <v>0</v>
      </c>
      <c r="EU33" s="23">
        <v>124.68875</v>
      </c>
      <c r="EV33" s="23">
        <v>1.7263099928200001</v>
      </c>
      <c r="EW33" s="23">
        <v>883.97982919148001</v>
      </c>
      <c r="EX33" s="23">
        <v>0</v>
      </c>
      <c r="EY33" s="29">
        <v>0</v>
      </c>
      <c r="EZ33" s="29">
        <v>0</v>
      </c>
      <c r="FA33" s="29">
        <v>0</v>
      </c>
      <c r="FB33" s="29">
        <v>1.76956490217</v>
      </c>
      <c r="FC33" s="29">
        <v>815.91908664392997</v>
      </c>
      <c r="FD33" s="29">
        <v>0</v>
      </c>
      <c r="FE33" s="29">
        <v>0</v>
      </c>
      <c r="FF33" s="29">
        <v>0</v>
      </c>
      <c r="FG33" s="29">
        <v>164.74835024999999</v>
      </c>
      <c r="FH33" s="29">
        <v>2.44218835127</v>
      </c>
      <c r="FI33" s="29">
        <v>1093.82597292122</v>
      </c>
      <c r="FJ33" s="29">
        <v>0</v>
      </c>
      <c r="FK33" s="29">
        <v>0</v>
      </c>
      <c r="FL33" s="29">
        <v>0</v>
      </c>
      <c r="FM33" s="29">
        <v>0</v>
      </c>
      <c r="FN33" s="29">
        <v>2.5525723928400001</v>
      </c>
      <c r="FO33" s="29">
        <v>1063.0657592918401</v>
      </c>
      <c r="FP33" s="29">
        <v>0</v>
      </c>
      <c r="FQ33" s="29">
        <v>0</v>
      </c>
      <c r="FR33" s="29">
        <v>1.54674983</v>
      </c>
      <c r="FS33" s="29">
        <v>6885.8365462199999</v>
      </c>
      <c r="FT33" s="29">
        <v>2.5522157503699998</v>
      </c>
      <c r="FU33" s="29">
        <v>1065.39376347596</v>
      </c>
      <c r="FV33" s="29">
        <v>0</v>
      </c>
      <c r="FW33" s="29">
        <v>0</v>
      </c>
      <c r="FX33" s="29">
        <v>4.7075280399999997</v>
      </c>
      <c r="FY33" s="29">
        <v>0</v>
      </c>
      <c r="FZ33" s="29">
        <v>2.4962861858299998</v>
      </c>
      <c r="GA33" s="29">
        <v>1030.46185737985</v>
      </c>
      <c r="GB33" s="29">
        <v>0</v>
      </c>
      <c r="GC33" s="29">
        <v>0</v>
      </c>
      <c r="GD33" s="29">
        <v>5.9914527199999998</v>
      </c>
      <c r="GE33" s="29">
        <v>0</v>
      </c>
      <c r="GF33" s="29">
        <v>2.1761314806400001</v>
      </c>
      <c r="GG33" s="29">
        <v>777.91881636915002</v>
      </c>
      <c r="GH33" s="29">
        <v>0</v>
      </c>
      <c r="GI33" s="29">
        <v>0</v>
      </c>
      <c r="GJ33" s="29">
        <v>6.2240643100000002</v>
      </c>
      <c r="GK33" s="29">
        <v>0</v>
      </c>
      <c r="GL33" s="29">
        <v>4.6896794599999998</v>
      </c>
      <c r="GM33" s="29">
        <v>669.61411357999998</v>
      </c>
      <c r="GN33" s="29">
        <v>0</v>
      </c>
      <c r="GO33" s="29">
        <v>0</v>
      </c>
      <c r="GP33" s="29">
        <v>17.55774461</v>
      </c>
      <c r="GQ33" s="29">
        <v>0</v>
      </c>
      <c r="GR33" s="29">
        <v>30.575027339999998</v>
      </c>
      <c r="GS33" s="29">
        <v>657.55792422000002</v>
      </c>
      <c r="GT33" s="29">
        <v>0</v>
      </c>
      <c r="GU33" s="29">
        <v>0</v>
      </c>
      <c r="GV33" s="29">
        <v>24.517437510000001</v>
      </c>
      <c r="GW33" s="29">
        <v>0</v>
      </c>
      <c r="GX33" s="29">
        <v>43.531211669999998</v>
      </c>
      <c r="GY33" s="29">
        <v>540.18550545999994</v>
      </c>
      <c r="GZ33" s="29">
        <v>0</v>
      </c>
      <c r="HA33" s="29">
        <v>0</v>
      </c>
      <c r="HB33" s="29">
        <v>30.899087179999999</v>
      </c>
      <c r="HC33" s="29">
        <v>0</v>
      </c>
      <c r="HD33" s="29">
        <v>49.943489679999999</v>
      </c>
      <c r="HE33" s="29">
        <v>558.33121081000002</v>
      </c>
      <c r="HF33" s="29">
        <v>0</v>
      </c>
      <c r="HG33" s="29">
        <v>0</v>
      </c>
      <c r="HH33" s="29">
        <v>34.619928139999999</v>
      </c>
      <c r="HI33" s="29">
        <v>0</v>
      </c>
      <c r="HJ33" s="29">
        <v>51.778299109999999</v>
      </c>
      <c r="HK33" s="29">
        <v>598.18598552000003</v>
      </c>
      <c r="HL33" s="29">
        <v>0</v>
      </c>
      <c r="HM33" s="29">
        <v>0</v>
      </c>
      <c r="HN33" s="29">
        <v>30.413396209999998</v>
      </c>
      <c r="HO33" s="29">
        <v>0</v>
      </c>
      <c r="HP33" s="29">
        <v>41.212454690000001</v>
      </c>
      <c r="HQ33" s="29">
        <v>579.27181324000003</v>
      </c>
      <c r="HR33" s="29">
        <v>0</v>
      </c>
      <c r="HS33" s="29">
        <v>0</v>
      </c>
      <c r="HT33" s="29">
        <v>25.395812169999999</v>
      </c>
      <c r="HU33" s="29">
        <v>0</v>
      </c>
      <c r="HV33" s="29">
        <v>34.23061422</v>
      </c>
      <c r="HW33" s="29">
        <v>531.65935494999997</v>
      </c>
      <c r="HX33" s="29">
        <v>0</v>
      </c>
      <c r="HY33" s="29">
        <v>0</v>
      </c>
      <c r="HZ33" s="29">
        <v>62.383652769999998</v>
      </c>
      <c r="IA33" s="29">
        <v>260.48453584999999</v>
      </c>
      <c r="IB33" s="29">
        <v>31.574028559999999</v>
      </c>
      <c r="IC33" s="29">
        <v>453.50438345999999</v>
      </c>
      <c r="ID33" s="29">
        <v>0</v>
      </c>
    </row>
    <row r="34" spans="1:238" s="10" customFormat="1" ht="20.100000000000001" customHeight="1" x14ac:dyDescent="0.3">
      <c r="A34" s="22" t="s">
        <v>250</v>
      </c>
      <c r="B34" s="23">
        <v>0</v>
      </c>
      <c r="C34" s="23">
        <v>0</v>
      </c>
      <c r="D34" s="23">
        <v>330</v>
      </c>
      <c r="E34" s="23">
        <v>0</v>
      </c>
      <c r="F34" s="23">
        <v>3.3578343495701133</v>
      </c>
      <c r="G34" s="23">
        <v>0</v>
      </c>
      <c r="H34" s="23">
        <v>0</v>
      </c>
      <c r="I34" s="23">
        <v>2.9197566657840177</v>
      </c>
      <c r="J34" s="23">
        <v>560.25097806518875</v>
      </c>
      <c r="K34" s="23">
        <v>0</v>
      </c>
      <c r="L34" s="23">
        <v>6.7675016668015795</v>
      </c>
      <c r="M34" s="23">
        <v>2.9180821133170363</v>
      </c>
      <c r="N34" s="23">
        <v>0</v>
      </c>
      <c r="O34" s="23">
        <v>0</v>
      </c>
      <c r="P34" s="23">
        <v>595.72853538870538</v>
      </c>
      <c r="Q34" s="23">
        <v>0</v>
      </c>
      <c r="R34" s="23">
        <v>2.8087017864022932</v>
      </c>
      <c r="S34" s="23">
        <v>4.1982853950357262</v>
      </c>
      <c r="T34" s="23">
        <v>0</v>
      </c>
      <c r="U34" s="23">
        <v>1.247697326652812</v>
      </c>
      <c r="V34" s="23">
        <v>594.109375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596.02657036688868</v>
      </c>
      <c r="AC34" s="23">
        <v>0</v>
      </c>
      <c r="AD34" s="23">
        <v>0</v>
      </c>
      <c r="AE34" s="23">
        <v>0</v>
      </c>
      <c r="AF34" s="23">
        <v>0</v>
      </c>
      <c r="AG34" s="23">
        <v>0</v>
      </c>
      <c r="AH34" s="23">
        <v>594.109375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587.82023125000001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587.82023125000001</v>
      </c>
      <c r="AU34" s="23">
        <v>0</v>
      </c>
      <c r="AV34" s="23">
        <v>0</v>
      </c>
      <c r="AW34" s="23">
        <v>0</v>
      </c>
      <c r="AX34" s="23">
        <v>0</v>
      </c>
      <c r="AY34" s="23">
        <v>0</v>
      </c>
      <c r="AZ34" s="23">
        <v>644.80175284252402</v>
      </c>
      <c r="BA34" s="23">
        <v>0</v>
      </c>
      <c r="BB34" s="23">
        <v>0</v>
      </c>
      <c r="BC34" s="23">
        <v>0</v>
      </c>
      <c r="BD34" s="23">
        <v>0</v>
      </c>
      <c r="BE34" s="23">
        <v>2.2030595879980011</v>
      </c>
      <c r="BF34" s="23">
        <v>645.470913798109</v>
      </c>
      <c r="BG34" s="23">
        <v>0</v>
      </c>
      <c r="BH34" s="23">
        <v>0</v>
      </c>
      <c r="BI34" s="23">
        <v>4.1222364124201372</v>
      </c>
      <c r="BJ34" s="23">
        <v>0</v>
      </c>
      <c r="BK34" s="23">
        <v>0.7451295020675085</v>
      </c>
      <c r="BL34" s="23">
        <v>645.42683361370052</v>
      </c>
      <c r="BM34" s="23">
        <v>0</v>
      </c>
      <c r="BN34" s="23">
        <v>0</v>
      </c>
      <c r="BO34" s="23">
        <v>0</v>
      </c>
      <c r="BP34" s="23">
        <v>1639.0166886008299</v>
      </c>
      <c r="BQ34" s="23">
        <v>0</v>
      </c>
      <c r="BR34" s="23">
        <v>438.25569135000001</v>
      </c>
      <c r="BS34" s="23">
        <v>0</v>
      </c>
      <c r="BT34" s="23">
        <v>0</v>
      </c>
      <c r="BU34" s="23">
        <v>0</v>
      </c>
      <c r="BV34" s="23">
        <v>0</v>
      </c>
      <c r="BW34" s="23">
        <v>0</v>
      </c>
      <c r="BX34" s="23">
        <v>694.79154374999996</v>
      </c>
      <c r="BY34" s="23">
        <v>0</v>
      </c>
      <c r="BZ34" s="23">
        <v>0</v>
      </c>
      <c r="CA34" s="23">
        <v>0</v>
      </c>
      <c r="CB34" s="23">
        <v>0</v>
      </c>
      <c r="CC34" s="23">
        <v>0</v>
      </c>
      <c r="CD34" s="23">
        <v>694.79154374999996</v>
      </c>
      <c r="CE34" s="23">
        <v>0</v>
      </c>
      <c r="CF34" s="23">
        <v>0</v>
      </c>
      <c r="CG34" s="23">
        <v>0</v>
      </c>
      <c r="CH34" s="23">
        <v>0</v>
      </c>
      <c r="CI34" s="23">
        <v>0</v>
      </c>
      <c r="CJ34" s="23">
        <v>694.79154374999996</v>
      </c>
      <c r="CK34" s="23">
        <v>0</v>
      </c>
      <c r="CL34" s="23">
        <v>0</v>
      </c>
      <c r="CM34" s="23">
        <v>0</v>
      </c>
      <c r="CN34" s="23">
        <v>0</v>
      </c>
      <c r="CO34" s="23">
        <v>0</v>
      </c>
      <c r="CP34" s="23">
        <v>694.79154374999996</v>
      </c>
      <c r="CQ34" s="23">
        <v>0</v>
      </c>
      <c r="CR34" s="23">
        <v>0</v>
      </c>
      <c r="CS34" s="23">
        <v>0</v>
      </c>
      <c r="CT34" s="23">
        <v>0</v>
      </c>
      <c r="CU34" s="23">
        <v>0</v>
      </c>
      <c r="CV34" s="23">
        <v>694.79154374999996</v>
      </c>
      <c r="CW34" s="23">
        <v>0</v>
      </c>
      <c r="CX34" s="23">
        <v>0</v>
      </c>
      <c r="CY34" s="23">
        <v>0</v>
      </c>
      <c r="CZ34" s="23">
        <v>0</v>
      </c>
      <c r="DA34" s="23">
        <v>0</v>
      </c>
      <c r="DB34" s="23">
        <v>694.79154374999996</v>
      </c>
      <c r="DC34" s="23">
        <v>0</v>
      </c>
      <c r="DD34" s="23">
        <v>0</v>
      </c>
      <c r="DE34" s="23">
        <v>0</v>
      </c>
      <c r="DF34" s="23">
        <v>0</v>
      </c>
      <c r="DG34" s="23">
        <v>0</v>
      </c>
      <c r="DH34" s="23">
        <v>3545.9335437499999</v>
      </c>
      <c r="DI34" s="23">
        <v>0</v>
      </c>
      <c r="DJ34" s="23">
        <v>0</v>
      </c>
      <c r="DK34" s="23">
        <v>0</v>
      </c>
      <c r="DL34" s="23">
        <v>0</v>
      </c>
      <c r="DM34" s="23">
        <v>0</v>
      </c>
      <c r="DN34" s="23">
        <v>516.59516874999997</v>
      </c>
      <c r="DO34" s="23">
        <v>0</v>
      </c>
      <c r="DP34" s="23">
        <v>0</v>
      </c>
      <c r="DQ34" s="23">
        <v>0</v>
      </c>
      <c r="DR34" s="23">
        <v>0</v>
      </c>
      <c r="DS34" s="23">
        <v>0</v>
      </c>
      <c r="DT34" s="23">
        <v>516.59516874999997</v>
      </c>
      <c r="DU34" s="23">
        <v>0</v>
      </c>
      <c r="DV34" s="23">
        <v>0</v>
      </c>
      <c r="DW34" s="23">
        <v>0</v>
      </c>
      <c r="DX34" s="23">
        <v>0</v>
      </c>
      <c r="DY34" s="23">
        <v>0</v>
      </c>
      <c r="DZ34" s="23">
        <v>516.59516874999997</v>
      </c>
      <c r="EA34" s="23">
        <v>0</v>
      </c>
      <c r="EB34" s="23">
        <v>0</v>
      </c>
      <c r="EC34" s="23">
        <v>0</v>
      </c>
      <c r="ED34" s="23">
        <v>0</v>
      </c>
      <c r="EE34" s="23">
        <v>0</v>
      </c>
      <c r="EF34" s="23">
        <v>516.59516874999997</v>
      </c>
      <c r="EG34" s="23">
        <v>0</v>
      </c>
      <c r="EH34" s="23">
        <v>0</v>
      </c>
      <c r="EI34" s="23">
        <v>0</v>
      </c>
      <c r="EJ34" s="23">
        <v>0</v>
      </c>
      <c r="EK34" s="23">
        <v>0</v>
      </c>
      <c r="EL34" s="23">
        <v>516.59516874999997</v>
      </c>
      <c r="EM34" s="23">
        <v>0</v>
      </c>
      <c r="EN34" s="23">
        <v>0</v>
      </c>
      <c r="EO34" s="23">
        <v>0</v>
      </c>
      <c r="EP34" s="23">
        <v>0</v>
      </c>
      <c r="EQ34" s="23">
        <v>0</v>
      </c>
      <c r="ER34" s="23">
        <v>516.59516874999997</v>
      </c>
      <c r="ES34" s="23">
        <v>0</v>
      </c>
      <c r="ET34" s="23">
        <v>0</v>
      </c>
      <c r="EU34" s="23">
        <v>0</v>
      </c>
      <c r="EV34" s="23">
        <v>0</v>
      </c>
      <c r="EW34" s="23">
        <v>0</v>
      </c>
      <c r="EX34" s="23">
        <v>516.59516874999997</v>
      </c>
      <c r="EY34" s="29">
        <v>0</v>
      </c>
      <c r="EZ34" s="29">
        <v>0</v>
      </c>
      <c r="FA34" s="29">
        <v>0</v>
      </c>
      <c r="FB34" s="29">
        <v>0</v>
      </c>
      <c r="FC34" s="29">
        <v>0</v>
      </c>
      <c r="FD34" s="29">
        <v>516.59516874999997</v>
      </c>
      <c r="FE34" s="29">
        <v>0</v>
      </c>
      <c r="FF34" s="29">
        <v>0</v>
      </c>
      <c r="FG34" s="29">
        <v>0</v>
      </c>
      <c r="FH34" s="29">
        <v>0</v>
      </c>
      <c r="FI34" s="29">
        <v>0</v>
      </c>
      <c r="FJ34" s="29">
        <v>516.59516874999997</v>
      </c>
      <c r="FK34" s="29">
        <v>0</v>
      </c>
      <c r="FL34" s="29">
        <v>0</v>
      </c>
      <c r="FM34" s="29">
        <v>0</v>
      </c>
      <c r="FN34" s="29">
        <v>0</v>
      </c>
      <c r="FO34" s="29">
        <v>0</v>
      </c>
      <c r="FP34" s="29">
        <v>516.59516874999997</v>
      </c>
      <c r="FQ34" s="29">
        <v>0</v>
      </c>
      <c r="FR34" s="29">
        <v>0</v>
      </c>
      <c r="FS34" s="29">
        <v>0</v>
      </c>
      <c r="FT34" s="29">
        <v>0</v>
      </c>
      <c r="FU34" s="29">
        <v>0</v>
      </c>
      <c r="FV34" s="29">
        <v>516.59516874999997</v>
      </c>
      <c r="FW34" s="29">
        <v>0</v>
      </c>
      <c r="FX34" s="29">
        <v>0</v>
      </c>
      <c r="FY34" s="29">
        <v>0</v>
      </c>
      <c r="FZ34" s="29">
        <v>0</v>
      </c>
      <c r="GA34" s="29">
        <v>0</v>
      </c>
      <c r="GB34" s="29">
        <v>2732.99416875</v>
      </c>
      <c r="GC34" s="29">
        <v>0</v>
      </c>
      <c r="GD34" s="29">
        <v>0</v>
      </c>
      <c r="GE34" s="29">
        <v>0</v>
      </c>
      <c r="GF34" s="29">
        <v>0</v>
      </c>
      <c r="GG34" s="29">
        <v>0</v>
      </c>
      <c r="GH34" s="29">
        <v>378.07023125000001</v>
      </c>
      <c r="GI34" s="29">
        <v>0</v>
      </c>
      <c r="GJ34" s="29">
        <v>0</v>
      </c>
      <c r="GK34" s="29">
        <v>0</v>
      </c>
      <c r="GL34" s="29">
        <v>0</v>
      </c>
      <c r="GM34" s="29">
        <v>0</v>
      </c>
      <c r="GN34" s="29">
        <v>378.07023125000001</v>
      </c>
      <c r="GO34" s="29">
        <v>0</v>
      </c>
      <c r="GP34" s="29">
        <v>0</v>
      </c>
      <c r="GQ34" s="29">
        <v>0</v>
      </c>
      <c r="GR34" s="29">
        <v>0</v>
      </c>
      <c r="GS34" s="29">
        <v>0</v>
      </c>
      <c r="GT34" s="29">
        <v>378.07023125000001</v>
      </c>
      <c r="GU34" s="29">
        <v>0</v>
      </c>
      <c r="GV34" s="29">
        <v>0</v>
      </c>
      <c r="GW34" s="29">
        <v>0</v>
      </c>
      <c r="GX34" s="29">
        <v>0</v>
      </c>
      <c r="GY34" s="29">
        <v>0</v>
      </c>
      <c r="GZ34" s="29">
        <v>3528.0702312499998</v>
      </c>
      <c r="HA34" s="29">
        <v>0</v>
      </c>
      <c r="HB34" s="29">
        <v>0</v>
      </c>
      <c r="HC34" s="29">
        <v>0</v>
      </c>
      <c r="HD34" s="29">
        <v>0</v>
      </c>
      <c r="HE34" s="29">
        <v>0</v>
      </c>
      <c r="HF34" s="29">
        <v>244.19523125000001</v>
      </c>
      <c r="HG34" s="29">
        <v>0</v>
      </c>
      <c r="HH34" s="29">
        <v>0</v>
      </c>
      <c r="HI34" s="29">
        <v>0</v>
      </c>
      <c r="HJ34" s="29">
        <v>0</v>
      </c>
      <c r="HK34" s="29">
        <v>0</v>
      </c>
      <c r="HL34" s="29">
        <v>244.19523125000001</v>
      </c>
      <c r="HM34" s="29">
        <v>0</v>
      </c>
      <c r="HN34" s="29">
        <v>0</v>
      </c>
      <c r="HO34" s="29">
        <v>0</v>
      </c>
      <c r="HP34" s="29">
        <v>0</v>
      </c>
      <c r="HQ34" s="29">
        <v>0</v>
      </c>
      <c r="HR34" s="29">
        <v>244.19523125000001</v>
      </c>
      <c r="HS34" s="29">
        <v>0</v>
      </c>
      <c r="HT34" s="29">
        <v>0</v>
      </c>
      <c r="HU34" s="29">
        <v>0</v>
      </c>
      <c r="HV34" s="29">
        <v>0</v>
      </c>
      <c r="HW34" s="29">
        <v>0</v>
      </c>
      <c r="HX34" s="29">
        <v>244.19523125000001</v>
      </c>
      <c r="HY34" s="29">
        <v>0</v>
      </c>
      <c r="HZ34" s="29">
        <v>0</v>
      </c>
      <c r="IA34" s="29">
        <v>0</v>
      </c>
      <c r="IB34" s="29">
        <v>0</v>
      </c>
      <c r="IC34" s="29">
        <v>0</v>
      </c>
      <c r="ID34" s="29">
        <v>244.19523125000001</v>
      </c>
    </row>
    <row r="35" spans="1:238" s="10" customFormat="1" ht="20.100000000000001" customHeight="1" x14ac:dyDescent="0.3">
      <c r="A35" s="22" t="s">
        <v>246</v>
      </c>
      <c r="B35" s="23">
        <v>0</v>
      </c>
      <c r="C35" s="23">
        <v>0</v>
      </c>
      <c r="D35" s="23">
        <v>0</v>
      </c>
      <c r="E35" s="23">
        <v>0</v>
      </c>
      <c r="F35" s="23">
        <v>71.622641154010921</v>
      </c>
      <c r="G35" s="23">
        <v>1089.97410861</v>
      </c>
      <c r="H35" s="23">
        <v>0</v>
      </c>
      <c r="I35" s="23">
        <v>117.73868405247143</v>
      </c>
      <c r="J35" s="23">
        <v>613.13468496254984</v>
      </c>
      <c r="K35" s="23">
        <v>67.806800106744078</v>
      </c>
      <c r="L35" s="23">
        <v>76.27</v>
      </c>
      <c r="M35" s="23">
        <v>14.319901731978938</v>
      </c>
      <c r="N35" s="23">
        <v>45.041783849812276</v>
      </c>
      <c r="O35" s="23">
        <v>70.930958196926198</v>
      </c>
      <c r="P35" s="23">
        <v>0</v>
      </c>
      <c r="Q35" s="23">
        <v>5.2256520285592298</v>
      </c>
      <c r="R35" s="23">
        <v>24.438863824062043</v>
      </c>
      <c r="S35" s="23">
        <v>53.274214037752614</v>
      </c>
      <c r="T35" s="23">
        <v>43.691427830009992</v>
      </c>
      <c r="U35" s="23">
        <v>91.498766569185818</v>
      </c>
      <c r="V35" s="23">
        <v>0</v>
      </c>
      <c r="W35" s="23">
        <v>5.206859884903249</v>
      </c>
      <c r="X35" s="23">
        <v>44.493069058301394</v>
      </c>
      <c r="Y35" s="23">
        <v>38.944097990443694</v>
      </c>
      <c r="Z35" s="23">
        <v>64.619027955820201</v>
      </c>
      <c r="AA35" s="23">
        <v>129.46778618991095</v>
      </c>
      <c r="AB35" s="23">
        <v>1.8247388435491716</v>
      </c>
      <c r="AC35" s="23">
        <v>46.721970281631044</v>
      </c>
      <c r="AD35" s="23">
        <v>20.864546385957247</v>
      </c>
      <c r="AE35" s="23">
        <v>11.392695290221189</v>
      </c>
      <c r="AF35" s="23">
        <v>71.118698760146131</v>
      </c>
      <c r="AG35" s="23">
        <v>146.88696623317671</v>
      </c>
      <c r="AH35" s="23">
        <v>4.488876810315328</v>
      </c>
      <c r="AI35" s="23">
        <v>36.520172278245418</v>
      </c>
      <c r="AJ35" s="23">
        <v>41.979092902039476</v>
      </c>
      <c r="AK35" s="23">
        <v>4.0675281262664509</v>
      </c>
      <c r="AL35" s="23">
        <v>52.578082162467084</v>
      </c>
      <c r="AM35" s="23">
        <v>513.78922055810551</v>
      </c>
      <c r="AN35" s="23">
        <v>0</v>
      </c>
      <c r="AO35" s="23">
        <v>62.01280242629322</v>
      </c>
      <c r="AP35" s="23">
        <v>52.054723498072718</v>
      </c>
      <c r="AQ35" s="23">
        <v>6.8523323332764017</v>
      </c>
      <c r="AR35" s="23">
        <v>25.759149503418875</v>
      </c>
      <c r="AS35" s="23">
        <v>53.451317131360767</v>
      </c>
      <c r="AT35" s="23">
        <v>0</v>
      </c>
      <c r="AU35" s="23">
        <v>28.166196544814717</v>
      </c>
      <c r="AV35" s="23">
        <v>16.194436039725925</v>
      </c>
      <c r="AW35" s="23">
        <v>8.477305693907347</v>
      </c>
      <c r="AX35" s="23">
        <v>38.179413182766943</v>
      </c>
      <c r="AY35" s="23">
        <v>47.642492176539719</v>
      </c>
      <c r="AZ35" s="23">
        <v>0</v>
      </c>
      <c r="BA35" s="23">
        <v>28.8654271289039</v>
      </c>
      <c r="BB35" s="23">
        <v>13.830064994119398</v>
      </c>
      <c r="BC35" s="23">
        <v>5.4796591316625882</v>
      </c>
      <c r="BD35" s="23">
        <v>18.449362664898587</v>
      </c>
      <c r="BE35" s="23">
        <v>227.71478067679232</v>
      </c>
      <c r="BF35" s="23">
        <v>0</v>
      </c>
      <c r="BG35" s="23">
        <v>4.728662222152078</v>
      </c>
      <c r="BH35" s="23">
        <v>16.854524141384374</v>
      </c>
      <c r="BI35" s="23">
        <v>5.3894158098732436</v>
      </c>
      <c r="BJ35" s="23">
        <v>19.599206824967915</v>
      </c>
      <c r="BK35" s="23">
        <v>55.031893003476064</v>
      </c>
      <c r="BL35" s="23">
        <v>0</v>
      </c>
      <c r="BM35" s="23">
        <v>4.8997664699999994</v>
      </c>
      <c r="BN35" s="23">
        <v>10.403360409999998</v>
      </c>
      <c r="BO35" s="23">
        <v>3.03780692</v>
      </c>
      <c r="BP35" s="23">
        <v>20.280944420000001</v>
      </c>
      <c r="BQ35" s="23">
        <v>50.644180770000013</v>
      </c>
      <c r="BR35" s="23">
        <v>0</v>
      </c>
      <c r="BS35" s="23">
        <v>5.5330525799999997</v>
      </c>
      <c r="BT35" s="23">
        <v>12.357527420000002</v>
      </c>
      <c r="BU35" s="23">
        <v>3.3463747799999997</v>
      </c>
      <c r="BV35" s="23">
        <v>16.269635619999999</v>
      </c>
      <c r="BW35" s="23">
        <v>46.45819722000001</v>
      </c>
      <c r="BX35" s="23">
        <v>0</v>
      </c>
      <c r="BY35" s="23">
        <v>4.5103314000000001</v>
      </c>
      <c r="BZ35" s="23">
        <v>6.9893207300000002</v>
      </c>
      <c r="CA35" s="23">
        <v>2.6194281100000003</v>
      </c>
      <c r="CB35" s="23">
        <v>12.476371480000001</v>
      </c>
      <c r="CC35" s="23">
        <v>42.944309709999999</v>
      </c>
      <c r="CD35" s="23">
        <v>0</v>
      </c>
      <c r="CE35" s="23">
        <v>4.7656060299999998</v>
      </c>
      <c r="CF35" s="23">
        <v>7.4887534699999998</v>
      </c>
      <c r="CG35" s="23">
        <v>2.8418487699999995</v>
      </c>
      <c r="CH35" s="23">
        <v>13.740755130000002</v>
      </c>
      <c r="CI35" s="23">
        <v>39.550042720000008</v>
      </c>
      <c r="CJ35" s="23">
        <v>0</v>
      </c>
      <c r="CK35" s="23">
        <v>4.8407488399999998</v>
      </c>
      <c r="CL35" s="23">
        <v>7.5985102900000001</v>
      </c>
      <c r="CM35" s="23">
        <v>2.7972857700000002</v>
      </c>
      <c r="CN35" s="23">
        <v>13.186955220000002</v>
      </c>
      <c r="CO35" s="23">
        <v>37.853232019999993</v>
      </c>
      <c r="CP35" s="23">
        <v>0</v>
      </c>
      <c r="CQ35" s="23">
        <v>4.4404626299999999</v>
      </c>
      <c r="CR35" s="23">
        <v>7.1181333899999997</v>
      </c>
      <c r="CS35" s="23">
        <v>2.8998383799999998</v>
      </c>
      <c r="CT35" s="23">
        <v>12.807972890000002</v>
      </c>
      <c r="CU35" s="23">
        <v>38.344437859999992</v>
      </c>
      <c r="CV35" s="23">
        <v>0</v>
      </c>
      <c r="CW35" s="23">
        <v>4.5530586099999999</v>
      </c>
      <c r="CX35" s="23">
        <v>8.6206696699999998</v>
      </c>
      <c r="CY35" s="23">
        <v>3.1920123599999997</v>
      </c>
      <c r="CZ35" s="23">
        <v>15.365061320000001</v>
      </c>
      <c r="DA35" s="23">
        <v>42.948779089999995</v>
      </c>
      <c r="DB35" s="23">
        <v>0</v>
      </c>
      <c r="DC35" s="23">
        <v>5.44964914</v>
      </c>
      <c r="DD35" s="23">
        <v>10.441449260000001</v>
      </c>
      <c r="DE35" s="23">
        <v>4.8514532300000006</v>
      </c>
      <c r="DF35" s="23">
        <v>17.831974290000002</v>
      </c>
      <c r="DG35" s="23">
        <v>54.784877489999992</v>
      </c>
      <c r="DH35" s="23">
        <v>0</v>
      </c>
      <c r="DI35" s="23">
        <v>6.4100646699999997</v>
      </c>
      <c r="DJ35" s="23">
        <v>10.506634699999999</v>
      </c>
      <c r="DK35" s="23">
        <v>15.95940066</v>
      </c>
      <c r="DL35" s="23">
        <v>18.841724939999999</v>
      </c>
      <c r="DM35" s="23">
        <v>55.485433790000002</v>
      </c>
      <c r="DN35" s="23">
        <v>0</v>
      </c>
      <c r="DO35" s="23">
        <v>6.0749002589599996</v>
      </c>
      <c r="DP35" s="23">
        <v>8.7899456699999998</v>
      </c>
      <c r="DQ35" s="23">
        <v>21.584571260000001</v>
      </c>
      <c r="DR35" s="23">
        <v>17.39204741</v>
      </c>
      <c r="DS35" s="23">
        <v>0</v>
      </c>
      <c r="DT35" s="23">
        <v>0</v>
      </c>
      <c r="DU35" s="23">
        <v>0</v>
      </c>
      <c r="DV35" s="23">
        <v>2.6807771499999999</v>
      </c>
      <c r="DW35" s="23">
        <v>28.475749406870001</v>
      </c>
      <c r="DX35" s="23">
        <v>16.700735325749999</v>
      </c>
      <c r="DY35" s="23">
        <v>0</v>
      </c>
      <c r="DZ35" s="23">
        <v>0</v>
      </c>
      <c r="EA35" s="23">
        <v>0</v>
      </c>
      <c r="EB35" s="23">
        <v>0</v>
      </c>
      <c r="EC35" s="23">
        <v>43.22367950257</v>
      </c>
      <c r="ED35" s="23">
        <v>16.47882500735</v>
      </c>
      <c r="EE35" s="23">
        <v>0</v>
      </c>
      <c r="EF35" s="23">
        <v>0</v>
      </c>
      <c r="EG35" s="23">
        <v>0</v>
      </c>
      <c r="EH35" s="23">
        <v>0</v>
      </c>
      <c r="EI35" s="23">
        <v>56.426846339530002</v>
      </c>
      <c r="EJ35" s="23">
        <v>0.37646841550999999</v>
      </c>
      <c r="EK35" s="23">
        <v>0</v>
      </c>
      <c r="EL35" s="23">
        <v>0</v>
      </c>
      <c r="EM35" s="23">
        <v>0</v>
      </c>
      <c r="EN35" s="23">
        <v>0</v>
      </c>
      <c r="EO35" s="23">
        <v>65.022372510029996</v>
      </c>
      <c r="EP35" s="23">
        <v>0.37131578019</v>
      </c>
      <c r="EQ35" s="23">
        <v>0</v>
      </c>
      <c r="ER35" s="23">
        <v>0</v>
      </c>
      <c r="ES35" s="23">
        <v>0</v>
      </c>
      <c r="ET35" s="23">
        <v>0</v>
      </c>
      <c r="EU35" s="23">
        <v>77.659202899899995</v>
      </c>
      <c r="EV35" s="23">
        <v>0.38706860711000002</v>
      </c>
      <c r="EW35" s="23">
        <v>0</v>
      </c>
      <c r="EX35" s="23">
        <v>0</v>
      </c>
      <c r="EY35" s="29">
        <v>0</v>
      </c>
      <c r="EZ35" s="29">
        <v>0</v>
      </c>
      <c r="FA35" s="29">
        <v>85.358517226730001</v>
      </c>
      <c r="FB35" s="29">
        <v>0.39527417713000002</v>
      </c>
      <c r="FC35" s="29">
        <v>0</v>
      </c>
      <c r="FD35" s="29">
        <v>0</v>
      </c>
      <c r="FE35" s="29">
        <v>0</v>
      </c>
      <c r="FF35" s="29">
        <v>0</v>
      </c>
      <c r="FG35" s="29">
        <v>121.20622723507</v>
      </c>
      <c r="FH35" s="29">
        <v>0.54865065371999999</v>
      </c>
      <c r="FI35" s="29">
        <v>0</v>
      </c>
      <c r="FJ35" s="29">
        <v>0</v>
      </c>
      <c r="FK35" s="29">
        <v>0</v>
      </c>
      <c r="FL35" s="29">
        <v>0</v>
      </c>
      <c r="FM35" s="29">
        <v>156.65272411677</v>
      </c>
      <c r="FN35" s="29">
        <v>0.53453386062999997</v>
      </c>
      <c r="FO35" s="29">
        <v>0</v>
      </c>
      <c r="FP35" s="29">
        <v>0</v>
      </c>
      <c r="FQ35" s="29">
        <v>0</v>
      </c>
      <c r="FR35" s="29">
        <v>0</v>
      </c>
      <c r="FS35" s="29">
        <v>172.20335320624</v>
      </c>
      <c r="FT35" s="29">
        <v>0.54308165327000002</v>
      </c>
      <c r="FU35" s="29">
        <v>0</v>
      </c>
      <c r="FV35" s="29">
        <v>0</v>
      </c>
      <c r="FW35" s="29">
        <v>0</v>
      </c>
      <c r="FX35" s="29">
        <v>0</v>
      </c>
      <c r="FY35" s="29">
        <v>173.47430278687</v>
      </c>
      <c r="FZ35" s="29">
        <v>0.57492467603999997</v>
      </c>
      <c r="GA35" s="29">
        <v>0</v>
      </c>
      <c r="GB35" s="29">
        <v>0</v>
      </c>
      <c r="GC35" s="29">
        <v>0</v>
      </c>
      <c r="GD35" s="29">
        <v>0</v>
      </c>
      <c r="GE35" s="29">
        <v>143.94035514616999</v>
      </c>
      <c r="GF35" s="29">
        <v>0.51885616266000001</v>
      </c>
      <c r="GG35" s="29">
        <v>0</v>
      </c>
      <c r="GH35" s="29">
        <v>0</v>
      </c>
      <c r="GI35" s="29">
        <v>0</v>
      </c>
      <c r="GJ35" s="29">
        <v>0</v>
      </c>
      <c r="GK35" s="29">
        <v>141.24322502999999</v>
      </c>
      <c r="GL35" s="29">
        <v>0.56273530999999999</v>
      </c>
      <c r="GM35" s="29">
        <v>0</v>
      </c>
      <c r="GN35" s="29">
        <v>0</v>
      </c>
      <c r="GO35" s="29">
        <v>0</v>
      </c>
      <c r="GP35" s="29">
        <v>0</v>
      </c>
      <c r="GQ35" s="29">
        <v>154.68289729</v>
      </c>
      <c r="GR35" s="29">
        <v>0.61883105000000005</v>
      </c>
      <c r="GS35" s="29">
        <v>0</v>
      </c>
      <c r="GT35" s="29">
        <v>0</v>
      </c>
      <c r="GU35" s="29">
        <v>0</v>
      </c>
      <c r="GV35" s="29">
        <v>0</v>
      </c>
      <c r="GW35" s="29">
        <v>156.49649124000001</v>
      </c>
      <c r="GX35" s="29">
        <v>0.64610798999999997</v>
      </c>
      <c r="GY35" s="29">
        <v>0</v>
      </c>
      <c r="GZ35" s="29">
        <v>0</v>
      </c>
      <c r="HA35" s="29">
        <v>0</v>
      </c>
      <c r="HB35" s="29">
        <v>0</v>
      </c>
      <c r="HC35" s="29">
        <v>170.85474267999999</v>
      </c>
      <c r="HD35" s="29">
        <v>0.67474498999999999</v>
      </c>
      <c r="HE35" s="29">
        <v>0</v>
      </c>
      <c r="HF35" s="29">
        <v>0</v>
      </c>
      <c r="HG35" s="29">
        <v>0</v>
      </c>
      <c r="HH35" s="29">
        <v>0</v>
      </c>
      <c r="HI35" s="29">
        <v>201.86180644000001</v>
      </c>
      <c r="HJ35" s="29">
        <v>0.73750590999999999</v>
      </c>
      <c r="HK35" s="29">
        <v>0</v>
      </c>
      <c r="HL35" s="29">
        <v>0</v>
      </c>
      <c r="HM35" s="29">
        <v>0</v>
      </c>
      <c r="HN35" s="29">
        <v>0</v>
      </c>
      <c r="HO35" s="29">
        <v>721.45382285000005</v>
      </c>
      <c r="HP35" s="29">
        <v>0.70638603</v>
      </c>
      <c r="HQ35" s="29">
        <v>0</v>
      </c>
      <c r="HR35" s="29">
        <v>0</v>
      </c>
      <c r="HS35" s="29">
        <v>0</v>
      </c>
      <c r="HT35" s="29">
        <v>0</v>
      </c>
      <c r="HU35" s="29">
        <v>705.79620153999997</v>
      </c>
      <c r="HV35" s="29">
        <v>0.65337601999999995</v>
      </c>
      <c r="HW35" s="29">
        <v>0</v>
      </c>
      <c r="HX35" s="29">
        <v>0</v>
      </c>
      <c r="HY35" s="29">
        <v>0</v>
      </c>
      <c r="HZ35" s="29">
        <v>0</v>
      </c>
      <c r="IA35" s="29">
        <v>695.80415573000005</v>
      </c>
      <c r="IB35" s="29">
        <v>0.60688198999999998</v>
      </c>
      <c r="IC35" s="29">
        <v>0</v>
      </c>
      <c r="ID35" s="29">
        <v>0</v>
      </c>
    </row>
    <row r="36" spans="1:238" s="10" customFormat="1" ht="12" customHeight="1" thickBot="1" x14ac:dyDescent="0.3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  <c r="GD36" s="33"/>
      <c r="GE36" s="33"/>
      <c r="GF36" s="33"/>
      <c r="GG36" s="33"/>
      <c r="GH36" s="33"/>
      <c r="GI36" s="33"/>
      <c r="GJ36" s="33"/>
      <c r="GK36" s="33"/>
      <c r="GL36" s="33"/>
      <c r="GM36" s="33"/>
      <c r="GN36" s="33"/>
      <c r="GO36" s="33"/>
      <c r="GP36" s="33"/>
      <c r="GQ36" s="33"/>
      <c r="GR36" s="33"/>
      <c r="GS36" s="33"/>
      <c r="GT36" s="33"/>
      <c r="GU36" s="33"/>
      <c r="GV36" s="33"/>
      <c r="GW36" s="33"/>
      <c r="GX36" s="33"/>
      <c r="GY36" s="33"/>
      <c r="GZ36" s="33"/>
      <c r="HA36" s="33"/>
      <c r="HB36" s="33"/>
      <c r="HC36" s="33"/>
      <c r="HD36" s="33"/>
      <c r="HE36" s="33"/>
      <c r="HF36" s="33"/>
      <c r="HG36" s="33"/>
      <c r="HH36" s="33"/>
      <c r="HI36" s="33"/>
      <c r="HJ36" s="33"/>
      <c r="HK36" s="33"/>
      <c r="HL36" s="33"/>
      <c r="HM36" s="33"/>
      <c r="HN36" s="33"/>
      <c r="HO36" s="33"/>
      <c r="HP36" s="33"/>
      <c r="HQ36" s="33"/>
      <c r="HR36" s="33"/>
      <c r="HS36" s="33"/>
      <c r="HT36" s="33"/>
      <c r="HU36" s="33"/>
      <c r="HV36" s="33"/>
      <c r="HW36" s="33"/>
      <c r="HX36" s="33"/>
      <c r="HY36" s="33"/>
      <c r="HZ36" s="33"/>
      <c r="IA36" s="33"/>
      <c r="IB36" s="33"/>
      <c r="IC36" s="33"/>
      <c r="ID36" s="33"/>
    </row>
    <row r="37" spans="1:238" x14ac:dyDescent="0.35">
      <c r="F37" s="34"/>
    </row>
    <row r="38" spans="1:238" x14ac:dyDescent="0.35">
      <c r="A38" s="1" t="s">
        <v>253</v>
      </c>
      <c r="AN38" s="35"/>
    </row>
    <row r="39" spans="1:238" x14ac:dyDescent="0.35">
      <c r="A39" s="26" t="s">
        <v>254</v>
      </c>
      <c r="AN39" s="35"/>
    </row>
    <row r="40" spans="1:238" x14ac:dyDescent="0.35">
      <c r="AN40" s="35"/>
    </row>
    <row r="41" spans="1:238" x14ac:dyDescent="0.35"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  <c r="GS41" s="36"/>
      <c r="GT41" s="36"/>
      <c r="GU41" s="36"/>
      <c r="GV41" s="36"/>
      <c r="GW41" s="36"/>
      <c r="GX41" s="36"/>
      <c r="GY41" s="36"/>
      <c r="GZ41" s="36"/>
      <c r="HA41" s="36"/>
      <c r="HB41" s="36"/>
      <c r="HC41" s="36"/>
      <c r="HD41" s="36"/>
      <c r="HE41" s="36"/>
      <c r="HF41" s="36"/>
      <c r="HG41" s="36"/>
      <c r="HH41" s="36"/>
      <c r="HI41" s="36"/>
      <c r="HJ41" s="36"/>
      <c r="HK41" s="36"/>
      <c r="HL41" s="36"/>
      <c r="HM41" s="36"/>
      <c r="HN41" s="36"/>
      <c r="HO41" s="36"/>
      <c r="HP41" s="36"/>
      <c r="HQ41" s="36"/>
      <c r="HR41" s="36"/>
      <c r="HS41" s="36"/>
      <c r="HT41" s="36"/>
      <c r="HU41" s="36"/>
      <c r="HV41" s="36"/>
      <c r="HW41" s="36"/>
      <c r="HX41" s="36"/>
      <c r="HY41" s="36"/>
      <c r="HZ41" s="36"/>
      <c r="IA41" s="36"/>
      <c r="IB41" s="36"/>
      <c r="IC41" s="36"/>
      <c r="ID41" s="36"/>
    </row>
    <row r="42" spans="1:238" x14ac:dyDescent="0.35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  <c r="GS42" s="36"/>
      <c r="GT42" s="36"/>
      <c r="GU42" s="36"/>
      <c r="GV42" s="36"/>
      <c r="GW42" s="36"/>
      <c r="GX42" s="36"/>
      <c r="GY42" s="36"/>
      <c r="GZ42" s="36"/>
      <c r="HA42" s="36"/>
      <c r="HB42" s="36"/>
      <c r="HC42" s="36"/>
      <c r="HD42" s="36"/>
      <c r="HE42" s="36"/>
      <c r="HF42" s="36"/>
      <c r="HG42" s="36"/>
      <c r="HH42" s="36"/>
      <c r="HI42" s="36"/>
      <c r="HJ42" s="36"/>
      <c r="HK42" s="36"/>
      <c r="HL42" s="36"/>
      <c r="HM42" s="36"/>
      <c r="HN42" s="36"/>
      <c r="HO42" s="36"/>
      <c r="HP42" s="36"/>
      <c r="HQ42" s="36"/>
      <c r="HR42" s="36"/>
      <c r="HS42" s="36"/>
      <c r="HT42" s="36"/>
      <c r="HU42" s="36"/>
      <c r="HV42" s="36"/>
      <c r="HW42" s="36"/>
      <c r="HX42" s="36"/>
      <c r="HY42" s="36"/>
      <c r="HZ42" s="36"/>
      <c r="IA42" s="36"/>
      <c r="IB42" s="36"/>
      <c r="IC42" s="36"/>
      <c r="ID42" s="36"/>
    </row>
    <row r="43" spans="1:238" x14ac:dyDescent="0.35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  <c r="GS43" s="36"/>
      <c r="GT43" s="36"/>
      <c r="GU43" s="36"/>
      <c r="GV43" s="36"/>
      <c r="GW43" s="36"/>
      <c r="GX43" s="36"/>
      <c r="GY43" s="36"/>
      <c r="GZ43" s="36"/>
      <c r="HA43" s="36"/>
      <c r="HB43" s="36"/>
      <c r="HC43" s="36"/>
      <c r="HD43" s="36"/>
      <c r="HE43" s="36"/>
      <c r="HF43" s="36"/>
      <c r="HG43" s="36"/>
      <c r="HH43" s="36"/>
      <c r="HI43" s="36"/>
      <c r="HJ43" s="36"/>
      <c r="HK43" s="36"/>
      <c r="HL43" s="36"/>
      <c r="HM43" s="36"/>
      <c r="HN43" s="36"/>
      <c r="HO43" s="36"/>
      <c r="HP43" s="36"/>
      <c r="HQ43" s="36"/>
      <c r="HR43" s="36"/>
      <c r="HS43" s="36"/>
      <c r="HT43" s="36"/>
      <c r="HU43" s="36"/>
      <c r="HV43" s="36"/>
      <c r="HW43" s="36"/>
      <c r="HX43" s="36"/>
      <c r="HY43" s="36"/>
      <c r="HZ43" s="36"/>
      <c r="IA43" s="36"/>
      <c r="IB43" s="36"/>
      <c r="IC43" s="36"/>
      <c r="ID43" s="36"/>
    </row>
    <row r="44" spans="1:238" x14ac:dyDescent="0.35"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  <c r="GS44" s="36"/>
      <c r="GT44" s="36"/>
      <c r="GU44" s="36"/>
      <c r="GV44" s="36"/>
      <c r="GW44" s="36"/>
      <c r="GX44" s="36"/>
      <c r="GY44" s="36"/>
      <c r="GZ44" s="36"/>
      <c r="HA44" s="36"/>
      <c r="HB44" s="36"/>
      <c r="HC44" s="36"/>
      <c r="HD44" s="36"/>
      <c r="HE44" s="36"/>
      <c r="HF44" s="36"/>
      <c r="HG44" s="36"/>
      <c r="HH44" s="36"/>
      <c r="HI44" s="36"/>
      <c r="HJ44" s="36"/>
      <c r="HK44" s="36"/>
      <c r="HL44" s="36"/>
      <c r="HM44" s="36"/>
      <c r="HN44" s="36"/>
      <c r="HO44" s="36"/>
      <c r="HP44" s="36"/>
      <c r="HQ44" s="36"/>
      <c r="HR44" s="36"/>
      <c r="HS44" s="36"/>
      <c r="HT44" s="36"/>
      <c r="HU44" s="36"/>
      <c r="HV44" s="36"/>
      <c r="HW44" s="36"/>
      <c r="HX44" s="36"/>
      <c r="HY44" s="36"/>
      <c r="HZ44" s="36"/>
      <c r="IA44" s="36"/>
      <c r="IB44" s="36"/>
      <c r="IC44" s="36"/>
      <c r="ID44" s="36"/>
    </row>
  </sheetData>
  <conditionalFormatting sqref="B41:ID44">
    <cfRule type="cellIs" dxfId="3" priority="1" operator="lessThan">
      <formula>0</formula>
    </cfRule>
  </conditionalFormatting>
  <printOptions horizontalCentered="1"/>
  <pageMargins left="0.39370078740157483" right="0.39370078740157483" top="0.39370078740157483" bottom="0.39370078740157483" header="0.51181102362204722" footer="0.39370078740157483"/>
  <pageSetup paperSize="9" scale="87" orientation="landscape" horizontalDpi="1200" verticalDpi="1200" r:id="rId1"/>
  <headerFooter alignWithMargins="0">
    <oddFooter>&amp;L&amp;"Trebuchet MS,Normal"&amp;8Relatório Mensal da Dívida Pública Federal&amp;C&amp;"Trebuchet MS,Normal"&amp;8Anexo 1.2&amp;R&amp;"Trebuchet MS,Normal"&amp;8Tesouro Nacional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4E0B0-1E9F-4198-8D95-A320EAD1F04E}">
  <sheetPr>
    <tabColor theme="9" tint="-0.249977111117893"/>
  </sheetPr>
  <dimension ref="A1:W319"/>
  <sheetViews>
    <sheetView showGridLines="0" zoomScale="70" zoomScaleNormal="70" workbookViewId="0">
      <pane ySplit="5" topLeftCell="A242" activePane="bottomLeft" state="frozen"/>
      <selection activeCell="B312" sqref="B312:M312"/>
      <selection pane="bottomLeft" activeCell="T306" sqref="T305:T306"/>
    </sheetView>
  </sheetViews>
  <sheetFormatPr defaultColWidth="9.109375" defaultRowHeight="20.100000000000001" customHeight="1" x14ac:dyDescent="0.3"/>
  <cols>
    <col min="1" max="1" width="12.44140625" style="10" customWidth="1"/>
    <col min="2" max="2" width="13.6640625" style="10" customWidth="1"/>
    <col min="3" max="3" width="9.109375" style="10"/>
    <col min="4" max="4" width="13.6640625" style="10" customWidth="1"/>
    <col min="5" max="5" width="9.109375" style="10"/>
    <col min="6" max="6" width="13.6640625" style="10" customWidth="1"/>
    <col min="7" max="7" width="9.109375" style="10"/>
    <col min="8" max="8" width="13.6640625" style="10" customWidth="1"/>
    <col min="9" max="9" width="9.109375" style="10"/>
    <col min="10" max="10" width="13.6640625" style="10" customWidth="1"/>
    <col min="11" max="11" width="9.109375" style="10"/>
    <col min="12" max="12" width="13.6640625" style="10" customWidth="1"/>
    <col min="13" max="21" width="9.109375" style="10"/>
    <col min="22" max="22" width="11.6640625" style="10" bestFit="1" customWidth="1"/>
    <col min="23" max="16384" width="9.109375" style="10"/>
  </cols>
  <sheetData>
    <row r="1" spans="1:14" ht="20.100000000000001" customHeight="1" thickBot="1" x14ac:dyDescent="0.35"/>
    <row r="2" spans="1:14" ht="24.9" customHeight="1" x14ac:dyDescent="0.3">
      <c r="A2" s="37" t="s">
        <v>255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4" ht="24.9" customHeight="1" thickBot="1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6" t="s">
        <v>256</v>
      </c>
    </row>
    <row r="4" spans="1:14" ht="20.100000000000001" customHeight="1" x14ac:dyDescent="0.3">
      <c r="B4" s="39"/>
      <c r="C4" s="39"/>
      <c r="D4" s="39"/>
      <c r="E4" s="39"/>
      <c r="F4" s="39"/>
      <c r="G4" s="39"/>
      <c r="H4" s="39"/>
      <c r="I4" s="39"/>
      <c r="J4" s="39"/>
      <c r="L4" s="39"/>
      <c r="M4" s="40"/>
    </row>
    <row r="5" spans="1:14" ht="20.100000000000001" customHeight="1" x14ac:dyDescent="0.3">
      <c r="A5" s="41" t="s">
        <v>257</v>
      </c>
      <c r="B5" s="42" t="s">
        <v>252</v>
      </c>
      <c r="C5" s="42"/>
      <c r="D5" s="42" t="s">
        <v>258</v>
      </c>
      <c r="E5" s="42"/>
      <c r="F5" s="43" t="s">
        <v>244</v>
      </c>
      <c r="G5" s="42"/>
      <c r="H5" s="42" t="s">
        <v>245</v>
      </c>
      <c r="I5" s="42"/>
      <c r="J5" s="42" t="s">
        <v>246</v>
      </c>
      <c r="K5" s="42"/>
      <c r="L5" s="42" t="s">
        <v>259</v>
      </c>
      <c r="M5" s="42"/>
    </row>
    <row r="6" spans="1:14" ht="12" customHeight="1" x14ac:dyDescent="0.3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</row>
    <row r="7" spans="1:14" ht="20.100000000000001" customHeight="1" x14ac:dyDescent="0.3">
      <c r="A7" s="45">
        <v>36861</v>
      </c>
      <c r="B7" s="46">
        <v>75.399299999999997</v>
      </c>
      <c r="C7" s="47">
        <f t="shared" ref="C7:C70" si="0">B7/L7</f>
        <v>0.11536723117047852</v>
      </c>
      <c r="D7" s="46">
        <v>30.315819999999999</v>
      </c>
      <c r="E7" s="47">
        <f t="shared" ref="E7:E70" si="1">D7/L7</f>
        <v>4.6385738515644259E-2</v>
      </c>
      <c r="F7" s="46">
        <v>290.88476000000003</v>
      </c>
      <c r="G7" s="47">
        <f t="shared" ref="G7:G42" si="2">F7/L7</f>
        <v>0.44507799609398452</v>
      </c>
      <c r="H7" s="46">
        <v>256.60066729339997</v>
      </c>
      <c r="I7" s="47">
        <f t="shared" ref="I7:I70" si="3">H7/L7</f>
        <v>0.39262046865337902</v>
      </c>
      <c r="J7" s="46">
        <v>0.35852000000000001</v>
      </c>
      <c r="K7" s="47">
        <f>J7/L7</f>
        <v>5.4856556651374693E-4</v>
      </c>
      <c r="L7" s="46">
        <f>B7+F7+D7+H7+J7</f>
        <v>653.55906729339995</v>
      </c>
      <c r="M7" s="48">
        <f>C7+G7+E7+I7+K7</f>
        <v>0.99999999999999989</v>
      </c>
      <c r="N7" s="49"/>
    </row>
    <row r="8" spans="1:14" ht="20.100000000000001" customHeight="1" x14ac:dyDescent="0.3">
      <c r="A8" s="45">
        <v>36892</v>
      </c>
      <c r="B8" s="46">
        <v>74.082419999999999</v>
      </c>
      <c r="C8" s="47">
        <f t="shared" si="0"/>
        <v>0.11211110080113164</v>
      </c>
      <c r="D8" s="46">
        <v>35.504620000000003</v>
      </c>
      <c r="E8" s="47">
        <f t="shared" si="1"/>
        <v>5.373018364850763E-2</v>
      </c>
      <c r="F8" s="46">
        <v>287.68197000000004</v>
      </c>
      <c r="G8" s="47">
        <f t="shared" si="2"/>
        <v>0.43535756981667356</v>
      </c>
      <c r="H8" s="46">
        <v>263.21304911300001</v>
      </c>
      <c r="I8" s="47">
        <f t="shared" si="3"/>
        <v>0.39832803357774704</v>
      </c>
      <c r="J8" s="46">
        <v>0.31263000000000002</v>
      </c>
      <c r="K8" s="47">
        <f>J8/L8</f>
        <v>4.7311215594007035E-4</v>
      </c>
      <c r="L8" s="46">
        <f>B8+F8+D8+H8+J8</f>
        <v>660.79468911300012</v>
      </c>
      <c r="M8" s="48">
        <f>C8+G8+E8+I8+K8</f>
        <v>1</v>
      </c>
      <c r="N8" s="49"/>
    </row>
    <row r="9" spans="1:14" ht="20.100000000000001" customHeight="1" x14ac:dyDescent="0.3">
      <c r="A9" s="45">
        <v>36923</v>
      </c>
      <c r="B9" s="46">
        <v>71.878259999999997</v>
      </c>
      <c r="C9" s="47">
        <f t="shared" si="0"/>
        <v>0.10699113585375318</v>
      </c>
      <c r="D9" s="46">
        <v>37.520359999999997</v>
      </c>
      <c r="E9" s="47">
        <f t="shared" si="1"/>
        <v>5.5849236389997843E-2</v>
      </c>
      <c r="F9" s="46">
        <v>289.38544000000002</v>
      </c>
      <c r="G9" s="47">
        <f t="shared" si="2"/>
        <v>0.43075161982410459</v>
      </c>
      <c r="H9" s="46">
        <v>272.75267408640002</v>
      </c>
      <c r="I9" s="47">
        <f t="shared" si="3"/>
        <v>0.40599366773280948</v>
      </c>
      <c r="J9" s="46">
        <v>0.27836</v>
      </c>
      <c r="K9" s="47">
        <f t="shared" ref="K9:K19" si="4">J9/L9</f>
        <v>4.1434019933496912E-4</v>
      </c>
      <c r="L9" s="46">
        <f t="shared" ref="L9:M19" si="5">B9+F9+D9+H9+J9</f>
        <v>671.81509408639999</v>
      </c>
      <c r="M9" s="48">
        <f t="shared" si="5"/>
        <v>1.0000000000000002</v>
      </c>
      <c r="N9" s="49"/>
    </row>
    <row r="10" spans="1:14" ht="20.100000000000001" customHeight="1" x14ac:dyDescent="0.3">
      <c r="A10" s="45">
        <v>36951</v>
      </c>
      <c r="B10" s="46">
        <v>75.469539999999995</v>
      </c>
      <c r="C10" s="47">
        <f t="shared" si="0"/>
        <v>0.10842982573744853</v>
      </c>
      <c r="D10" s="46">
        <v>38.316630000000004</v>
      </c>
      <c r="E10" s="47">
        <f t="shared" si="1"/>
        <v>5.5050892237401908E-2</v>
      </c>
      <c r="F10" s="46">
        <v>293.33348000000001</v>
      </c>
      <c r="G10" s="47">
        <f t="shared" si="2"/>
        <v>0.42144285123984254</v>
      </c>
      <c r="H10" s="46">
        <v>288.6546015472</v>
      </c>
      <c r="I10" s="47">
        <f t="shared" si="3"/>
        <v>0.4147205368427519</v>
      </c>
      <c r="J10" s="46">
        <v>0.24771000000000001</v>
      </c>
      <c r="K10" s="47">
        <f t="shared" si="4"/>
        <v>3.5589394255514713E-4</v>
      </c>
      <c r="L10" s="46">
        <f t="shared" si="5"/>
        <v>696.02196154720002</v>
      </c>
      <c r="M10" s="48">
        <f t="shared" si="5"/>
        <v>1</v>
      </c>
      <c r="N10" s="49"/>
    </row>
    <row r="11" spans="1:14" ht="20.100000000000001" customHeight="1" x14ac:dyDescent="0.3">
      <c r="A11" s="45">
        <v>36982</v>
      </c>
      <c r="B11" s="46">
        <v>67.997765923125201</v>
      </c>
      <c r="C11" s="47">
        <f t="shared" si="0"/>
        <v>9.5574443808610896E-2</v>
      </c>
      <c r="D11" s="46">
        <v>38.9448582639614</v>
      </c>
      <c r="E11" s="47">
        <f t="shared" si="1"/>
        <v>5.4739050868102761E-2</v>
      </c>
      <c r="F11" s="46">
        <v>305.46929395930783</v>
      </c>
      <c r="G11" s="47">
        <f t="shared" si="2"/>
        <v>0.42935319233541219</v>
      </c>
      <c r="H11" s="46">
        <v>298.83715074668999</v>
      </c>
      <c r="I11" s="47">
        <f t="shared" si="3"/>
        <v>0.42003136550478343</v>
      </c>
      <c r="J11" s="46">
        <v>0.21482473198999999</v>
      </c>
      <c r="K11" s="47">
        <f t="shared" si="4"/>
        <v>3.0194748309069896E-4</v>
      </c>
      <c r="L11" s="46">
        <f t="shared" si="5"/>
        <v>711.46389362507443</v>
      </c>
      <c r="M11" s="48">
        <f t="shared" si="5"/>
        <v>0.99999999999999989</v>
      </c>
      <c r="N11" s="49"/>
    </row>
    <row r="12" spans="1:14" ht="20.100000000000001" customHeight="1" x14ac:dyDescent="0.3">
      <c r="A12" s="45">
        <v>37012</v>
      </c>
      <c r="B12" s="46">
        <v>63.165979999999998</v>
      </c>
      <c r="C12" s="47">
        <f t="shared" si="0"/>
        <v>8.6161613598060169E-2</v>
      </c>
      <c r="D12" s="46">
        <v>40.935470000000002</v>
      </c>
      <c r="E12" s="47">
        <f t="shared" si="1"/>
        <v>5.5838065816361665E-2</v>
      </c>
      <c r="F12" s="46">
        <v>301.17440999999997</v>
      </c>
      <c r="G12" s="47">
        <f t="shared" si="2"/>
        <v>0.41081723326454761</v>
      </c>
      <c r="H12" s="46">
        <v>327.65283792000002</v>
      </c>
      <c r="I12" s="47">
        <f t="shared" si="3"/>
        <v>0.44693515742446932</v>
      </c>
      <c r="J12" s="46">
        <v>0.18176</v>
      </c>
      <c r="K12" s="47">
        <f t="shared" si="4"/>
        <v>2.4792989656114605E-4</v>
      </c>
      <c r="L12" s="46">
        <f t="shared" si="5"/>
        <v>733.11045792000004</v>
      </c>
      <c r="M12" s="48">
        <f t="shared" si="5"/>
        <v>1</v>
      </c>
      <c r="N12" s="49"/>
    </row>
    <row r="13" spans="1:14" ht="20.100000000000001" customHeight="1" x14ac:dyDescent="0.3">
      <c r="A13" s="45">
        <v>37043</v>
      </c>
      <c r="B13" s="46">
        <v>62.902230000000003</v>
      </c>
      <c r="C13" s="47">
        <f t="shared" si="0"/>
        <v>8.3827885061130841E-2</v>
      </c>
      <c r="D13" s="46">
        <v>41.538530000000002</v>
      </c>
      <c r="E13" s="47">
        <f t="shared" si="1"/>
        <v>5.5357133100819078E-2</v>
      </c>
      <c r="F13" s="46">
        <v>320.54252000000002</v>
      </c>
      <c r="G13" s="47">
        <f t="shared" si="2"/>
        <v>0.42717724830686021</v>
      </c>
      <c r="H13" s="46">
        <v>325.20724740958201</v>
      </c>
      <c r="I13" s="47">
        <f t="shared" si="3"/>
        <v>0.43339378837438958</v>
      </c>
      <c r="J13" s="46">
        <v>0.18304999999999999</v>
      </c>
      <c r="K13" s="47">
        <f t="shared" si="4"/>
        <v>2.4394515680032326E-4</v>
      </c>
      <c r="L13" s="46">
        <f t="shared" si="5"/>
        <v>750.37357740958203</v>
      </c>
      <c r="M13" s="48">
        <f t="shared" si="5"/>
        <v>1</v>
      </c>
      <c r="N13" s="49"/>
    </row>
    <row r="14" spans="1:14" ht="20.100000000000001" customHeight="1" x14ac:dyDescent="0.3">
      <c r="A14" s="45">
        <v>37073</v>
      </c>
      <c r="B14" s="46">
        <v>60.66178</v>
      </c>
      <c r="C14" s="47">
        <f t="shared" si="0"/>
        <v>7.8147014761142317E-2</v>
      </c>
      <c r="D14" s="46">
        <v>40.006250000000001</v>
      </c>
      <c r="E14" s="47">
        <f t="shared" si="1"/>
        <v>5.1537706432088701E-2</v>
      </c>
      <c r="F14" s="46">
        <v>330.64530000000002</v>
      </c>
      <c r="G14" s="47">
        <f t="shared" si="2"/>
        <v>0.42595095527698545</v>
      </c>
      <c r="H14" s="46">
        <v>344.76890475710002</v>
      </c>
      <c r="I14" s="47">
        <f t="shared" si="3"/>
        <v>0.44414556726221949</v>
      </c>
      <c r="J14" s="46">
        <v>0.16980999999999999</v>
      </c>
      <c r="K14" s="47">
        <f t="shared" si="4"/>
        <v>2.1875626756401764E-4</v>
      </c>
      <c r="L14" s="46">
        <f t="shared" si="5"/>
        <v>776.25204475710007</v>
      </c>
      <c r="M14" s="48">
        <f t="shared" si="5"/>
        <v>0.99999999999999989</v>
      </c>
      <c r="N14" s="49"/>
    </row>
    <row r="15" spans="1:14" ht="20.100000000000001" customHeight="1" x14ac:dyDescent="0.3">
      <c r="A15" s="45">
        <v>37104</v>
      </c>
      <c r="B15" s="46">
        <v>58.130960331492794</v>
      </c>
      <c r="C15" s="47">
        <f t="shared" si="0"/>
        <v>7.2667390983621488E-2</v>
      </c>
      <c r="D15" s="46">
        <v>41.314470672313931</v>
      </c>
      <c r="E15" s="47">
        <f t="shared" si="1"/>
        <v>5.164571127857201E-2</v>
      </c>
      <c r="F15" s="46">
        <v>331.82339415525121</v>
      </c>
      <c r="G15" s="47">
        <f t="shared" si="2"/>
        <v>0.4148003092171309</v>
      </c>
      <c r="H15" s="46">
        <v>368.5195489696315</v>
      </c>
      <c r="I15" s="47">
        <f t="shared" si="3"/>
        <v>0.46067283246955376</v>
      </c>
      <c r="J15" s="46">
        <v>0.17099615604999999</v>
      </c>
      <c r="K15" s="47">
        <f t="shared" si="4"/>
        <v>2.1375605112186537E-4</v>
      </c>
      <c r="L15" s="46">
        <f t="shared" si="5"/>
        <v>799.95937028473941</v>
      </c>
      <c r="M15" s="48">
        <f t="shared" si="5"/>
        <v>0.99999999999999989</v>
      </c>
      <c r="N15" s="49"/>
    </row>
    <row r="16" spans="1:14" ht="20.100000000000001" customHeight="1" x14ac:dyDescent="0.3">
      <c r="A16" s="45">
        <v>37135</v>
      </c>
      <c r="B16" s="46">
        <v>57.199285567074</v>
      </c>
      <c r="C16" s="47">
        <f t="shared" si="0"/>
        <v>6.8769554141627609E-2</v>
      </c>
      <c r="D16" s="46">
        <v>41.784684075476797</v>
      </c>
      <c r="E16" s="47">
        <f t="shared" si="1"/>
        <v>5.0236887844511934E-2</v>
      </c>
      <c r="F16" s="46">
        <v>332.60173170574387</v>
      </c>
      <c r="G16" s="47">
        <f t="shared" si="2"/>
        <v>0.39988039307441486</v>
      </c>
      <c r="H16" s="46">
        <v>399.99517132528547</v>
      </c>
      <c r="I16" s="47">
        <f t="shared" si="3"/>
        <v>0.48090617423162624</v>
      </c>
      <c r="J16" s="46">
        <v>0.17216515002999999</v>
      </c>
      <c r="K16" s="47">
        <f t="shared" si="4"/>
        <v>2.0699070781934558E-4</v>
      </c>
      <c r="L16" s="46">
        <f t="shared" si="5"/>
        <v>831.75303782361016</v>
      </c>
      <c r="M16" s="48">
        <f t="shared" si="5"/>
        <v>1</v>
      </c>
      <c r="N16" s="49"/>
    </row>
    <row r="17" spans="1:14" ht="20.100000000000001" customHeight="1" x14ac:dyDescent="0.3">
      <c r="A17" s="45">
        <v>37165</v>
      </c>
      <c r="B17" s="46">
        <v>52.895769999999999</v>
      </c>
      <c r="C17" s="47">
        <f t="shared" si="0"/>
        <v>6.2924072703861328E-2</v>
      </c>
      <c r="D17" s="46">
        <v>42.700580000000002</v>
      </c>
      <c r="E17" s="47">
        <f t="shared" si="1"/>
        <v>5.0796016400121352E-2</v>
      </c>
      <c r="F17" s="46">
        <v>332.08692000000002</v>
      </c>
      <c r="G17" s="47">
        <f t="shared" si="2"/>
        <v>0.39504598379192479</v>
      </c>
      <c r="H17" s="46">
        <v>412.84617826108934</v>
      </c>
      <c r="I17" s="47">
        <f t="shared" si="3"/>
        <v>0.4911160748092348</v>
      </c>
      <c r="J17" s="46">
        <v>9.9069999999999991E-2</v>
      </c>
      <c r="K17" s="47">
        <f t="shared" si="4"/>
        <v>1.178522948578221E-4</v>
      </c>
      <c r="L17" s="46">
        <f t="shared" si="5"/>
        <v>840.62851826108931</v>
      </c>
      <c r="M17" s="48">
        <f t="shared" si="5"/>
        <v>1</v>
      </c>
      <c r="N17" s="49"/>
    </row>
    <row r="18" spans="1:14" ht="20.100000000000001" customHeight="1" x14ac:dyDescent="0.3">
      <c r="A18" s="45">
        <v>37196</v>
      </c>
      <c r="B18" s="46">
        <v>51.191057043088598</v>
      </c>
      <c r="C18" s="47">
        <f t="shared" si="0"/>
        <v>6.2958276648236638E-2</v>
      </c>
      <c r="D18" s="46">
        <v>43.679050789398502</v>
      </c>
      <c r="E18" s="47">
        <f t="shared" si="1"/>
        <v>5.3719495595033952E-2</v>
      </c>
      <c r="F18" s="46">
        <v>337.14469352307174</v>
      </c>
      <c r="G18" s="47">
        <f t="shared" si="2"/>
        <v>0.41464369191368894</v>
      </c>
      <c r="H18" s="46">
        <v>380.98039096099541</v>
      </c>
      <c r="I18" s="47">
        <f t="shared" si="3"/>
        <v>0.46855584231218916</v>
      </c>
      <c r="J18" s="46">
        <v>9.9761490800000005E-2</v>
      </c>
      <c r="K18" s="47">
        <f t="shared" si="4"/>
        <v>1.2269353085130128E-4</v>
      </c>
      <c r="L18" s="46">
        <f t="shared" si="5"/>
        <v>813.09495380735427</v>
      </c>
      <c r="M18" s="48">
        <f t="shared" si="5"/>
        <v>1</v>
      </c>
      <c r="N18" s="49"/>
    </row>
    <row r="19" spans="1:14" ht="20.100000000000001" customHeight="1" x14ac:dyDescent="0.3">
      <c r="A19" s="45">
        <v>37226</v>
      </c>
      <c r="B19" s="46">
        <v>48.791262973313998</v>
      </c>
      <c r="C19" s="47">
        <f t="shared" si="0"/>
        <v>6.1491148062679357E-2</v>
      </c>
      <c r="D19" s="46">
        <v>43.628359378350602</v>
      </c>
      <c r="E19" s="47">
        <f t="shared" si="1"/>
        <v>5.4984391523811467E-2</v>
      </c>
      <c r="F19" s="46">
        <v>352.98273050660197</v>
      </c>
      <c r="G19" s="47">
        <f t="shared" si="2"/>
        <v>0.44486065788093782</v>
      </c>
      <c r="H19" s="46">
        <v>347.96524354963196</v>
      </c>
      <c r="I19" s="47">
        <f t="shared" si="3"/>
        <v>0.43853716849837454</v>
      </c>
      <c r="J19" s="46">
        <v>0.10048006353</v>
      </c>
      <c r="K19" s="47">
        <f t="shared" si="4"/>
        <v>1.2663403419686049E-4</v>
      </c>
      <c r="L19" s="46">
        <f t="shared" si="5"/>
        <v>793.4680764714285</v>
      </c>
      <c r="M19" s="48">
        <f t="shared" si="5"/>
        <v>1</v>
      </c>
      <c r="N19" s="49"/>
    </row>
    <row r="20" spans="1:14" ht="20.100000000000001" customHeight="1" x14ac:dyDescent="0.3">
      <c r="A20" s="45">
        <v>37257</v>
      </c>
      <c r="B20" s="46">
        <v>48.062745604475602</v>
      </c>
      <c r="C20" s="47">
        <f t="shared" si="0"/>
        <v>5.9096956087710331E-2</v>
      </c>
      <c r="D20" s="46">
        <v>51.414535874991799</v>
      </c>
      <c r="E20" s="47">
        <f t="shared" si="1"/>
        <v>6.3218247951932607E-2</v>
      </c>
      <c r="F20" s="46">
        <v>349.04066994936483</v>
      </c>
      <c r="G20" s="47">
        <f t="shared" si="2"/>
        <v>0.42917317530236554</v>
      </c>
      <c r="H20" s="46">
        <v>364.62696145876191</v>
      </c>
      <c r="I20" s="47">
        <f t="shared" si="3"/>
        <v>0.44833775637896806</v>
      </c>
      <c r="J20" s="46">
        <v>0.14140143867999999</v>
      </c>
      <c r="K20" s="47">
        <f>J20/L20</f>
        <v>1.7386427902347877E-4</v>
      </c>
      <c r="L20" s="46">
        <f>B20+F20+D20+H20+J20</f>
        <v>813.28631432627412</v>
      </c>
      <c r="M20" s="48">
        <f>C20+G20+E20+I20+K20</f>
        <v>1</v>
      </c>
      <c r="N20" s="49"/>
    </row>
    <row r="21" spans="1:14" ht="20.100000000000001" customHeight="1" x14ac:dyDescent="0.3">
      <c r="A21" s="45">
        <v>37288</v>
      </c>
      <c r="B21" s="46">
        <v>47.381803699031977</v>
      </c>
      <c r="C21" s="47">
        <f t="shared" si="0"/>
        <v>5.8891035513234741E-2</v>
      </c>
      <c r="D21" s="46">
        <v>54.13721054875225</v>
      </c>
      <c r="E21" s="47">
        <f t="shared" si="1"/>
        <v>6.7287358017549911E-2</v>
      </c>
      <c r="F21" s="46">
        <v>348.61183484575758</v>
      </c>
      <c r="G21" s="47">
        <f t="shared" si="2"/>
        <v>0.43329105993182926</v>
      </c>
      <c r="H21" s="46">
        <v>354.22849269300798</v>
      </c>
      <c r="I21" s="47">
        <f t="shared" si="3"/>
        <v>0.44027202669386223</v>
      </c>
      <c r="J21" s="46">
        <v>0.20799662243</v>
      </c>
      <c r="K21" s="47">
        <f t="shared" ref="K21:K31" si="6">J21/L21</f>
        <v>2.5851984352398685E-4</v>
      </c>
      <c r="L21" s="46">
        <f t="shared" ref="L21:M31" si="7">B21+F21+D21+H21+J21</f>
        <v>804.56733840897971</v>
      </c>
      <c r="M21" s="48">
        <f t="shared" si="7"/>
        <v>1.0000000000000002</v>
      </c>
      <c r="N21" s="49"/>
    </row>
    <row r="22" spans="1:14" ht="20.100000000000001" customHeight="1" x14ac:dyDescent="0.3">
      <c r="A22" s="45">
        <v>37316</v>
      </c>
      <c r="B22" s="46">
        <v>56.833732528614021</v>
      </c>
      <c r="C22" s="47">
        <f t="shared" si="0"/>
        <v>7.1006704436627002E-2</v>
      </c>
      <c r="D22" s="46">
        <v>54.12759021130011</v>
      </c>
      <c r="E22" s="47">
        <f t="shared" si="1"/>
        <v>6.7625715028757055E-2</v>
      </c>
      <c r="F22" s="46">
        <v>335.55038125725969</v>
      </c>
      <c r="G22" s="47">
        <f t="shared" si="2"/>
        <v>0.41922861099323233</v>
      </c>
      <c r="H22" s="46">
        <v>353.67836206617903</v>
      </c>
      <c r="I22" s="47">
        <f t="shared" si="3"/>
        <v>0.44187727610921279</v>
      </c>
      <c r="J22" s="46">
        <v>0.20945929889999995</v>
      </c>
      <c r="K22" s="47">
        <f t="shared" si="6"/>
        <v>2.6169343217089089E-4</v>
      </c>
      <c r="L22" s="46">
        <f t="shared" si="7"/>
        <v>800.3995253622528</v>
      </c>
      <c r="M22" s="48">
        <f t="shared" si="7"/>
        <v>1</v>
      </c>
      <c r="N22" s="49"/>
    </row>
    <row r="23" spans="1:14" ht="20.100000000000001" customHeight="1" x14ac:dyDescent="0.3">
      <c r="A23" s="45">
        <v>37347</v>
      </c>
      <c r="B23" s="46">
        <v>61.900559426233954</v>
      </c>
      <c r="C23" s="47">
        <f t="shared" si="0"/>
        <v>7.6142964399944807E-2</v>
      </c>
      <c r="D23" s="46">
        <v>56.342722381458472</v>
      </c>
      <c r="E23" s="47">
        <f t="shared" si="1"/>
        <v>6.9306351093641097E-2</v>
      </c>
      <c r="F23" s="46">
        <v>339.07919646846614</v>
      </c>
      <c r="G23" s="47">
        <f t="shared" si="2"/>
        <v>0.41709631423004911</v>
      </c>
      <c r="H23" s="46">
        <v>355.41848072102187</v>
      </c>
      <c r="I23" s="47">
        <f t="shared" si="3"/>
        <v>0.43719502659541204</v>
      </c>
      <c r="J23" s="46">
        <v>0.21083391041000002</v>
      </c>
      <c r="K23" s="47">
        <f t="shared" si="6"/>
        <v>2.5934368095300561E-4</v>
      </c>
      <c r="L23" s="46">
        <f t="shared" si="7"/>
        <v>812.9517929075904</v>
      </c>
      <c r="M23" s="48">
        <f t="shared" si="7"/>
        <v>1.0000000000000002</v>
      </c>
      <c r="N23" s="49"/>
    </row>
    <row r="24" spans="1:14" ht="20.100000000000001" customHeight="1" x14ac:dyDescent="0.3">
      <c r="A24" s="45">
        <v>37377</v>
      </c>
      <c r="B24" s="46">
        <v>60.985088952972568</v>
      </c>
      <c r="C24" s="47">
        <f t="shared" si="0"/>
        <v>7.3298811931271662E-2</v>
      </c>
      <c r="D24" s="46">
        <v>57.057130369035015</v>
      </c>
      <c r="E24" s="47">
        <f t="shared" si="1"/>
        <v>6.8577744823541731E-2</v>
      </c>
      <c r="F24" s="46">
        <v>341.7721088245396</v>
      </c>
      <c r="G24" s="47">
        <f t="shared" si="2"/>
        <v>0.41078056879448022</v>
      </c>
      <c r="H24" s="46">
        <v>371.98153127177596</v>
      </c>
      <c r="I24" s="47">
        <f t="shared" si="3"/>
        <v>0.44708968652356706</v>
      </c>
      <c r="J24" s="46">
        <v>0.21065400450000002</v>
      </c>
      <c r="K24" s="47">
        <f t="shared" si="6"/>
        <v>2.5318792713939525E-4</v>
      </c>
      <c r="L24" s="46">
        <f t="shared" si="7"/>
        <v>832.0065134228231</v>
      </c>
      <c r="M24" s="48">
        <f t="shared" si="7"/>
        <v>1</v>
      </c>
      <c r="N24" s="49"/>
    </row>
    <row r="25" spans="1:14" ht="20.100000000000001" customHeight="1" x14ac:dyDescent="0.3">
      <c r="A25" s="45">
        <v>37408</v>
      </c>
      <c r="B25" s="46">
        <v>56.190469208176005</v>
      </c>
      <c r="C25" s="47">
        <f t="shared" si="0"/>
        <v>6.4432431074879087E-2</v>
      </c>
      <c r="D25" s="46">
        <v>58.238120838586177</v>
      </c>
      <c r="E25" s="47">
        <f t="shared" si="1"/>
        <v>6.6780430200014881E-2</v>
      </c>
      <c r="F25" s="46">
        <v>343.82815895070689</v>
      </c>
      <c r="G25" s="47">
        <f t="shared" si="2"/>
        <v>0.39426052968375136</v>
      </c>
      <c r="H25" s="46">
        <v>413.61320184437056</v>
      </c>
      <c r="I25" s="47">
        <f t="shared" si="3"/>
        <v>0.47428157292588918</v>
      </c>
      <c r="J25" s="46">
        <v>0.21369198819999999</v>
      </c>
      <c r="K25" s="47">
        <f t="shared" si="6"/>
        <v>2.4503611546541345E-4</v>
      </c>
      <c r="L25" s="46">
        <f t="shared" si="7"/>
        <v>872.08364283003971</v>
      </c>
      <c r="M25" s="48">
        <f t="shared" si="7"/>
        <v>0.99999999999999989</v>
      </c>
      <c r="N25" s="49"/>
    </row>
    <row r="26" spans="1:14" ht="20.100000000000001" customHeight="1" x14ac:dyDescent="0.3">
      <c r="A26" s="45">
        <v>37438</v>
      </c>
      <c r="B26" s="46">
        <v>51.737315131766103</v>
      </c>
      <c r="C26" s="47">
        <f t="shared" si="0"/>
        <v>5.5154916442037828E-2</v>
      </c>
      <c r="D26" s="46">
        <v>60.507308188351509</v>
      </c>
      <c r="E26" s="47">
        <f t="shared" si="1"/>
        <v>6.4504227147498636E-2</v>
      </c>
      <c r="F26" s="46">
        <v>369.79832777143679</v>
      </c>
      <c r="G26" s="47">
        <f t="shared" si="2"/>
        <v>0.39422602074911089</v>
      </c>
      <c r="H26" s="46">
        <v>455.78736210688163</v>
      </c>
      <c r="I26" s="47">
        <f t="shared" si="3"/>
        <v>0.4858952152487499</v>
      </c>
      <c r="J26" s="46">
        <v>0.20601192476000002</v>
      </c>
      <c r="K26" s="47">
        <f t="shared" si="6"/>
        <v>2.1962041260283142E-4</v>
      </c>
      <c r="L26" s="46">
        <f t="shared" si="7"/>
        <v>938.03632512319598</v>
      </c>
      <c r="M26" s="48">
        <f t="shared" si="7"/>
        <v>1.0000000000000002</v>
      </c>
      <c r="N26" s="49"/>
    </row>
    <row r="27" spans="1:14" ht="20.100000000000001" customHeight="1" x14ac:dyDescent="0.3">
      <c r="A27" s="45">
        <v>37469</v>
      </c>
      <c r="B27" s="46">
        <v>48.167751053736652</v>
      </c>
      <c r="C27" s="47">
        <f t="shared" si="0"/>
        <v>5.6351036191650404E-2</v>
      </c>
      <c r="D27" s="46">
        <v>61.470873141360435</v>
      </c>
      <c r="E27" s="47">
        <f t="shared" si="1"/>
        <v>7.1914243894358326E-2</v>
      </c>
      <c r="F27" s="46">
        <v>359.82251428098181</v>
      </c>
      <c r="G27" s="47">
        <f t="shared" si="2"/>
        <v>0.42095325360317598</v>
      </c>
      <c r="H27" s="46">
        <v>385.07543945150758</v>
      </c>
      <c r="I27" s="47">
        <f t="shared" si="3"/>
        <v>0.45049643278631418</v>
      </c>
      <c r="J27" s="46">
        <v>0.24364101848000003</v>
      </c>
      <c r="K27" s="47">
        <f t="shared" si="6"/>
        <v>2.8503352450107746E-4</v>
      </c>
      <c r="L27" s="46">
        <f t="shared" si="7"/>
        <v>854.7802189460665</v>
      </c>
      <c r="M27" s="48">
        <f t="shared" si="7"/>
        <v>1</v>
      </c>
      <c r="N27" s="49"/>
    </row>
    <row r="28" spans="1:14" ht="20.100000000000001" customHeight="1" x14ac:dyDescent="0.3">
      <c r="A28" s="45">
        <v>37500</v>
      </c>
      <c r="B28" s="46">
        <v>43.025519438644196</v>
      </c>
      <c r="C28" s="47">
        <f t="shared" si="0"/>
        <v>4.5061115179370975E-2</v>
      </c>
      <c r="D28" s="46">
        <v>63.120669540941059</v>
      </c>
      <c r="E28" s="47">
        <f t="shared" si="1"/>
        <v>6.6106994116350085E-2</v>
      </c>
      <c r="F28" s="46">
        <v>361.07023319817773</v>
      </c>
      <c r="G28" s="47">
        <f t="shared" si="2"/>
        <v>0.3781529561586654</v>
      </c>
      <c r="H28" s="46">
        <v>487.35330374635004</v>
      </c>
      <c r="I28" s="47">
        <f t="shared" si="3"/>
        <v>0.51041065022998511</v>
      </c>
      <c r="J28" s="46">
        <v>0.25616481064000002</v>
      </c>
      <c r="K28" s="47">
        <f t="shared" si="6"/>
        <v>2.6828431562834695E-4</v>
      </c>
      <c r="L28" s="46">
        <f t="shared" si="7"/>
        <v>954.8258907347531</v>
      </c>
      <c r="M28" s="48">
        <f t="shared" si="7"/>
        <v>0.99999999999999978</v>
      </c>
      <c r="N28" s="49"/>
    </row>
    <row r="29" spans="1:14" ht="20.100000000000001" customHeight="1" x14ac:dyDescent="0.3">
      <c r="A29" s="45">
        <v>37530</v>
      </c>
      <c r="B29" s="46">
        <v>41.048203693129153</v>
      </c>
      <c r="C29" s="47">
        <f t="shared" si="0"/>
        <v>4.5233004549182235E-2</v>
      </c>
      <c r="D29" s="46">
        <v>67.497762642479671</v>
      </c>
      <c r="E29" s="47">
        <f t="shared" si="1"/>
        <v>7.437905511022283E-2</v>
      </c>
      <c r="F29" s="46">
        <v>355.19920050263124</v>
      </c>
      <c r="G29" s="47">
        <f t="shared" si="2"/>
        <v>0.39141120942378144</v>
      </c>
      <c r="H29" s="46">
        <v>443.63507489183212</v>
      </c>
      <c r="I29" s="47">
        <f t="shared" si="3"/>
        <v>0.48886298437750997</v>
      </c>
      <c r="J29" s="46">
        <v>0.10322310359999999</v>
      </c>
      <c r="K29" s="47">
        <f t="shared" si="6"/>
        <v>1.137465393035224E-4</v>
      </c>
      <c r="L29" s="46">
        <f t="shared" si="7"/>
        <v>907.4834648336722</v>
      </c>
      <c r="M29" s="48">
        <f t="shared" si="7"/>
        <v>1</v>
      </c>
      <c r="N29" s="49"/>
    </row>
    <row r="30" spans="1:14" ht="20.100000000000001" customHeight="1" x14ac:dyDescent="0.3">
      <c r="A30" s="45">
        <v>37561</v>
      </c>
      <c r="B30" s="46">
        <v>27.872831393618437</v>
      </c>
      <c r="C30" s="47">
        <f t="shared" si="0"/>
        <v>3.0764065390024586E-2</v>
      </c>
      <c r="D30" s="46">
        <v>77.406431646681199</v>
      </c>
      <c r="E30" s="47">
        <f t="shared" si="1"/>
        <v>8.5435759688632942E-2</v>
      </c>
      <c r="F30" s="46">
        <v>376.75490754408122</v>
      </c>
      <c r="G30" s="47">
        <f t="shared" si="2"/>
        <v>0.4158354939983766</v>
      </c>
      <c r="H30" s="46">
        <v>423.88100857768086</v>
      </c>
      <c r="I30" s="47">
        <f t="shared" si="3"/>
        <v>0.46784996046217825</v>
      </c>
      <c r="J30" s="46">
        <v>0.10393893070999999</v>
      </c>
      <c r="K30" s="47">
        <f t="shared" si="6"/>
        <v>1.1472046078762454E-4</v>
      </c>
      <c r="L30" s="46">
        <f t="shared" si="7"/>
        <v>906.01911809277169</v>
      </c>
      <c r="M30" s="48">
        <f t="shared" si="7"/>
        <v>1</v>
      </c>
      <c r="N30" s="49"/>
    </row>
    <row r="31" spans="1:14" ht="20.100000000000001" customHeight="1" x14ac:dyDescent="0.3">
      <c r="A31" s="45">
        <v>37591</v>
      </c>
      <c r="B31" s="46">
        <v>13.656022614026964</v>
      </c>
      <c r="C31" s="47">
        <f t="shared" si="0"/>
        <v>1.5293271739529482E-2</v>
      </c>
      <c r="D31" s="46">
        <v>78.16809412187888</v>
      </c>
      <c r="E31" s="47">
        <f t="shared" si="1"/>
        <v>8.7539830487618903E-2</v>
      </c>
      <c r="F31" s="46">
        <v>391.85118030773913</v>
      </c>
      <c r="G31" s="47">
        <f t="shared" si="2"/>
        <v>0.43883103823701575</v>
      </c>
      <c r="H31" s="46">
        <v>409.22268218457373</v>
      </c>
      <c r="I31" s="47">
        <f t="shared" si="3"/>
        <v>0.45828524582256075</v>
      </c>
      <c r="J31" s="46">
        <v>4.5195169800000004E-2</v>
      </c>
      <c r="K31" s="47">
        <f t="shared" si="6"/>
        <v>5.0613713275168399E-5</v>
      </c>
      <c r="L31" s="46">
        <f t="shared" si="7"/>
        <v>892.94317439801864</v>
      </c>
      <c r="M31" s="48">
        <f t="shared" si="7"/>
        <v>1</v>
      </c>
      <c r="N31" s="49"/>
    </row>
    <row r="32" spans="1:14" ht="20.100000000000001" customHeight="1" x14ac:dyDescent="0.3">
      <c r="A32" s="45">
        <v>37622</v>
      </c>
      <c r="B32" s="46">
        <v>12.17149092312799</v>
      </c>
      <c r="C32" s="47">
        <f t="shared" si="0"/>
        <v>1.3419203646292122E-2</v>
      </c>
      <c r="D32" s="46">
        <v>79.395601870659348</v>
      </c>
      <c r="E32" s="47">
        <f t="shared" si="1"/>
        <v>8.7534531048929401E-2</v>
      </c>
      <c r="F32" s="46">
        <v>410.37282325774515</v>
      </c>
      <c r="G32" s="47">
        <f t="shared" si="2"/>
        <v>0.45244058603662801</v>
      </c>
      <c r="H32" s="46">
        <v>405.04320563436914</v>
      </c>
      <c r="I32" s="47">
        <f t="shared" si="3"/>
        <v>0.44656462353567827</v>
      </c>
      <c r="J32" s="46">
        <v>3.7238385249999999E-2</v>
      </c>
      <c r="K32" s="47">
        <f>J32/L32</f>
        <v>4.1055732472288517E-5</v>
      </c>
      <c r="L32" s="46">
        <f>B32+F32+D32+H32+J32</f>
        <v>907.02036007115157</v>
      </c>
      <c r="M32" s="48">
        <f>C32+G32+E32+I32+K32</f>
        <v>1.0000000000000002</v>
      </c>
      <c r="N32" s="49"/>
    </row>
    <row r="33" spans="1:14" ht="20.100000000000001" customHeight="1" x14ac:dyDescent="0.3">
      <c r="A33" s="45">
        <v>37653</v>
      </c>
      <c r="B33" s="46">
        <v>12.798686573412667</v>
      </c>
      <c r="C33" s="47">
        <f t="shared" si="0"/>
        <v>1.3953315408487658E-2</v>
      </c>
      <c r="D33" s="46">
        <v>82.219028254115159</v>
      </c>
      <c r="E33" s="47">
        <f t="shared" si="1"/>
        <v>8.9636387861252859E-2</v>
      </c>
      <c r="F33" s="46">
        <v>416.96111987263038</v>
      </c>
      <c r="G33" s="47">
        <f t="shared" si="2"/>
        <v>0.45457711502561804</v>
      </c>
      <c r="H33" s="46">
        <v>405.23404539437297</v>
      </c>
      <c r="I33" s="47">
        <f t="shared" si="3"/>
        <v>0.44179208680609189</v>
      </c>
      <c r="J33" s="46">
        <v>3.7694319300000001E-2</v>
      </c>
      <c r="K33" s="47">
        <f t="shared" ref="K33:K43" si="8">J33/L33</f>
        <v>4.1094898549492377E-5</v>
      </c>
      <c r="L33" s="46">
        <f t="shared" ref="L33:M43" si="9">B33+F33+D33+H33+J33</f>
        <v>917.25057441383126</v>
      </c>
      <c r="M33" s="48">
        <f t="shared" si="9"/>
        <v>0.99999999999999989</v>
      </c>
      <c r="N33" s="49"/>
    </row>
    <row r="34" spans="1:14" ht="20.100000000000001" customHeight="1" x14ac:dyDescent="0.3">
      <c r="A34" s="45">
        <v>37681</v>
      </c>
      <c r="B34" s="46">
        <v>15.677879081069159</v>
      </c>
      <c r="C34" s="47">
        <f t="shared" si="0"/>
        <v>1.7310486985211728E-2</v>
      </c>
      <c r="D34" s="46">
        <v>84.104885099316022</v>
      </c>
      <c r="E34" s="47">
        <f t="shared" si="1"/>
        <v>9.286310421046777E-2</v>
      </c>
      <c r="F34" s="46">
        <v>428.33052571018658</v>
      </c>
      <c r="G34" s="47">
        <f t="shared" si="2"/>
        <v>0.4729345055115351</v>
      </c>
      <c r="H34" s="46">
        <v>377.53529235615281</v>
      </c>
      <c r="I34" s="47">
        <f t="shared" si="3"/>
        <v>0.41684973656166313</v>
      </c>
      <c r="J34" s="46">
        <v>3.8189850599999998E-2</v>
      </c>
      <c r="K34" s="47">
        <f t="shared" si="8"/>
        <v>4.216673112224293E-5</v>
      </c>
      <c r="L34" s="46">
        <f t="shared" si="9"/>
        <v>905.68677209732459</v>
      </c>
      <c r="M34" s="48">
        <f t="shared" si="9"/>
        <v>0.99999999999999989</v>
      </c>
      <c r="N34" s="49"/>
    </row>
    <row r="35" spans="1:14" ht="20.100000000000001" customHeight="1" x14ac:dyDescent="0.3">
      <c r="A35" s="45">
        <v>37712</v>
      </c>
      <c r="B35" s="46">
        <v>12.319278789021817</v>
      </c>
      <c r="C35" s="47">
        <f t="shared" si="0"/>
        <v>1.4274602455935322E-2</v>
      </c>
      <c r="D35" s="46">
        <v>85.549463128219273</v>
      </c>
      <c r="E35" s="47">
        <f t="shared" si="1"/>
        <v>9.9127927648026901E-2</v>
      </c>
      <c r="F35" s="46">
        <v>449.26226224998686</v>
      </c>
      <c r="G35" s="47">
        <f t="shared" si="2"/>
        <v>0.52056945068794347</v>
      </c>
      <c r="H35" s="46">
        <v>315.85108373752212</v>
      </c>
      <c r="I35" s="47">
        <f t="shared" si="3"/>
        <v>0.36598316612879128</v>
      </c>
      <c r="J35" s="46">
        <v>3.8709140249999996E-2</v>
      </c>
      <c r="K35" s="47">
        <f t="shared" si="8"/>
        <v>4.4853079303002708E-5</v>
      </c>
      <c r="L35" s="46">
        <f t="shared" si="9"/>
        <v>863.02079704500011</v>
      </c>
      <c r="M35" s="48">
        <f t="shared" si="9"/>
        <v>1</v>
      </c>
      <c r="N35" s="49"/>
    </row>
    <row r="36" spans="1:14" ht="20.100000000000001" customHeight="1" x14ac:dyDescent="0.3">
      <c r="A36" s="45">
        <v>37742</v>
      </c>
      <c r="B36" s="46">
        <v>21.590355211650941</v>
      </c>
      <c r="C36" s="47">
        <f t="shared" si="0"/>
        <v>2.4240866856141897E-2</v>
      </c>
      <c r="D36" s="46">
        <v>86.403876705204937</v>
      </c>
      <c r="E36" s="47">
        <f t="shared" si="1"/>
        <v>9.7011135320974357E-2</v>
      </c>
      <c r="F36" s="46">
        <v>457.35987765634667</v>
      </c>
      <c r="G36" s="47">
        <f t="shared" si="2"/>
        <v>0.51350706326619433</v>
      </c>
      <c r="H36" s="46">
        <v>325.26600749108303</v>
      </c>
      <c r="I36" s="47">
        <f t="shared" si="3"/>
        <v>0.36519686235478471</v>
      </c>
      <c r="J36" s="46">
        <v>3.9253319599999996E-2</v>
      </c>
      <c r="K36" s="47">
        <f t="shared" si="8"/>
        <v>4.4072201904844177E-5</v>
      </c>
      <c r="L36" s="46">
        <f t="shared" si="9"/>
        <v>890.65937038388552</v>
      </c>
      <c r="M36" s="48">
        <f t="shared" si="9"/>
        <v>1.0000000000000002</v>
      </c>
      <c r="N36" s="49"/>
    </row>
    <row r="37" spans="1:14" ht="20.100000000000001" customHeight="1" x14ac:dyDescent="0.3">
      <c r="A37" s="45">
        <v>37773</v>
      </c>
      <c r="B37" s="46">
        <v>29.985972766306482</v>
      </c>
      <c r="C37" s="47">
        <f t="shared" si="0"/>
        <v>3.3572596108392541E-2</v>
      </c>
      <c r="D37" s="46">
        <v>85.866764036015724</v>
      </c>
      <c r="E37" s="47">
        <f t="shared" si="1"/>
        <v>9.6137290945418508E-2</v>
      </c>
      <c r="F37" s="46">
        <v>463.24809617935284</v>
      </c>
      <c r="G37" s="47">
        <f t="shared" si="2"/>
        <v>0.51865721856742897</v>
      </c>
      <c r="H37" s="46">
        <v>314.03623452007992</v>
      </c>
      <c r="I37" s="47">
        <f t="shared" si="3"/>
        <v>0.3515981204648348</v>
      </c>
      <c r="J37" s="46">
        <v>3.1058951549999995E-2</v>
      </c>
      <c r="K37" s="47">
        <f t="shared" si="8"/>
        <v>3.4773913925178301E-5</v>
      </c>
      <c r="L37" s="46">
        <f t="shared" si="9"/>
        <v>893.16812645330492</v>
      </c>
      <c r="M37" s="48">
        <f t="shared" si="9"/>
        <v>1.0000000000000002</v>
      </c>
      <c r="N37" s="49"/>
    </row>
    <row r="38" spans="1:14" ht="20.100000000000001" customHeight="1" x14ac:dyDescent="0.3">
      <c r="A38" s="45">
        <v>37803</v>
      </c>
      <c r="B38" s="46">
        <v>43.519481834138269</v>
      </c>
      <c r="C38" s="47">
        <f t="shared" si="0"/>
        <v>4.7357335216956079E-2</v>
      </c>
      <c r="D38" s="46">
        <v>85.321257892505045</v>
      </c>
      <c r="E38" s="47">
        <f t="shared" si="1"/>
        <v>9.2845485305804748E-2</v>
      </c>
      <c r="F38" s="46">
        <v>472.13334738001333</v>
      </c>
      <c r="G38" s="47">
        <f t="shared" si="2"/>
        <v>0.51376937998006367</v>
      </c>
      <c r="H38" s="46">
        <v>317.95410749042946</v>
      </c>
      <c r="I38" s="47">
        <f t="shared" si="3"/>
        <v>0.34599353249240056</v>
      </c>
      <c r="J38" s="46">
        <v>3.1489995899999998E-2</v>
      </c>
      <c r="K38" s="47">
        <f t="shared" si="8"/>
        <v>3.4267004775021384E-5</v>
      </c>
      <c r="L38" s="46">
        <f t="shared" si="9"/>
        <v>918.95968459298604</v>
      </c>
      <c r="M38" s="48">
        <f t="shared" si="9"/>
        <v>1</v>
      </c>
      <c r="N38" s="49"/>
    </row>
    <row r="39" spans="1:14" ht="20.100000000000001" customHeight="1" x14ac:dyDescent="0.3">
      <c r="A39" s="45">
        <v>37834</v>
      </c>
      <c r="B39" s="46">
        <v>51.625088476796002</v>
      </c>
      <c r="C39" s="47">
        <f t="shared" si="0"/>
        <v>5.6194752961667524E-2</v>
      </c>
      <c r="D39" s="46">
        <v>86.292217553092229</v>
      </c>
      <c r="E39" s="47">
        <f t="shared" si="1"/>
        <v>9.3930489825505115E-2</v>
      </c>
      <c r="F39" s="46">
        <v>470.87650230402454</v>
      </c>
      <c r="G39" s="47">
        <f t="shared" si="2"/>
        <v>0.51255677235927832</v>
      </c>
      <c r="H39" s="46">
        <v>309.85591456828513</v>
      </c>
      <c r="I39" s="47">
        <f t="shared" si="3"/>
        <v>0.3372832296588249</v>
      </c>
      <c r="J39" s="46">
        <v>3.1928959700000002E-2</v>
      </c>
      <c r="K39" s="47">
        <f t="shared" si="8"/>
        <v>3.4755194724189147E-5</v>
      </c>
      <c r="L39" s="46">
        <f t="shared" si="9"/>
        <v>918.68165186189788</v>
      </c>
      <c r="M39" s="48">
        <f t="shared" si="9"/>
        <v>1</v>
      </c>
      <c r="N39" s="49"/>
    </row>
    <row r="40" spans="1:14" ht="20.100000000000001" customHeight="1" x14ac:dyDescent="0.3">
      <c r="A40" s="45">
        <v>37865</v>
      </c>
      <c r="B40" s="46">
        <v>64.016717192007292</v>
      </c>
      <c r="C40" s="47">
        <f t="shared" si="0"/>
        <v>6.8740733538765753E-2</v>
      </c>
      <c r="D40" s="46">
        <v>90.24398452689752</v>
      </c>
      <c r="E40" s="47">
        <f t="shared" si="1"/>
        <v>9.6903402204049333E-2</v>
      </c>
      <c r="F40" s="46">
        <v>470.20488716632838</v>
      </c>
      <c r="G40" s="47">
        <f t="shared" si="2"/>
        <v>0.50490294215463982</v>
      </c>
      <c r="H40" s="46">
        <v>306.77982108630124</v>
      </c>
      <c r="I40" s="47">
        <f t="shared" si="3"/>
        <v>0.32941817171150739</v>
      </c>
      <c r="J40" s="46">
        <v>3.236226675E-2</v>
      </c>
      <c r="K40" s="47">
        <f t="shared" si="8"/>
        <v>3.4750391037701606E-5</v>
      </c>
      <c r="L40" s="46">
        <f t="shared" si="9"/>
        <v>931.27777223828446</v>
      </c>
      <c r="M40" s="48">
        <f t="shared" si="9"/>
        <v>1</v>
      </c>
      <c r="N40" s="49"/>
    </row>
    <row r="41" spans="1:14" ht="20.100000000000001" customHeight="1" x14ac:dyDescent="0.3">
      <c r="A41" s="45">
        <v>37895</v>
      </c>
      <c r="B41" s="46">
        <v>70.970341940449018</v>
      </c>
      <c r="C41" s="47">
        <f t="shared" si="0"/>
        <v>7.543732580498709E-2</v>
      </c>
      <c r="D41" s="46">
        <v>93.241433877520734</v>
      </c>
      <c r="E41" s="47">
        <f t="shared" si="1"/>
        <v>9.9110194957843123E-2</v>
      </c>
      <c r="F41" s="46">
        <v>473.94838987674444</v>
      </c>
      <c r="G41" s="47">
        <f t="shared" si="2"/>
        <v>0.50377943975360273</v>
      </c>
      <c r="H41" s="46">
        <v>302.59254220143185</v>
      </c>
      <c r="I41" s="47">
        <f t="shared" si="3"/>
        <v>0.3216381881231824</v>
      </c>
      <c r="J41" s="46">
        <v>3.2787654350000001E-2</v>
      </c>
      <c r="K41" s="47">
        <f t="shared" si="8"/>
        <v>3.4851360384562967E-5</v>
      </c>
      <c r="L41" s="46">
        <f t="shared" si="9"/>
        <v>940.78549555049619</v>
      </c>
      <c r="M41" s="48">
        <f t="shared" si="9"/>
        <v>0.99999999999999989</v>
      </c>
      <c r="N41" s="49"/>
    </row>
    <row r="42" spans="1:14" ht="20.100000000000001" customHeight="1" x14ac:dyDescent="0.3">
      <c r="A42" s="45">
        <v>37926</v>
      </c>
      <c r="B42" s="46">
        <v>82.079940601596178</v>
      </c>
      <c r="C42" s="47">
        <f t="shared" si="0"/>
        <v>8.5577825889368547E-2</v>
      </c>
      <c r="D42" s="46">
        <v>94.279962639136741</v>
      </c>
      <c r="E42" s="47">
        <f t="shared" si="1"/>
        <v>9.8297759092570727E-2</v>
      </c>
      <c r="F42" s="46">
        <v>470.2346308141403</v>
      </c>
      <c r="G42" s="47">
        <f t="shared" si="2"/>
        <v>0.49027395814393937</v>
      </c>
      <c r="H42" s="46">
        <v>312.49852347447643</v>
      </c>
      <c r="I42" s="47">
        <f t="shared" si="3"/>
        <v>0.32581583315696788</v>
      </c>
      <c r="J42" s="46">
        <v>3.3208516549999997E-2</v>
      </c>
      <c r="K42" s="47">
        <f t="shared" si="8"/>
        <v>3.462371715343137E-5</v>
      </c>
      <c r="L42" s="46">
        <f t="shared" si="9"/>
        <v>959.12626604589968</v>
      </c>
      <c r="M42" s="48">
        <f t="shared" si="9"/>
        <v>1</v>
      </c>
      <c r="N42" s="49"/>
    </row>
    <row r="43" spans="1:14" ht="20.100000000000001" customHeight="1" x14ac:dyDescent="0.3">
      <c r="A43" s="45">
        <v>37956</v>
      </c>
      <c r="B43" s="46">
        <v>91.530050088066361</v>
      </c>
      <c r="C43" s="47">
        <f t="shared" si="0"/>
        <v>9.5684163073206485E-2</v>
      </c>
      <c r="D43" s="46">
        <v>99.074739670318678</v>
      </c>
      <c r="E43" s="47">
        <f t="shared" si="1"/>
        <v>0.10357127017770784</v>
      </c>
      <c r="F43" s="46">
        <v>462.11575490918295</v>
      </c>
      <c r="G43" s="47">
        <f>F43/L43</f>
        <v>0.48308898781202775</v>
      </c>
      <c r="H43" s="46">
        <v>303.83096414422738</v>
      </c>
      <c r="I43" s="47">
        <f t="shared" si="3"/>
        <v>0.31762040435784894</v>
      </c>
      <c r="J43" s="46">
        <v>3.3647480350000002E-2</v>
      </c>
      <c r="K43" s="47">
        <f t="shared" si="8"/>
        <v>3.5174579208841397E-5</v>
      </c>
      <c r="L43" s="46">
        <f t="shared" si="9"/>
        <v>956.58515629214548</v>
      </c>
      <c r="M43" s="48">
        <f t="shared" si="9"/>
        <v>1</v>
      </c>
      <c r="N43" s="49"/>
    </row>
    <row r="44" spans="1:14" ht="20.100000000000001" customHeight="1" x14ac:dyDescent="0.3">
      <c r="A44" s="45">
        <v>37987</v>
      </c>
      <c r="B44" s="46">
        <v>92.705233824856137</v>
      </c>
      <c r="C44" s="47">
        <f t="shared" si="0"/>
        <v>9.5578428076908667E-2</v>
      </c>
      <c r="D44" s="46">
        <v>99.885615276985149</v>
      </c>
      <c r="E44" s="47">
        <f t="shared" si="1"/>
        <v>0.10298134961512147</v>
      </c>
      <c r="F44" s="46">
        <v>465.08260697144067</v>
      </c>
      <c r="G44" s="47">
        <f>F44/L44</f>
        <v>0.47949681658990201</v>
      </c>
      <c r="H44" s="46">
        <v>312.24049709494216</v>
      </c>
      <c r="I44" s="47">
        <f t="shared" si="3"/>
        <v>0.32191770262581987</v>
      </c>
      <c r="J44" s="46">
        <v>2.4930428600000002E-2</v>
      </c>
      <c r="K44" s="47">
        <f>J44/L44</f>
        <v>2.5703092247988349E-5</v>
      </c>
      <c r="L44" s="46">
        <f>B44+F44+D44+H44+J44</f>
        <v>969.9388835968241</v>
      </c>
      <c r="M44" s="48">
        <f>C44+G44+E44+I44+K44</f>
        <v>1</v>
      </c>
      <c r="N44" s="49"/>
    </row>
    <row r="45" spans="1:14" ht="20.100000000000001" customHeight="1" x14ac:dyDescent="0.3">
      <c r="A45" s="45">
        <v>38018</v>
      </c>
      <c r="B45" s="46">
        <v>100.96581951010276</v>
      </c>
      <c r="C45" s="47">
        <f t="shared" si="0"/>
        <v>0.10380224599870284</v>
      </c>
      <c r="D45" s="46">
        <v>102.26775707386091</v>
      </c>
      <c r="E45" s="47">
        <f t="shared" si="1"/>
        <v>0.1051407588134743</v>
      </c>
      <c r="F45" s="46">
        <v>464.23994929587957</v>
      </c>
      <c r="G45" s="47">
        <v>0.47728181332113445</v>
      </c>
      <c r="H45" s="46">
        <v>305.17595940535551</v>
      </c>
      <c r="I45" s="47">
        <f t="shared" si="3"/>
        <v>0.31374924865454223</v>
      </c>
      <c r="J45" s="46">
        <v>2.5224579600000002E-2</v>
      </c>
      <c r="K45" s="47">
        <f t="shared" ref="K45:K108" si="10">J45/L45</f>
        <v>2.5933212146027938E-5</v>
      </c>
      <c r="L45" s="46">
        <f t="shared" ref="L45:M108" si="11">B45+F45+D45+H45+J45</f>
        <v>972.67470986479884</v>
      </c>
      <c r="M45" s="48">
        <f t="shared" si="11"/>
        <v>0.99999999999999989</v>
      </c>
      <c r="N45" s="49"/>
    </row>
    <row r="46" spans="1:14" ht="20.100000000000001" customHeight="1" x14ac:dyDescent="0.3">
      <c r="A46" s="45">
        <v>38047</v>
      </c>
      <c r="B46" s="46">
        <v>117.0646927358584</v>
      </c>
      <c r="C46" s="47">
        <f t="shared" si="0"/>
        <v>0.11841725204376924</v>
      </c>
      <c r="D46" s="46">
        <v>103.38052090435571</v>
      </c>
      <c r="E46" s="47">
        <f t="shared" si="1"/>
        <v>0.1045749740100531</v>
      </c>
      <c r="F46" s="46">
        <v>469.2023756539416</v>
      </c>
      <c r="G46" s="47">
        <v>0.4746235152448221</v>
      </c>
      <c r="H46" s="46">
        <v>298.90489649623015</v>
      </c>
      <c r="I46" s="47">
        <f t="shared" si="3"/>
        <v>0.30235842796235995</v>
      </c>
      <c r="J46" s="46">
        <v>2.5535700850000002E-2</v>
      </c>
      <c r="K46" s="47">
        <f t="shared" si="10"/>
        <v>2.5830738995674087E-5</v>
      </c>
      <c r="L46" s="46">
        <f t="shared" si="11"/>
        <v>988.57802149123586</v>
      </c>
      <c r="M46" s="48">
        <f t="shared" si="11"/>
        <v>1.0000000000000002</v>
      </c>
      <c r="N46" s="49"/>
    </row>
    <row r="47" spans="1:14" ht="20.100000000000001" customHeight="1" x14ac:dyDescent="0.3">
      <c r="A47" s="45">
        <v>38078</v>
      </c>
      <c r="B47" s="46">
        <v>121.24643963323314</v>
      </c>
      <c r="C47" s="47">
        <f t="shared" si="0"/>
        <v>0.12296590727831973</v>
      </c>
      <c r="D47" s="46">
        <v>106.7441930343297</v>
      </c>
      <c r="E47" s="47">
        <f t="shared" si="1"/>
        <v>0.10825799572229827</v>
      </c>
      <c r="F47" s="46">
        <v>471.60460274922707</v>
      </c>
      <c r="G47" s="47">
        <v>0.47829270722597866</v>
      </c>
      <c r="H47" s="46">
        <v>286.39563696044144</v>
      </c>
      <c r="I47" s="47">
        <f t="shared" si="3"/>
        <v>0.29045718328656106</v>
      </c>
      <c r="J47" s="46">
        <v>2.5840033999999998E-2</v>
      </c>
      <c r="K47" s="47">
        <f t="shared" si="10"/>
        <v>2.6206486842205841E-5</v>
      </c>
      <c r="L47" s="46">
        <f t="shared" si="11"/>
        <v>986.01671241123142</v>
      </c>
      <c r="M47" s="48">
        <f t="shared" si="11"/>
        <v>0.99999999999999978</v>
      </c>
      <c r="N47" s="49"/>
    </row>
    <row r="48" spans="1:14" ht="20.100000000000001" customHeight="1" x14ac:dyDescent="0.3">
      <c r="A48" s="45">
        <v>38108</v>
      </c>
      <c r="B48" s="46">
        <v>122.52231347667568</v>
      </c>
      <c r="C48" s="47">
        <f t="shared" si="0"/>
        <v>0.12490965908007387</v>
      </c>
      <c r="D48" s="46">
        <v>109.62969778945234</v>
      </c>
      <c r="E48" s="47">
        <f t="shared" si="1"/>
        <v>0.11176583095240755</v>
      </c>
      <c r="F48" s="46">
        <v>446.84662858077161</v>
      </c>
      <c r="G48" s="47">
        <v>0.45555342903094992</v>
      </c>
      <c r="H48" s="46">
        <v>301.86262759357811</v>
      </c>
      <c r="I48" s="47">
        <f t="shared" si="3"/>
        <v>0.3077444167662331</v>
      </c>
      <c r="J48" s="46">
        <v>2.61545493E-2</v>
      </c>
      <c r="K48" s="47">
        <f t="shared" si="10"/>
        <v>2.6664170335617343E-5</v>
      </c>
      <c r="L48" s="46">
        <f t="shared" si="11"/>
        <v>980.88742198977764</v>
      </c>
      <c r="M48" s="48">
        <f t="shared" si="11"/>
        <v>1</v>
      </c>
      <c r="N48" s="49"/>
    </row>
    <row r="49" spans="1:14" ht="20.100000000000001" customHeight="1" x14ac:dyDescent="0.3">
      <c r="A49" s="45">
        <v>38139</v>
      </c>
      <c r="B49" s="46">
        <v>127.54683429235266</v>
      </c>
      <c r="C49" s="47">
        <f t="shared" si="0"/>
        <v>0.12888725601659731</v>
      </c>
      <c r="D49" s="46">
        <v>113.28795231773002</v>
      </c>
      <c r="E49" s="47">
        <f t="shared" si="1"/>
        <v>0.11447852386914785</v>
      </c>
      <c r="F49" s="46">
        <v>449.95142549718901</v>
      </c>
      <c r="G49" s="47">
        <v>0.45468007806577304</v>
      </c>
      <c r="H49" s="46">
        <v>298.78736787560223</v>
      </c>
      <c r="I49" s="47">
        <f t="shared" si="3"/>
        <v>0.30192739938679086</v>
      </c>
      <c r="J49" s="46">
        <v>2.6464539200000001E-2</v>
      </c>
      <c r="K49" s="47">
        <f t="shared" si="10"/>
        <v>2.674266169094709E-5</v>
      </c>
      <c r="L49" s="46">
        <f t="shared" si="11"/>
        <v>989.60004452207397</v>
      </c>
      <c r="M49" s="48">
        <f t="shared" si="11"/>
        <v>1</v>
      </c>
      <c r="N49" s="49"/>
    </row>
    <row r="50" spans="1:14" ht="20.100000000000001" customHeight="1" x14ac:dyDescent="0.3">
      <c r="A50" s="45">
        <v>38169</v>
      </c>
      <c r="B50" s="46">
        <v>114.89959334736639</v>
      </c>
      <c r="C50" s="47">
        <f t="shared" si="0"/>
        <v>0.11662519683473119</v>
      </c>
      <c r="D50" s="46">
        <v>114.75335438173788</v>
      </c>
      <c r="E50" s="47">
        <f t="shared" si="1"/>
        <v>0.11647676159963186</v>
      </c>
      <c r="F50" s="46">
        <v>466.38584066222847</v>
      </c>
      <c r="G50" s="47">
        <v>0.47339019124048709</v>
      </c>
      <c r="H50" s="46">
        <v>289.14763788409874</v>
      </c>
      <c r="I50" s="47">
        <f t="shared" si="3"/>
        <v>0.29349016128004884</v>
      </c>
      <c r="J50" s="46">
        <v>1.7427315399999997E-2</v>
      </c>
      <c r="K50" s="47">
        <f t="shared" si="10"/>
        <v>1.7689045101155076E-5</v>
      </c>
      <c r="L50" s="46">
        <f t="shared" si="11"/>
        <v>985.20385359083139</v>
      </c>
      <c r="M50" s="48">
        <f t="shared" si="11"/>
        <v>1</v>
      </c>
      <c r="N50" s="49"/>
    </row>
    <row r="51" spans="1:14" ht="20.100000000000001" customHeight="1" x14ac:dyDescent="0.3">
      <c r="A51" s="45">
        <v>38200</v>
      </c>
      <c r="B51" s="46">
        <v>126.87406186918254</v>
      </c>
      <c r="C51" s="47">
        <f t="shared" si="0"/>
        <v>0.12928248191575584</v>
      </c>
      <c r="D51" s="46">
        <v>117.03978877192299</v>
      </c>
      <c r="E51" s="47">
        <f t="shared" si="1"/>
        <v>0.11926152715857324</v>
      </c>
      <c r="F51" s="46">
        <v>459.99479217733938</v>
      </c>
      <c r="G51" s="47">
        <v>0.46872676357068466</v>
      </c>
      <c r="H51" s="46">
        <v>277.444589199093</v>
      </c>
      <c r="I51" s="47">
        <f t="shared" si="3"/>
        <v>0.28271125364252636</v>
      </c>
      <c r="J51" s="46">
        <v>1.7638877849999998E-2</v>
      </c>
      <c r="K51" s="47">
        <f t="shared" si="10"/>
        <v>1.7973712459904738E-5</v>
      </c>
      <c r="L51" s="46">
        <f t="shared" si="11"/>
        <v>981.37087089538795</v>
      </c>
      <c r="M51" s="48">
        <f t="shared" si="11"/>
        <v>1</v>
      </c>
      <c r="N51" s="49"/>
    </row>
    <row r="52" spans="1:14" ht="20.100000000000001" customHeight="1" x14ac:dyDescent="0.3">
      <c r="A52" s="45">
        <v>38231</v>
      </c>
      <c r="B52" s="46">
        <v>134.67868946340957</v>
      </c>
      <c r="C52" s="47">
        <f t="shared" si="0"/>
        <v>0.13639298636142516</v>
      </c>
      <c r="D52" s="46">
        <v>118.13961030396483</v>
      </c>
      <c r="E52" s="47">
        <f t="shared" si="1"/>
        <v>0.11964338471908401</v>
      </c>
      <c r="F52" s="46">
        <v>464.19166814372642</v>
      </c>
      <c r="G52" s="47">
        <v>0.47010026689794632</v>
      </c>
      <c r="H52" s="46">
        <v>270.40337742017147</v>
      </c>
      <c r="I52" s="47">
        <f t="shared" si="3"/>
        <v>0.2738452855124705</v>
      </c>
      <c r="J52" s="46">
        <v>1.7849308950000004E-2</v>
      </c>
      <c r="K52" s="47">
        <f t="shared" si="10"/>
        <v>1.8076509074137091E-5</v>
      </c>
      <c r="L52" s="46">
        <f t="shared" si="11"/>
        <v>987.4311946402222</v>
      </c>
      <c r="M52" s="48">
        <f t="shared" si="11"/>
        <v>1</v>
      </c>
      <c r="N52" s="49"/>
    </row>
    <row r="53" spans="1:14" ht="20.100000000000001" customHeight="1" x14ac:dyDescent="0.3">
      <c r="A53" s="45">
        <v>38261</v>
      </c>
      <c r="B53" s="46">
        <v>135.15839489793876</v>
      </c>
      <c r="C53" s="47">
        <f t="shared" si="0"/>
        <v>0.13601166906016812</v>
      </c>
      <c r="D53" s="46">
        <v>118.75475863649966</v>
      </c>
      <c r="E53" s="47">
        <f t="shared" si="1"/>
        <v>0.11950447431093354</v>
      </c>
      <c r="F53" s="46">
        <v>473.09294520794816</v>
      </c>
      <c r="G53" s="47">
        <v>0.47607964822986365</v>
      </c>
      <c r="H53" s="46">
        <v>266.70229941996666</v>
      </c>
      <c r="I53" s="47">
        <f t="shared" si="3"/>
        <v>0.26838602895281632</v>
      </c>
      <c r="J53" s="46">
        <v>1.8065396800000001E-2</v>
      </c>
      <c r="K53" s="47">
        <f t="shared" si="10"/>
        <v>1.8179446218325077E-5</v>
      </c>
      <c r="L53" s="46">
        <f t="shared" si="11"/>
        <v>993.72646355915322</v>
      </c>
      <c r="M53" s="48">
        <f t="shared" si="11"/>
        <v>0.99999999999999989</v>
      </c>
      <c r="N53" s="49"/>
    </row>
    <row r="54" spans="1:14" ht="20.100000000000001" customHeight="1" x14ac:dyDescent="0.3">
      <c r="A54" s="45">
        <v>38292</v>
      </c>
      <c r="B54" s="46">
        <v>146.84306137298773</v>
      </c>
      <c r="C54" s="47">
        <f t="shared" si="0"/>
        <v>0.1476650907794165</v>
      </c>
      <c r="D54" s="46">
        <v>119.80015292666425</v>
      </c>
      <c r="E54" s="47">
        <f t="shared" si="1"/>
        <v>0.12047079577270409</v>
      </c>
      <c r="F54" s="46">
        <v>472.73212172067662</v>
      </c>
      <c r="G54" s="47">
        <v>0.47537848241204628</v>
      </c>
      <c r="H54" s="46">
        <v>255.03953365465577</v>
      </c>
      <c r="I54" s="47">
        <f t="shared" si="3"/>
        <v>0.25646724834887263</v>
      </c>
      <c r="J54" s="46">
        <v>1.8280353300000003E-2</v>
      </c>
      <c r="K54" s="47">
        <f t="shared" si="10"/>
        <v>1.8382686960385482E-5</v>
      </c>
      <c r="L54" s="46">
        <f t="shared" si="11"/>
        <v>994.43315002828444</v>
      </c>
      <c r="M54" s="48">
        <f t="shared" si="11"/>
        <v>0.99999999999999978</v>
      </c>
      <c r="N54" s="49"/>
    </row>
    <row r="55" spans="1:14" ht="20.100000000000001" customHeight="1" x14ac:dyDescent="0.3">
      <c r="A55" s="45">
        <v>38322</v>
      </c>
      <c r="B55" s="46">
        <v>162.75912240366239</v>
      </c>
      <c r="C55" s="47">
        <f t="shared" si="0"/>
        <v>0.16047906495102707</v>
      </c>
      <c r="D55" s="46">
        <v>120.71217421555174</v>
      </c>
      <c r="E55" s="47">
        <f t="shared" si="1"/>
        <v>0.11902114339418016</v>
      </c>
      <c r="F55" s="46">
        <v>485.03048251705769</v>
      </c>
      <c r="G55" s="47">
        <v>0.47823579506675573</v>
      </c>
      <c r="H55" s="46">
        <v>245.68775916472509</v>
      </c>
      <c r="I55" s="47">
        <f t="shared" si="3"/>
        <v>0.24224597232026493</v>
      </c>
      <c r="J55" s="46">
        <v>1.8280353300000003E-2</v>
      </c>
      <c r="K55" s="47">
        <f t="shared" si="10"/>
        <v>1.8024267772117273E-5</v>
      </c>
      <c r="L55" s="46">
        <f t="shared" si="11"/>
        <v>1014.2078186542969</v>
      </c>
      <c r="M55" s="48">
        <f t="shared" si="11"/>
        <v>0.99999999999999989</v>
      </c>
      <c r="N55" s="49"/>
    </row>
    <row r="56" spans="1:14" ht="19.5" customHeight="1" x14ac:dyDescent="0.3">
      <c r="A56" s="45">
        <v>38353</v>
      </c>
      <c r="B56" s="46">
        <v>154.66523466376873</v>
      </c>
      <c r="C56" s="47">
        <f t="shared" si="0"/>
        <v>0.15073528595764846</v>
      </c>
      <c r="D56" s="46">
        <v>120.38064362600899</v>
      </c>
      <c r="E56" s="47">
        <f t="shared" si="1"/>
        <v>0.1173218453402247</v>
      </c>
      <c r="F56" s="46">
        <v>513.81441636875081</v>
      </c>
      <c r="G56" s="47">
        <v>0.500758707338961</v>
      </c>
      <c r="H56" s="46">
        <v>237.20013947410823</v>
      </c>
      <c r="I56" s="47">
        <f t="shared" si="3"/>
        <v>0.23117302948236171</v>
      </c>
      <c r="J56" s="46">
        <v>1.1422109599999999E-2</v>
      </c>
      <c r="K56" s="47">
        <f t="shared" si="10"/>
        <v>1.1131880803973097E-5</v>
      </c>
      <c r="L56" s="46">
        <f t="shared" si="11"/>
        <v>1026.0718562422369</v>
      </c>
      <c r="M56" s="48">
        <f t="shared" si="11"/>
        <v>0.99999999999999989</v>
      </c>
      <c r="N56" s="49"/>
    </row>
    <row r="57" spans="1:14" ht="20.100000000000001" customHeight="1" x14ac:dyDescent="0.3">
      <c r="A57" s="45">
        <v>38384</v>
      </c>
      <c r="B57" s="46">
        <v>172.75049017509221</v>
      </c>
      <c r="C57" s="47">
        <f t="shared" si="0"/>
        <v>0.16486136104825219</v>
      </c>
      <c r="D57" s="46">
        <v>120.89864558036204</v>
      </c>
      <c r="E57" s="47">
        <f t="shared" si="1"/>
        <v>0.11537747440870963</v>
      </c>
      <c r="F57" s="46">
        <v>515.75054782440009</v>
      </c>
      <c r="G57" s="47">
        <v>0.49219737199895852</v>
      </c>
      <c r="H57" s="46">
        <v>238.44187591490336</v>
      </c>
      <c r="I57" s="47">
        <f t="shared" si="3"/>
        <v>0.22755276789308509</v>
      </c>
      <c r="J57" s="46">
        <v>1.1552214850000001E-2</v>
      </c>
      <c r="K57" s="47">
        <f t="shared" si="10"/>
        <v>1.1024650994405285E-5</v>
      </c>
      <c r="L57" s="46">
        <f t="shared" si="11"/>
        <v>1047.8531117096079</v>
      </c>
      <c r="M57" s="48">
        <f t="shared" si="11"/>
        <v>0.99999999999999989</v>
      </c>
      <c r="N57" s="49"/>
    </row>
    <row r="58" spans="1:14" ht="20.100000000000001" customHeight="1" x14ac:dyDescent="0.3">
      <c r="A58" s="45">
        <v>38412</v>
      </c>
      <c r="B58" s="46">
        <v>188.01506615761502</v>
      </c>
      <c r="C58" s="47">
        <f t="shared" si="0"/>
        <v>0.17361034486288759</v>
      </c>
      <c r="D58" s="46">
        <v>122.22918219588776</v>
      </c>
      <c r="E58" s="47">
        <f t="shared" si="1"/>
        <v>0.11286462785672523</v>
      </c>
      <c r="F58" s="46">
        <v>526.41296242476528</v>
      </c>
      <c r="G58" s="47">
        <v>0.48608198169738143</v>
      </c>
      <c r="H58" s="46">
        <v>246.30265757954393</v>
      </c>
      <c r="I58" s="47">
        <f t="shared" si="3"/>
        <v>0.22743224889851962</v>
      </c>
      <c r="J58" s="46">
        <v>1.169250225E-2</v>
      </c>
      <c r="K58" s="47">
        <f t="shared" si="10"/>
        <v>1.0796684486076608E-5</v>
      </c>
      <c r="L58" s="46">
        <f t="shared" si="11"/>
        <v>1082.971560860062</v>
      </c>
      <c r="M58" s="48">
        <f t="shared" si="11"/>
        <v>1</v>
      </c>
      <c r="N58" s="49"/>
    </row>
    <row r="59" spans="1:14" ht="20.100000000000001" customHeight="1" x14ac:dyDescent="0.3">
      <c r="A59" s="45">
        <v>38443</v>
      </c>
      <c r="B59" s="46">
        <v>176.95788470932504</v>
      </c>
      <c r="C59" s="47">
        <f t="shared" si="0"/>
        <v>0.16536630769539978</v>
      </c>
      <c r="D59" s="46">
        <v>123.21927059198353</v>
      </c>
      <c r="E59" s="47">
        <f t="shared" si="1"/>
        <v>0.11514782654747069</v>
      </c>
      <c r="F59" s="46">
        <v>539.11386456479147</v>
      </c>
      <c r="G59" s="47">
        <v>0.50379936083051202</v>
      </c>
      <c r="H59" s="46">
        <v>230.79351317932554</v>
      </c>
      <c r="I59" s="47">
        <f t="shared" si="3"/>
        <v>0.21567544829780322</v>
      </c>
      <c r="J59" s="46">
        <v>1.1831658299999999E-2</v>
      </c>
      <c r="K59" s="47">
        <f t="shared" si="10"/>
        <v>1.1056628814243094E-5</v>
      </c>
      <c r="L59" s="46">
        <f t="shared" si="11"/>
        <v>1070.0963647037256</v>
      </c>
      <c r="M59" s="48">
        <f t="shared" si="11"/>
        <v>1</v>
      </c>
      <c r="N59" s="49"/>
    </row>
    <row r="60" spans="1:14" ht="20.100000000000001" customHeight="1" x14ac:dyDescent="0.3">
      <c r="A60" s="45">
        <v>38473</v>
      </c>
      <c r="B60" s="46">
        <v>195.81503770124411</v>
      </c>
      <c r="C60" s="47">
        <f t="shared" si="0"/>
        <v>0.18237705779049271</v>
      </c>
      <c r="D60" s="46">
        <v>123.63417163974337</v>
      </c>
      <c r="E60" s="47">
        <f t="shared" si="1"/>
        <v>0.11514966741432194</v>
      </c>
      <c r="F60" s="46">
        <v>535.84799336686331</v>
      </c>
      <c r="G60" s="47">
        <v>0.49907495154835635</v>
      </c>
      <c r="H60" s="46">
        <v>218.3732251754426</v>
      </c>
      <c r="I60" s="47">
        <f t="shared" si="3"/>
        <v>0.20338716972534604</v>
      </c>
      <c r="J60" s="46">
        <v>1.1975339749999999E-2</v>
      </c>
      <c r="K60" s="47">
        <f t="shared" si="10"/>
        <v>1.1153521482751056E-5</v>
      </c>
      <c r="L60" s="46">
        <f t="shared" si="11"/>
        <v>1073.6824032230436</v>
      </c>
      <c r="M60" s="48">
        <f t="shared" si="11"/>
        <v>0.99999999999999989</v>
      </c>
      <c r="N60" s="49"/>
    </row>
    <row r="61" spans="1:14" ht="20.100000000000001" customHeight="1" x14ac:dyDescent="0.3">
      <c r="A61" s="45">
        <v>38504</v>
      </c>
      <c r="B61" s="46">
        <v>207.81610684324917</v>
      </c>
      <c r="C61" s="47">
        <f t="shared" si="0"/>
        <v>0.19109604454799034</v>
      </c>
      <c r="D61" s="46">
        <v>125.71703723684361</v>
      </c>
      <c r="E61" s="47">
        <f t="shared" si="1"/>
        <v>0.11560234147959469</v>
      </c>
      <c r="F61" s="46">
        <v>539.80144053986305</v>
      </c>
      <c r="G61" s="47">
        <v>0.49637115089583317</v>
      </c>
      <c r="H61" s="46">
        <v>214.14889227663355</v>
      </c>
      <c r="I61" s="47">
        <f t="shared" si="3"/>
        <v>0.19691931910391147</v>
      </c>
      <c r="J61" s="46">
        <v>1.21190212E-2</v>
      </c>
      <c r="K61" s="47">
        <f t="shared" si="10"/>
        <v>1.114397267031889E-5</v>
      </c>
      <c r="L61" s="46">
        <f t="shared" si="11"/>
        <v>1087.4955959177894</v>
      </c>
      <c r="M61" s="48">
        <f t="shared" si="11"/>
        <v>1</v>
      </c>
      <c r="N61" s="49"/>
    </row>
    <row r="62" spans="1:14" ht="20.100000000000001" customHeight="1" x14ac:dyDescent="0.3">
      <c r="A62" s="45">
        <v>38534</v>
      </c>
      <c r="B62" s="46">
        <v>204.8443882567837</v>
      </c>
      <c r="C62" s="47">
        <f t="shared" si="0"/>
        <v>0.18730455250453218</v>
      </c>
      <c r="D62" s="46">
        <v>125.41022925336317</v>
      </c>
      <c r="E62" s="47">
        <f t="shared" si="1"/>
        <v>0.11467195694102242</v>
      </c>
      <c r="F62" s="46">
        <v>552.59696037211677</v>
      </c>
      <c r="G62" s="47">
        <v>0.50528075120181559</v>
      </c>
      <c r="H62" s="46">
        <v>210.78703755598099</v>
      </c>
      <c r="I62" s="47">
        <f t="shared" si="3"/>
        <v>0.19273836144189102</v>
      </c>
      <c r="J62" s="46">
        <v>4.7878731999999999E-3</v>
      </c>
      <c r="K62" s="47">
        <f t="shared" si="10"/>
        <v>4.3779107390057778E-6</v>
      </c>
      <c r="L62" s="46">
        <f t="shared" si="11"/>
        <v>1093.6434033114444</v>
      </c>
      <c r="M62" s="48">
        <f t="shared" si="11"/>
        <v>1.0000000000000002</v>
      </c>
      <c r="N62" s="49"/>
    </row>
    <row r="63" spans="1:14" ht="20.100000000000001" customHeight="1" x14ac:dyDescent="0.3">
      <c r="A63" s="45">
        <v>38565</v>
      </c>
      <c r="B63" s="46">
        <v>219.79306938978732</v>
      </c>
      <c r="C63" s="47">
        <f t="shared" si="0"/>
        <v>0.20010765644710704</v>
      </c>
      <c r="D63" s="46">
        <v>126.22521619113496</v>
      </c>
      <c r="E63" s="47">
        <f t="shared" si="1"/>
        <v>0.11492005760992885</v>
      </c>
      <c r="F63" s="46">
        <v>542.05079339123529</v>
      </c>
      <c r="G63" s="47">
        <v>0.49350288542744697</v>
      </c>
      <c r="H63" s="46">
        <v>210.30018713244175</v>
      </c>
      <c r="I63" s="47">
        <f t="shared" si="3"/>
        <v>0.19146498892933855</v>
      </c>
      <c r="J63" s="46">
        <v>4.8455720499999992E-3</v>
      </c>
      <c r="K63" s="47">
        <f t="shared" si="10"/>
        <v>4.4115861785956665E-6</v>
      </c>
      <c r="L63" s="46">
        <f t="shared" si="11"/>
        <v>1098.3741116766494</v>
      </c>
      <c r="M63" s="48">
        <f t="shared" si="11"/>
        <v>1</v>
      </c>
      <c r="N63" s="49"/>
    </row>
    <row r="64" spans="1:14" ht="20.100000000000001" customHeight="1" x14ac:dyDescent="0.3">
      <c r="A64" s="45">
        <v>38596</v>
      </c>
      <c r="B64" s="46">
        <v>243.79338435854567</v>
      </c>
      <c r="C64" s="47">
        <f t="shared" si="0"/>
        <v>0.22064680689968563</v>
      </c>
      <c r="D64" s="46">
        <v>127.23976547586007</v>
      </c>
      <c r="E64" s="47">
        <f t="shared" si="1"/>
        <v>0.11515918709928386</v>
      </c>
      <c r="F64" s="46">
        <v>534.82023209209081</v>
      </c>
      <c r="G64" s="47">
        <v>0.48404257066679574</v>
      </c>
      <c r="H64" s="46">
        <v>199.04501154228089</v>
      </c>
      <c r="I64" s="47">
        <f t="shared" si="3"/>
        <v>0.18014699759663874</v>
      </c>
      <c r="J64" s="46">
        <v>4.9032709000000011E-3</v>
      </c>
      <c r="K64" s="47">
        <f t="shared" si="10"/>
        <v>4.4377375961031681E-6</v>
      </c>
      <c r="L64" s="46">
        <f t="shared" si="11"/>
        <v>1104.9032967396774</v>
      </c>
      <c r="M64" s="48">
        <f t="shared" si="11"/>
        <v>1</v>
      </c>
      <c r="N64" s="49"/>
    </row>
    <row r="65" spans="1:15" ht="20.100000000000001" customHeight="1" x14ac:dyDescent="0.3">
      <c r="A65" s="45">
        <v>38626</v>
      </c>
      <c r="B65" s="46">
        <v>232.84047546890389</v>
      </c>
      <c r="C65" s="47">
        <f t="shared" si="0"/>
        <v>0.21028515798553196</v>
      </c>
      <c r="D65" s="46">
        <v>129.83218533907242</v>
      </c>
      <c r="E65" s="47">
        <f t="shared" si="1"/>
        <v>0.11725530774085667</v>
      </c>
      <c r="F65" s="46">
        <v>549.4228382013988</v>
      </c>
      <c r="G65" s="47">
        <v>0.49620010481154686</v>
      </c>
      <c r="H65" s="46">
        <v>195.16016280392225</v>
      </c>
      <c r="I65" s="47">
        <f t="shared" si="3"/>
        <v>0.17625494701923408</v>
      </c>
      <c r="J65" s="46">
        <v>4.9632324499999997E-3</v>
      </c>
      <c r="K65" s="47">
        <f t="shared" si="10"/>
        <v>4.4824428302911424E-6</v>
      </c>
      <c r="L65" s="46">
        <f t="shared" si="11"/>
        <v>1107.2606250457475</v>
      </c>
      <c r="M65" s="48">
        <f t="shared" si="11"/>
        <v>0.99999999999999978</v>
      </c>
      <c r="N65" s="49"/>
    </row>
    <row r="66" spans="1:15" ht="20.100000000000001" customHeight="1" x14ac:dyDescent="0.3">
      <c r="A66" s="45">
        <v>38657</v>
      </c>
      <c r="B66" s="46">
        <v>261.28033325804131</v>
      </c>
      <c r="C66" s="47">
        <f t="shared" si="0"/>
        <v>0.23195158215511361</v>
      </c>
      <c r="D66" s="46">
        <v>138.69651928151669</v>
      </c>
      <c r="E66" s="47">
        <f t="shared" si="1"/>
        <v>0.12312781710586289</v>
      </c>
      <c r="F66" s="46">
        <v>538.16018019881687</v>
      </c>
      <c r="G66" s="47">
        <v>0.47775163057036119</v>
      </c>
      <c r="H66" s="46">
        <v>188.30136425405462</v>
      </c>
      <c r="I66" s="47">
        <f t="shared" si="3"/>
        <v>0.16716451183319248</v>
      </c>
      <c r="J66" s="46">
        <v>5.0220626500000008E-3</v>
      </c>
      <c r="K66" s="47">
        <f t="shared" si="10"/>
        <v>4.4583354698922865E-6</v>
      </c>
      <c r="L66" s="46">
        <f t="shared" si="11"/>
        <v>1126.4434190550794</v>
      </c>
      <c r="M66" s="48">
        <f t="shared" si="11"/>
        <v>1</v>
      </c>
      <c r="N66" s="49"/>
    </row>
    <row r="67" spans="1:15" ht="20.100000000000001" customHeight="1" x14ac:dyDescent="0.3">
      <c r="A67" s="45">
        <v>38687</v>
      </c>
      <c r="B67" s="46">
        <v>276.30303722438367</v>
      </c>
      <c r="C67" s="47">
        <f t="shared" si="0"/>
        <v>0.23875572424767841</v>
      </c>
      <c r="D67" s="46">
        <v>152.18554970352344</v>
      </c>
      <c r="E67" s="47">
        <f t="shared" si="1"/>
        <v>0.13150478367701862</v>
      </c>
      <c r="F67" s="46">
        <v>528.16229978845399</v>
      </c>
      <c r="G67" s="47">
        <v>0.45638938200996121</v>
      </c>
      <c r="H67" s="46">
        <v>200.60649311252004</v>
      </c>
      <c r="I67" s="47">
        <f t="shared" si="3"/>
        <v>0.17334571864648265</v>
      </c>
      <c r="J67" s="46">
        <v>5.0820242000000002E-3</v>
      </c>
      <c r="K67" s="47">
        <f t="shared" si="10"/>
        <v>4.391418859177671E-6</v>
      </c>
      <c r="L67" s="46">
        <f t="shared" si="11"/>
        <v>1157.262461853081</v>
      </c>
      <c r="M67" s="48">
        <f t="shared" si="11"/>
        <v>1</v>
      </c>
      <c r="N67" s="49"/>
    </row>
    <row r="68" spans="1:15" ht="20.100000000000001" customHeight="1" x14ac:dyDescent="0.3">
      <c r="A68" s="45">
        <v>38718</v>
      </c>
      <c r="B68" s="46">
        <v>266.48236127728336</v>
      </c>
      <c r="C68" s="47">
        <f t="shared" si="0"/>
        <v>0.2314823231750619</v>
      </c>
      <c r="D68" s="46">
        <v>188.58564052741232</v>
      </c>
      <c r="E68" s="47">
        <f t="shared" si="1"/>
        <v>0.1638166292789596</v>
      </c>
      <c r="F68" s="46">
        <v>508.19290058042958</v>
      </c>
      <c r="G68" s="47">
        <v>0.44144637822773325</v>
      </c>
      <c r="H68" s="46">
        <v>187.93620423414248</v>
      </c>
      <c r="I68" s="47">
        <f t="shared" si="3"/>
        <v>0.16325249054497459</v>
      </c>
      <c r="J68" s="46">
        <v>2.5082029500000003E-3</v>
      </c>
      <c r="K68" s="47">
        <f t="shared" si="10"/>
        <v>2.1787732706871585E-6</v>
      </c>
      <c r="L68" s="46">
        <f t="shared" si="11"/>
        <v>1151.1996148222177</v>
      </c>
      <c r="M68" s="48">
        <f t="shared" si="11"/>
        <v>1</v>
      </c>
      <c r="N68" s="49"/>
    </row>
    <row r="69" spans="1:15" ht="20.100000000000001" customHeight="1" x14ac:dyDescent="0.3">
      <c r="A69" s="45">
        <v>38749</v>
      </c>
      <c r="B69" s="46">
        <v>285.13702881271422</v>
      </c>
      <c r="C69" s="47">
        <f t="shared" si="0"/>
        <v>0.24455077858960211</v>
      </c>
      <c r="D69" s="46">
        <v>206.71341798222247</v>
      </c>
      <c r="E69" s="47">
        <f t="shared" si="1"/>
        <v>0.17728994204282827</v>
      </c>
      <c r="F69" s="46">
        <v>497.68603795965515</v>
      </c>
      <c r="G69" s="47">
        <v>0.42672554932111018</v>
      </c>
      <c r="H69" s="46">
        <v>176.42344453855645</v>
      </c>
      <c r="I69" s="47">
        <f t="shared" si="3"/>
        <v>0.15131142701112293</v>
      </c>
      <c r="J69" s="46">
        <v>2.5364867000000004E-3</v>
      </c>
      <c r="K69" s="47">
        <f t="shared" si="10"/>
        <v>2.1754445571311623E-6</v>
      </c>
      <c r="L69" s="46">
        <f t="shared" si="11"/>
        <v>1165.9624657798483</v>
      </c>
      <c r="M69" s="48">
        <f t="shared" si="11"/>
        <v>0.9998798724092206</v>
      </c>
      <c r="N69" s="49"/>
      <c r="O69" s="25"/>
    </row>
    <row r="70" spans="1:15" ht="20.100000000000001" customHeight="1" x14ac:dyDescent="0.3">
      <c r="A70" s="45">
        <v>38777</v>
      </c>
      <c r="B70" s="46">
        <v>297.02784678732309</v>
      </c>
      <c r="C70" s="47">
        <f t="shared" si="0"/>
        <v>0.25251418424980582</v>
      </c>
      <c r="D70" s="46">
        <v>216.82525632731659</v>
      </c>
      <c r="E70" s="47">
        <f t="shared" si="1"/>
        <v>0.18433104275724813</v>
      </c>
      <c r="F70" s="46">
        <v>487.08467850698855</v>
      </c>
      <c r="G70" s="47">
        <v>0.41408841488804299</v>
      </c>
      <c r="H70" s="46">
        <v>175.34148375446549</v>
      </c>
      <c r="I70" s="47">
        <f t="shared" si="3"/>
        <v>0.14906417770018693</v>
      </c>
      <c r="J70" s="46">
        <v>2.56477045E-3</v>
      </c>
      <c r="K70" s="47">
        <f t="shared" si="10"/>
        <v>2.1804047161728884E-6</v>
      </c>
      <c r="L70" s="46">
        <f t="shared" si="11"/>
        <v>1176.2818301465436</v>
      </c>
      <c r="M70" s="48">
        <f t="shared" si="11"/>
        <v>1</v>
      </c>
      <c r="N70" s="49"/>
    </row>
    <row r="71" spans="1:15" ht="20.100000000000001" customHeight="1" x14ac:dyDescent="0.3">
      <c r="A71" s="45">
        <v>38808</v>
      </c>
      <c r="B71" s="46">
        <v>280.28531995163053</v>
      </c>
      <c r="C71" s="47">
        <f t="shared" ref="C71:C119" si="12">B71/L71</f>
        <v>0.24611953222553049</v>
      </c>
      <c r="D71" s="46">
        <v>220.04107685435494</v>
      </c>
      <c r="E71" s="47">
        <f t="shared" ref="E71:E119" si="13">D71/L71</f>
        <v>0.19321884897554298</v>
      </c>
      <c r="F71" s="46">
        <v>483.46502126030589</v>
      </c>
      <c r="G71" s="47">
        <v>0.42453234761109521</v>
      </c>
      <c r="H71" s="46">
        <v>155.02385390470187</v>
      </c>
      <c r="I71" s="47">
        <f t="shared" ref="I71:I119" si="14">H71/L71</f>
        <v>0.1361269952111962</v>
      </c>
      <c r="J71" s="46">
        <v>2.59192285E-3</v>
      </c>
      <c r="K71" s="47">
        <f t="shared" si="10"/>
        <v>2.2759766352256749E-6</v>
      </c>
      <c r="L71" s="46">
        <f t="shared" si="11"/>
        <v>1138.8178638938432</v>
      </c>
      <c r="M71" s="48">
        <f t="shared" si="11"/>
        <v>1</v>
      </c>
      <c r="N71" s="49"/>
    </row>
    <row r="72" spans="1:15" ht="20.100000000000001" customHeight="1" x14ac:dyDescent="0.3">
      <c r="A72" s="45">
        <v>38838</v>
      </c>
      <c r="B72" s="46">
        <v>298.596726252162</v>
      </c>
      <c r="C72" s="47">
        <f t="shared" si="12"/>
        <v>0.25938698777353236</v>
      </c>
      <c r="D72" s="46">
        <v>218.73668257909409</v>
      </c>
      <c r="E72" s="47">
        <f t="shared" si="13"/>
        <v>0.19001363451604722</v>
      </c>
      <c r="F72" s="46">
        <v>460.54737522573214</v>
      </c>
      <c r="G72" s="47">
        <v>0.40007135338090283</v>
      </c>
      <c r="H72" s="46">
        <v>173.27968535470501</v>
      </c>
      <c r="I72" s="47">
        <f t="shared" si="14"/>
        <v>0.15052574819104189</v>
      </c>
      <c r="J72" s="46">
        <v>2.6202066000000001E-3</v>
      </c>
      <c r="K72" s="47">
        <f t="shared" si="10"/>
        <v>2.2761384756253932E-6</v>
      </c>
      <c r="L72" s="46">
        <f t="shared" si="11"/>
        <v>1151.1630896182933</v>
      </c>
      <c r="M72" s="48">
        <f t="shared" si="11"/>
        <v>1</v>
      </c>
      <c r="N72" s="49"/>
    </row>
    <row r="73" spans="1:15" ht="20.100000000000001" customHeight="1" x14ac:dyDescent="0.3">
      <c r="A73" s="45">
        <v>38869</v>
      </c>
      <c r="B73" s="46">
        <v>322.99151983294377</v>
      </c>
      <c r="C73" s="47">
        <f t="shared" si="12"/>
        <v>0.27932185763815359</v>
      </c>
      <c r="D73" s="46">
        <v>220.80908998939498</v>
      </c>
      <c r="E73" s="47">
        <f t="shared" si="13"/>
        <v>0.19095487470113218</v>
      </c>
      <c r="F73" s="46">
        <v>452.41773201859132</v>
      </c>
      <c r="G73" s="47">
        <v>0.3912491615917158</v>
      </c>
      <c r="H73" s="46">
        <v>160.12073875517683</v>
      </c>
      <c r="I73" s="47">
        <f t="shared" si="14"/>
        <v>0.13847181566445479</v>
      </c>
      <c r="J73" s="46">
        <v>2.6484903499999998E-3</v>
      </c>
      <c r="K73" s="47">
        <f t="shared" si="10"/>
        <v>2.2904045433804264E-6</v>
      </c>
      <c r="L73" s="46">
        <f t="shared" si="11"/>
        <v>1156.3417290864572</v>
      </c>
      <c r="M73" s="48">
        <f t="shared" si="11"/>
        <v>0.99999999999999967</v>
      </c>
      <c r="N73" s="49"/>
    </row>
    <row r="74" spans="1:15" ht="20.100000000000001" customHeight="1" x14ac:dyDescent="0.3">
      <c r="A74" s="45">
        <v>38899</v>
      </c>
      <c r="B74" s="46">
        <v>311.19444699747675</v>
      </c>
      <c r="C74" s="47">
        <f t="shared" si="12"/>
        <v>0.26945694631166295</v>
      </c>
      <c r="D74" s="46">
        <v>222.17235369424441</v>
      </c>
      <c r="E74" s="47">
        <f t="shared" si="13"/>
        <v>0.19237452518492792</v>
      </c>
      <c r="F74" s="46">
        <v>460.40685372559597</v>
      </c>
      <c r="G74" s="47">
        <v>0.39865693640370609</v>
      </c>
      <c r="H74" s="46">
        <v>161.12122306540633</v>
      </c>
      <c r="I74" s="47">
        <f t="shared" si="14"/>
        <v>0.13951159209970312</v>
      </c>
      <c r="J74" s="46">
        <v>0</v>
      </c>
      <c r="K74" s="47">
        <f t="shared" si="10"/>
        <v>0</v>
      </c>
      <c r="L74" s="46">
        <f t="shared" si="11"/>
        <v>1154.8948774827234</v>
      </c>
      <c r="M74" s="48">
        <f t="shared" si="11"/>
        <v>1</v>
      </c>
      <c r="N74" s="49"/>
    </row>
    <row r="75" spans="1:15" ht="20.100000000000001" customHeight="1" x14ac:dyDescent="0.3">
      <c r="A75" s="45">
        <v>38930</v>
      </c>
      <c r="B75" s="46">
        <v>330.63193379948063</v>
      </c>
      <c r="C75" s="47">
        <f t="shared" si="12"/>
        <v>0.28139542837519693</v>
      </c>
      <c r="D75" s="46">
        <v>224.0598606436167</v>
      </c>
      <c r="E75" s="47">
        <f t="shared" si="13"/>
        <v>0.1906936808642786</v>
      </c>
      <c r="F75" s="46">
        <v>464.48575020065527</v>
      </c>
      <c r="G75" s="47">
        <v>0.39531622112205489</v>
      </c>
      <c r="H75" s="46">
        <v>155.7951111260293</v>
      </c>
      <c r="I75" s="47">
        <f t="shared" si="14"/>
        <v>0.13259466963846941</v>
      </c>
      <c r="J75" s="46">
        <v>0</v>
      </c>
      <c r="K75" s="47">
        <f t="shared" si="10"/>
        <v>0</v>
      </c>
      <c r="L75" s="46">
        <f t="shared" si="11"/>
        <v>1174.972655769782</v>
      </c>
      <c r="M75" s="48">
        <f t="shared" si="11"/>
        <v>0.99999999999999989</v>
      </c>
      <c r="N75" s="49"/>
    </row>
    <row r="76" spans="1:15" ht="20.100000000000001" customHeight="1" x14ac:dyDescent="0.3">
      <c r="A76" s="45">
        <v>38961</v>
      </c>
      <c r="B76" s="46">
        <v>353.62033514496073</v>
      </c>
      <c r="C76" s="47">
        <f t="shared" si="12"/>
        <v>0.29440861334561247</v>
      </c>
      <c r="D76" s="46">
        <v>228.40285830502447</v>
      </c>
      <c r="E76" s="47">
        <f t="shared" si="13"/>
        <v>0.19015809362374822</v>
      </c>
      <c r="F76" s="46">
        <v>463.73988329326522</v>
      </c>
      <c r="G76" s="47">
        <v>0.38608926700286794</v>
      </c>
      <c r="H76" s="46">
        <v>155.3578114212489</v>
      </c>
      <c r="I76" s="47">
        <f t="shared" si="14"/>
        <v>0.1293440260277714</v>
      </c>
      <c r="J76" s="46">
        <v>0</v>
      </c>
      <c r="K76" s="47">
        <f t="shared" si="10"/>
        <v>0</v>
      </c>
      <c r="L76" s="46">
        <f t="shared" si="11"/>
        <v>1201.1208881644993</v>
      </c>
      <c r="M76" s="48">
        <f t="shared" si="11"/>
        <v>1</v>
      </c>
      <c r="N76" s="49"/>
    </row>
    <row r="77" spans="1:15" ht="20.100000000000001" customHeight="1" x14ac:dyDescent="0.3">
      <c r="A77" s="45">
        <v>38991</v>
      </c>
      <c r="B77" s="46">
        <v>354.96599615989493</v>
      </c>
      <c r="C77" s="47">
        <f t="shared" si="12"/>
        <v>0.29470807126433879</v>
      </c>
      <c r="D77" s="46">
        <v>235.23509645475946</v>
      </c>
      <c r="E77" s="47">
        <f t="shared" si="13"/>
        <v>0.19530231717923482</v>
      </c>
      <c r="F77" s="46">
        <v>461.74606295711118</v>
      </c>
      <c r="G77" s="47">
        <v>0.38336148560746824</v>
      </c>
      <c r="H77" s="46">
        <v>152.51933439249387</v>
      </c>
      <c r="I77" s="47">
        <f t="shared" si="14"/>
        <v>0.12662812594895823</v>
      </c>
      <c r="J77" s="46">
        <v>0</v>
      </c>
      <c r="K77" s="47">
        <f t="shared" si="10"/>
        <v>0</v>
      </c>
      <c r="L77" s="46">
        <f t="shared" si="11"/>
        <v>1204.4664899642594</v>
      </c>
      <c r="M77" s="48">
        <f t="shared" si="11"/>
        <v>1</v>
      </c>
      <c r="N77" s="49"/>
    </row>
    <row r="78" spans="1:15" ht="20.100000000000001" customHeight="1" x14ac:dyDescent="0.3">
      <c r="A78" s="45">
        <v>39022</v>
      </c>
      <c r="B78" s="46">
        <v>386.22699450774752</v>
      </c>
      <c r="C78" s="47">
        <f t="shared" si="12"/>
        <v>0.31508500718488008</v>
      </c>
      <c r="D78" s="46">
        <v>242.25739726731715</v>
      </c>
      <c r="E78" s="47">
        <f t="shared" si="13"/>
        <v>0.19763422765373745</v>
      </c>
      <c r="F78" s="46">
        <v>444.77184807229435</v>
      </c>
      <c r="G78" s="47">
        <v>0.36284605410376125</v>
      </c>
      <c r="H78" s="46">
        <v>152.5304072498289</v>
      </c>
      <c r="I78" s="47">
        <f t="shared" si="14"/>
        <v>0.12443471105762123</v>
      </c>
      <c r="J78" s="46">
        <v>0</v>
      </c>
      <c r="K78" s="47">
        <f t="shared" si="10"/>
        <v>0</v>
      </c>
      <c r="L78" s="46">
        <f t="shared" si="11"/>
        <v>1225.7866470971878</v>
      </c>
      <c r="M78" s="48">
        <f t="shared" si="11"/>
        <v>1</v>
      </c>
      <c r="N78" s="49"/>
    </row>
    <row r="79" spans="1:15" ht="20.100000000000001" customHeight="1" x14ac:dyDescent="0.3">
      <c r="A79" s="45">
        <v>39052</v>
      </c>
      <c r="B79" s="46">
        <v>401.75829432314578</v>
      </c>
      <c r="C79" s="47">
        <f t="shared" si="12"/>
        <v>0.32479987381479086</v>
      </c>
      <c r="D79" s="46">
        <v>246.43498806976996</v>
      </c>
      <c r="E79" s="47">
        <f t="shared" si="13"/>
        <v>0.19922937288316603</v>
      </c>
      <c r="F79" s="46">
        <v>437.85283972688234</v>
      </c>
      <c r="G79" s="47">
        <v>0.35398036357241197</v>
      </c>
      <c r="H79" s="46">
        <v>150.89491977308933</v>
      </c>
      <c r="I79" s="47">
        <f t="shared" si="14"/>
        <v>0.12199038972963114</v>
      </c>
      <c r="J79" s="46">
        <v>0</v>
      </c>
      <c r="K79" s="47">
        <f t="shared" si="10"/>
        <v>0</v>
      </c>
      <c r="L79" s="46">
        <f t="shared" si="11"/>
        <v>1236.9410418928874</v>
      </c>
      <c r="M79" s="48">
        <f t="shared" si="11"/>
        <v>1</v>
      </c>
      <c r="N79" s="49"/>
    </row>
    <row r="80" spans="1:15" ht="20.100000000000001" customHeight="1" x14ac:dyDescent="0.3">
      <c r="A80" s="45">
        <v>39083</v>
      </c>
      <c r="B80" s="46">
        <v>382.05632049931785</v>
      </c>
      <c r="C80" s="47">
        <f t="shared" si="12"/>
        <v>0.3110134559951081</v>
      </c>
      <c r="D80" s="46">
        <v>250.71832191947351</v>
      </c>
      <c r="E80" s="47">
        <f t="shared" si="13"/>
        <v>0.20409758351742474</v>
      </c>
      <c r="F80" s="46">
        <v>447.41854461114048</v>
      </c>
      <c r="G80" s="47">
        <v>0.36422166149208018</v>
      </c>
      <c r="H80" s="46">
        <v>148.23057771331196</v>
      </c>
      <c r="I80" s="47">
        <f t="shared" si="14"/>
        <v>0.12066729899538703</v>
      </c>
      <c r="J80" s="46">
        <v>0</v>
      </c>
      <c r="K80" s="47">
        <f t="shared" si="10"/>
        <v>0</v>
      </c>
      <c r="L80" s="46">
        <f t="shared" si="11"/>
        <v>1228.4237647432437</v>
      </c>
      <c r="M80" s="48">
        <f t="shared" si="11"/>
        <v>1</v>
      </c>
      <c r="N80" s="49"/>
    </row>
    <row r="81" spans="1:23" ht="20.100000000000001" customHeight="1" x14ac:dyDescent="0.3">
      <c r="A81" s="45">
        <v>39114</v>
      </c>
      <c r="B81" s="46">
        <v>404.36354333510121</v>
      </c>
      <c r="C81" s="47">
        <f t="shared" si="12"/>
        <v>0.32082352434864175</v>
      </c>
      <c r="D81" s="46">
        <v>253.01816428809266</v>
      </c>
      <c r="E81" s="47">
        <f t="shared" si="13"/>
        <v>0.20074554328420122</v>
      </c>
      <c r="F81" s="46">
        <v>456.54760090396633</v>
      </c>
      <c r="G81" s="47">
        <v>0.36222654779129049</v>
      </c>
      <c r="H81" s="46">
        <v>146.46312733323452</v>
      </c>
      <c r="I81" s="47">
        <f t="shared" si="14"/>
        <v>0.11620438457586656</v>
      </c>
      <c r="J81" s="46">
        <v>0</v>
      </c>
      <c r="K81" s="47">
        <f t="shared" si="10"/>
        <v>0</v>
      </c>
      <c r="L81" s="46">
        <f t="shared" si="11"/>
        <v>1260.3924358603947</v>
      </c>
      <c r="M81" s="48">
        <f t="shared" si="11"/>
        <v>1</v>
      </c>
      <c r="N81" s="49"/>
    </row>
    <row r="82" spans="1:23" ht="20.100000000000001" customHeight="1" x14ac:dyDescent="0.3">
      <c r="A82" s="45">
        <v>39142</v>
      </c>
      <c r="B82" s="46">
        <v>434.66839022600334</v>
      </c>
      <c r="C82" s="47">
        <f t="shared" si="12"/>
        <v>0.34004302204353104</v>
      </c>
      <c r="D82" s="46">
        <v>258.89855716221854</v>
      </c>
      <c r="E82" s="47">
        <f t="shared" si="13"/>
        <v>0.2025374969971396</v>
      </c>
      <c r="F82" s="46">
        <v>444.22459914295541</v>
      </c>
      <c r="G82" s="47">
        <v>0.34751888693839983</v>
      </c>
      <c r="H82" s="46">
        <v>140.48314828187702</v>
      </c>
      <c r="I82" s="47">
        <f t="shared" si="14"/>
        <v>0.10990059402092948</v>
      </c>
      <c r="J82" s="46">
        <v>0</v>
      </c>
      <c r="K82" s="47">
        <f t="shared" si="10"/>
        <v>0</v>
      </c>
      <c r="L82" s="46">
        <f t="shared" si="11"/>
        <v>1278.2746948130543</v>
      </c>
      <c r="M82" s="48">
        <f t="shared" si="11"/>
        <v>1</v>
      </c>
      <c r="N82" s="49"/>
    </row>
    <row r="83" spans="1:23" ht="20.100000000000001" customHeight="1" x14ac:dyDescent="0.3">
      <c r="A83" s="45">
        <v>39173</v>
      </c>
      <c r="B83" s="46">
        <v>425.49782865425749</v>
      </c>
      <c r="C83" s="47">
        <f t="shared" si="12"/>
        <v>0.33088485281393903</v>
      </c>
      <c r="D83" s="46">
        <v>268.51880684399316</v>
      </c>
      <c r="E83" s="47">
        <f t="shared" si="13"/>
        <v>0.20881142016953555</v>
      </c>
      <c r="F83" s="46">
        <v>453.03504800653366</v>
      </c>
      <c r="G83" s="47">
        <v>0.35229894275442336</v>
      </c>
      <c r="H83" s="46">
        <v>138.88759427025659</v>
      </c>
      <c r="I83" s="47">
        <f t="shared" si="14"/>
        <v>0.10800478426210203</v>
      </c>
      <c r="J83" s="46">
        <v>0</v>
      </c>
      <c r="K83" s="47">
        <f t="shared" si="10"/>
        <v>0</v>
      </c>
      <c r="L83" s="46">
        <f t="shared" si="11"/>
        <v>1285.9392777750409</v>
      </c>
      <c r="M83" s="48">
        <f t="shared" si="11"/>
        <v>1</v>
      </c>
      <c r="N83" s="49"/>
    </row>
    <row r="84" spans="1:23" ht="20.100000000000001" customHeight="1" x14ac:dyDescent="0.3">
      <c r="A84" s="45">
        <v>39203</v>
      </c>
      <c r="B84" s="46">
        <v>444.45092079274917</v>
      </c>
      <c r="C84" s="47">
        <f t="shared" si="12"/>
        <v>0.34207256932339691</v>
      </c>
      <c r="D84" s="46">
        <v>269.32157983244144</v>
      </c>
      <c r="E84" s="47">
        <f t="shared" si="13"/>
        <v>0.20728391027561704</v>
      </c>
      <c r="F84" s="46">
        <v>457.278444474558</v>
      </c>
      <c r="G84" s="47">
        <v>0.35194529942386893</v>
      </c>
      <c r="H84" s="46">
        <v>128.23745347559355</v>
      </c>
      <c r="I84" s="47">
        <f t="shared" si="14"/>
        <v>9.869822097711696E-2</v>
      </c>
      <c r="J84" s="46">
        <v>0</v>
      </c>
      <c r="K84" s="47">
        <f t="shared" si="10"/>
        <v>0</v>
      </c>
      <c r="L84" s="46">
        <f t="shared" si="11"/>
        <v>1299.2883985753424</v>
      </c>
      <c r="M84" s="48">
        <f t="shared" si="11"/>
        <v>0.99999999999999978</v>
      </c>
      <c r="N84" s="49"/>
    </row>
    <row r="85" spans="1:23" ht="20.100000000000001" customHeight="1" x14ac:dyDescent="0.3">
      <c r="A85" s="45">
        <v>39234</v>
      </c>
      <c r="B85" s="46">
        <v>474.91287287224486</v>
      </c>
      <c r="C85" s="47">
        <f t="shared" si="12"/>
        <v>0.35833218070210576</v>
      </c>
      <c r="D85" s="46">
        <v>286.30677999677812</v>
      </c>
      <c r="E85" s="47">
        <f t="shared" si="13"/>
        <v>0.21602474619305972</v>
      </c>
      <c r="F85" s="46">
        <v>435.78819675569753</v>
      </c>
      <c r="G85" s="47">
        <v>0.32881175429775061</v>
      </c>
      <c r="H85" s="46">
        <v>128.33466340805879</v>
      </c>
      <c r="I85" s="47">
        <f t="shared" si="14"/>
        <v>9.6831318807083885E-2</v>
      </c>
      <c r="J85" s="46">
        <v>0</v>
      </c>
      <c r="K85" s="47">
        <f t="shared" si="10"/>
        <v>0</v>
      </c>
      <c r="L85" s="46">
        <f t="shared" si="11"/>
        <v>1325.3425130327794</v>
      </c>
      <c r="M85" s="48">
        <f t="shared" si="11"/>
        <v>0.99999999999999989</v>
      </c>
      <c r="N85" s="49"/>
    </row>
    <row r="86" spans="1:23" ht="20.100000000000001" customHeight="1" x14ac:dyDescent="0.3">
      <c r="A86" s="45">
        <v>39264</v>
      </c>
      <c r="B86" s="46">
        <v>435.72967558962904</v>
      </c>
      <c r="C86" s="47">
        <f t="shared" si="12"/>
        <v>0.33793346394314844</v>
      </c>
      <c r="D86" s="46">
        <v>291.72505921542125</v>
      </c>
      <c r="E86" s="47">
        <f t="shared" si="13"/>
        <v>0.2262495884547778</v>
      </c>
      <c r="F86" s="46">
        <v>441.6864735299406</v>
      </c>
      <c r="G86" s="47">
        <v>0.34255330389151761</v>
      </c>
      <c r="H86" s="46">
        <v>120.25366397316603</v>
      </c>
      <c r="I86" s="47">
        <f t="shared" si="14"/>
        <v>9.3263643710556177E-2</v>
      </c>
      <c r="J86" s="46">
        <v>0</v>
      </c>
      <c r="K86" s="47">
        <f t="shared" si="10"/>
        <v>0</v>
      </c>
      <c r="L86" s="46">
        <f t="shared" si="11"/>
        <v>1289.3948723081569</v>
      </c>
      <c r="M86" s="48">
        <f t="shared" si="11"/>
        <v>1</v>
      </c>
      <c r="N86" s="49"/>
    </row>
    <row r="87" spans="1:23" ht="20.100000000000001" customHeight="1" x14ac:dyDescent="0.3">
      <c r="A87" s="45">
        <v>39295</v>
      </c>
      <c r="B87" s="46">
        <v>443.71845208496541</v>
      </c>
      <c r="C87" s="47">
        <f t="shared" si="12"/>
        <v>0.33812951100190253</v>
      </c>
      <c r="D87" s="46">
        <v>295.46984644895781</v>
      </c>
      <c r="E87" s="47">
        <f t="shared" si="13"/>
        <v>0.22515871094867751</v>
      </c>
      <c r="F87" s="46">
        <v>447.42130284299691</v>
      </c>
      <c r="G87" s="47">
        <f>F87/L87</f>
        <v>0.34095121722178828</v>
      </c>
      <c r="H87" s="46">
        <v>125.66406196052428</v>
      </c>
      <c r="I87" s="47">
        <f t="shared" si="14"/>
        <v>9.5760560827631583E-2</v>
      </c>
      <c r="J87" s="46">
        <v>0</v>
      </c>
      <c r="K87" s="47">
        <f t="shared" si="10"/>
        <v>0</v>
      </c>
      <c r="L87" s="46">
        <f t="shared" si="11"/>
        <v>1312.2736633374445</v>
      </c>
      <c r="M87" s="48">
        <f t="shared" si="11"/>
        <v>0.99999999999999989</v>
      </c>
      <c r="N87" s="49"/>
      <c r="V87" s="50"/>
      <c r="W87" s="25"/>
    </row>
    <row r="88" spans="1:23" ht="20.100000000000001" customHeight="1" x14ac:dyDescent="0.3">
      <c r="A88" s="45">
        <v>39326</v>
      </c>
      <c r="B88" s="46">
        <v>453.00808051309173</v>
      </c>
      <c r="C88" s="47">
        <f t="shared" si="12"/>
        <v>0.34425303397129003</v>
      </c>
      <c r="D88" s="46">
        <v>308.09798880505519</v>
      </c>
      <c r="E88" s="47">
        <f t="shared" si="13"/>
        <v>0.23413195474672691</v>
      </c>
      <c r="F88" s="46">
        <v>438.10792167858472</v>
      </c>
      <c r="G88" s="47">
        <v>0.33293000220633034</v>
      </c>
      <c r="H88" s="46">
        <v>116.7020237067775</v>
      </c>
      <c r="I88" s="47">
        <f t="shared" si="14"/>
        <v>8.8685009075652743E-2</v>
      </c>
      <c r="J88" s="46">
        <v>0</v>
      </c>
      <c r="K88" s="47">
        <f t="shared" si="10"/>
        <v>0</v>
      </c>
      <c r="L88" s="46">
        <f t="shared" si="11"/>
        <v>1315.9160147035091</v>
      </c>
      <c r="M88" s="48">
        <f t="shared" si="11"/>
        <v>1</v>
      </c>
      <c r="N88" s="49"/>
    </row>
    <row r="89" spans="1:23" ht="20.100000000000001" customHeight="1" x14ac:dyDescent="0.3">
      <c r="A89" s="45">
        <v>39356</v>
      </c>
      <c r="B89" s="46">
        <v>432.51844729891366</v>
      </c>
      <c r="C89" s="47">
        <f t="shared" si="12"/>
        <v>0.33088856190546467</v>
      </c>
      <c r="D89" s="46">
        <v>312.77093650885558</v>
      </c>
      <c r="E89" s="47">
        <f t="shared" si="13"/>
        <v>0.23927840773856529</v>
      </c>
      <c r="F89" s="46">
        <v>453.07485564899014</v>
      </c>
      <c r="G89" s="47">
        <v>0.34661478223057718</v>
      </c>
      <c r="H89" s="46">
        <v>108.77809513528619</v>
      </c>
      <c r="I89" s="47">
        <f t="shared" si="14"/>
        <v>8.3218248125392899E-2</v>
      </c>
      <c r="J89" s="46">
        <v>0</v>
      </c>
      <c r="K89" s="47">
        <f t="shared" si="10"/>
        <v>0</v>
      </c>
      <c r="L89" s="46">
        <f t="shared" si="11"/>
        <v>1307.1423345920455</v>
      </c>
      <c r="M89" s="48">
        <f t="shared" si="11"/>
        <v>1</v>
      </c>
      <c r="N89" s="49"/>
    </row>
    <row r="90" spans="1:23" ht="20.100000000000001" customHeight="1" x14ac:dyDescent="0.3">
      <c r="A90" s="45">
        <v>39387</v>
      </c>
      <c r="B90" s="46">
        <v>451.2207924858738</v>
      </c>
      <c r="C90" s="47">
        <f t="shared" si="12"/>
        <v>0.33927550754382524</v>
      </c>
      <c r="D90" s="46">
        <v>315.71255300291472</v>
      </c>
      <c r="E90" s="47">
        <f t="shared" si="13"/>
        <v>0.23738608335823549</v>
      </c>
      <c r="F90" s="46">
        <v>451.90536525123213</v>
      </c>
      <c r="G90" s="47">
        <v>0.33979024174110822</v>
      </c>
      <c r="H90" s="46">
        <v>111.11521299727802</v>
      </c>
      <c r="I90" s="47">
        <f t="shared" si="14"/>
        <v>8.3548167356831113E-2</v>
      </c>
      <c r="J90" s="46">
        <v>0</v>
      </c>
      <c r="K90" s="47">
        <f t="shared" si="10"/>
        <v>0</v>
      </c>
      <c r="L90" s="46">
        <f t="shared" si="11"/>
        <v>1329.9539237372985</v>
      </c>
      <c r="M90" s="48">
        <f t="shared" si="11"/>
        <v>1</v>
      </c>
      <c r="N90" s="49"/>
    </row>
    <row r="91" spans="1:23" ht="20.100000000000001" customHeight="1" x14ac:dyDescent="0.3">
      <c r="A91" s="45">
        <v>39417</v>
      </c>
      <c r="B91" s="46">
        <v>467.85114552991803</v>
      </c>
      <c r="C91" s="47">
        <f t="shared" si="12"/>
        <v>0.35077751083433295</v>
      </c>
      <c r="D91" s="46">
        <v>321.64611014777824</v>
      </c>
      <c r="E91" s="47">
        <f t="shared" si="13"/>
        <v>0.24115837476338581</v>
      </c>
      <c r="F91" s="46">
        <v>434.64345738509769</v>
      </c>
      <c r="G91" s="47">
        <v>0.3258796126474876</v>
      </c>
      <c r="H91" s="46">
        <v>109.61396356149298</v>
      </c>
      <c r="I91" s="47">
        <f t="shared" si="14"/>
        <v>8.2184501754793679E-2</v>
      </c>
      <c r="J91" s="46">
        <v>0</v>
      </c>
      <c r="K91" s="47">
        <f t="shared" si="10"/>
        <v>0</v>
      </c>
      <c r="L91" s="46">
        <f t="shared" si="11"/>
        <v>1333.754676624287</v>
      </c>
      <c r="M91" s="48">
        <f t="shared" si="11"/>
        <v>1.0000000000000002</v>
      </c>
      <c r="N91" s="49"/>
    </row>
    <row r="92" spans="1:23" ht="20.100000000000001" customHeight="1" x14ac:dyDescent="0.3">
      <c r="A92" s="45">
        <v>39448</v>
      </c>
      <c r="B92" s="46">
        <v>430.75347897822053</v>
      </c>
      <c r="C92" s="47">
        <f t="shared" si="12"/>
        <v>0.32848304564488012</v>
      </c>
      <c r="D92" s="46">
        <v>327.76508890616998</v>
      </c>
      <c r="E92" s="47">
        <f t="shared" si="13"/>
        <v>0.24994638445022827</v>
      </c>
      <c r="F92" s="46">
        <v>444.2642617425272</v>
      </c>
      <c r="G92" s="47">
        <v>0.33878606880790418</v>
      </c>
      <c r="H92" s="46">
        <v>108.55875919865603</v>
      </c>
      <c r="I92" s="47">
        <f t="shared" si="14"/>
        <v>8.2784501096987512E-2</v>
      </c>
      <c r="J92" s="46">
        <v>0</v>
      </c>
      <c r="K92" s="47">
        <f t="shared" si="10"/>
        <v>0</v>
      </c>
      <c r="L92" s="46">
        <f t="shared" si="11"/>
        <v>1311.3415888255736</v>
      </c>
      <c r="M92" s="48">
        <f t="shared" si="11"/>
        <v>1</v>
      </c>
      <c r="N92" s="49"/>
    </row>
    <row r="93" spans="1:23" ht="20.100000000000001" customHeight="1" x14ac:dyDescent="0.3">
      <c r="A93" s="45">
        <v>39479</v>
      </c>
      <c r="B93" s="46">
        <v>453.78862503851269</v>
      </c>
      <c r="C93" s="47">
        <f t="shared" si="12"/>
        <v>0.33729488274161062</v>
      </c>
      <c r="D93" s="46">
        <v>334.47704226246231</v>
      </c>
      <c r="E93" s="47">
        <f t="shared" si="13"/>
        <v>0.24861221397980887</v>
      </c>
      <c r="F93" s="46">
        <v>453.28288191196509</v>
      </c>
      <c r="G93" s="47">
        <v>0.33691897078799615</v>
      </c>
      <c r="H93" s="46">
        <v>103.82799889835664</v>
      </c>
      <c r="I93" s="47">
        <f t="shared" si="14"/>
        <v>7.7173932490584365E-2</v>
      </c>
      <c r="J93" s="46">
        <v>0</v>
      </c>
      <c r="K93" s="47">
        <f t="shared" si="10"/>
        <v>0</v>
      </c>
      <c r="L93" s="46">
        <f t="shared" si="11"/>
        <v>1345.3765481112966</v>
      </c>
      <c r="M93" s="48">
        <f t="shared" si="11"/>
        <v>0.99999999999999989</v>
      </c>
      <c r="N93" s="49"/>
    </row>
    <row r="94" spans="1:23" ht="20.100000000000001" customHeight="1" x14ac:dyDescent="0.3">
      <c r="A94" s="45">
        <v>39508</v>
      </c>
      <c r="B94" s="46">
        <v>463.85903306216323</v>
      </c>
      <c r="C94" s="47">
        <f t="shared" si="12"/>
        <v>0.34201026977024324</v>
      </c>
      <c r="D94" s="46">
        <v>342.37215375908568</v>
      </c>
      <c r="E94" s="47">
        <f t="shared" si="13"/>
        <v>0.25243615909765377</v>
      </c>
      <c r="F94" s="46">
        <v>442.77134510385474</v>
      </c>
      <c r="G94" s="47">
        <v>0.32646199899530443</v>
      </c>
      <c r="H94" s="46">
        <v>107.2697033319722</v>
      </c>
      <c r="I94" s="47">
        <f t="shared" si="14"/>
        <v>7.9091572136798682E-2</v>
      </c>
      <c r="J94" s="46">
        <v>0</v>
      </c>
      <c r="K94" s="47">
        <f t="shared" si="10"/>
        <v>0</v>
      </c>
      <c r="L94" s="46">
        <f t="shared" si="11"/>
        <v>1356.2722352570756</v>
      </c>
      <c r="M94" s="48">
        <f t="shared" si="11"/>
        <v>1</v>
      </c>
      <c r="N94" s="49"/>
    </row>
    <row r="95" spans="1:23" ht="20.100000000000001" customHeight="1" x14ac:dyDescent="0.3">
      <c r="A95" s="45">
        <v>39539</v>
      </c>
      <c r="B95" s="46">
        <v>424.98512685115946</v>
      </c>
      <c r="C95" s="47">
        <f t="shared" si="12"/>
        <v>0.3223678766072024</v>
      </c>
      <c r="D95" s="46">
        <v>336.71723038098406</v>
      </c>
      <c r="E95" s="47">
        <f t="shared" si="13"/>
        <v>0.25541321735005529</v>
      </c>
      <c r="F95" s="46">
        <v>456.68604311788783</v>
      </c>
      <c r="G95" s="47">
        <v>0.3464142641575767</v>
      </c>
      <c r="H95" s="46">
        <v>99.935035979804169</v>
      </c>
      <c r="I95" s="47">
        <f t="shared" si="14"/>
        <v>7.5804641885165655E-2</v>
      </c>
      <c r="J95" s="46">
        <v>0</v>
      </c>
      <c r="K95" s="47">
        <f t="shared" si="10"/>
        <v>0</v>
      </c>
      <c r="L95" s="46">
        <f t="shared" si="11"/>
        <v>1318.3234363298354</v>
      </c>
      <c r="M95" s="48">
        <f t="shared" si="11"/>
        <v>1</v>
      </c>
      <c r="N95" s="49"/>
    </row>
    <row r="96" spans="1:23" ht="20.100000000000001" customHeight="1" x14ac:dyDescent="0.3">
      <c r="A96" s="45">
        <v>39569</v>
      </c>
      <c r="B96" s="46">
        <v>436.01203209214498</v>
      </c>
      <c r="C96" s="47">
        <f t="shared" si="12"/>
        <v>0.3260674293074956</v>
      </c>
      <c r="D96" s="46">
        <v>339.26879561830475</v>
      </c>
      <c r="E96" s="47">
        <f t="shared" si="13"/>
        <v>0.2537189249129066</v>
      </c>
      <c r="F96" s="46">
        <v>464.4424913954839</v>
      </c>
      <c r="G96" s="47">
        <v>0.34732887646203647</v>
      </c>
      <c r="H96" s="46">
        <v>97.460321155685094</v>
      </c>
      <c r="I96" s="47">
        <f t="shared" si="14"/>
        <v>7.288476931756141E-2</v>
      </c>
      <c r="J96" s="46">
        <v>0</v>
      </c>
      <c r="K96" s="47">
        <f t="shared" si="10"/>
        <v>0</v>
      </c>
      <c r="L96" s="46">
        <f t="shared" si="11"/>
        <v>1337.1836402616186</v>
      </c>
      <c r="M96" s="48">
        <f t="shared" si="11"/>
        <v>1</v>
      </c>
      <c r="N96" s="49"/>
    </row>
    <row r="97" spans="1:14" ht="20.100000000000001" customHeight="1" x14ac:dyDescent="0.3">
      <c r="A97" s="45">
        <v>39600</v>
      </c>
      <c r="B97" s="46">
        <v>444.51365379983719</v>
      </c>
      <c r="C97" s="47">
        <f t="shared" si="12"/>
        <v>0.33088657534367449</v>
      </c>
      <c r="D97" s="46">
        <v>347.97106003636793</v>
      </c>
      <c r="E97" s="47">
        <f t="shared" si="13"/>
        <v>0.25902230761619882</v>
      </c>
      <c r="F97" s="46">
        <v>455.27203544388857</v>
      </c>
      <c r="G97" s="47">
        <v>0.33889488741240431</v>
      </c>
      <c r="H97" s="46">
        <v>95.645150111394926</v>
      </c>
      <c r="I97" s="47">
        <f t="shared" si="14"/>
        <v>7.1196229627722457E-2</v>
      </c>
      <c r="J97" s="46">
        <v>0</v>
      </c>
      <c r="K97" s="47">
        <f t="shared" si="10"/>
        <v>0</v>
      </c>
      <c r="L97" s="46">
        <f t="shared" si="11"/>
        <v>1343.4018993914885</v>
      </c>
      <c r="M97" s="48">
        <f t="shared" si="11"/>
        <v>1</v>
      </c>
      <c r="N97" s="49"/>
    </row>
    <row r="98" spans="1:14" ht="20.100000000000001" customHeight="1" x14ac:dyDescent="0.3">
      <c r="A98" s="45">
        <v>39630</v>
      </c>
      <c r="B98" s="46">
        <v>382.31753656247986</v>
      </c>
      <c r="C98" s="47">
        <f t="shared" si="12"/>
        <v>0.29456177531858085</v>
      </c>
      <c r="D98" s="46">
        <v>354.98965309084963</v>
      </c>
      <c r="E98" s="47">
        <f t="shared" si="13"/>
        <v>0.27350663371173706</v>
      </c>
      <c r="F98" s="46">
        <v>468.19746874119789</v>
      </c>
      <c r="G98" s="47">
        <v>0.36072914371673015</v>
      </c>
      <c r="H98" s="46">
        <v>92.415060309596825</v>
      </c>
      <c r="I98" s="47">
        <f t="shared" si="14"/>
        <v>7.1202447252952106E-2</v>
      </c>
      <c r="J98" s="46">
        <v>0</v>
      </c>
      <c r="K98" s="47">
        <f t="shared" si="10"/>
        <v>0</v>
      </c>
      <c r="L98" s="46">
        <f t="shared" si="11"/>
        <v>1297.9197187041241</v>
      </c>
      <c r="M98" s="48">
        <f t="shared" si="11"/>
        <v>1</v>
      </c>
      <c r="N98" s="49"/>
    </row>
    <row r="99" spans="1:14" ht="20.100000000000001" customHeight="1" x14ac:dyDescent="0.3">
      <c r="A99" s="45">
        <v>39661</v>
      </c>
      <c r="B99" s="46">
        <v>395.10864607156799</v>
      </c>
      <c r="C99" s="47">
        <f t="shared" si="12"/>
        <v>0.29943458775053072</v>
      </c>
      <c r="D99" s="46">
        <v>356.2330389711849</v>
      </c>
      <c r="E99" s="47">
        <f t="shared" si="13"/>
        <v>0.26997256128921587</v>
      </c>
      <c r="F99" s="46">
        <v>472.61404826976417</v>
      </c>
      <c r="G99" s="47">
        <v>0.3581723511136039</v>
      </c>
      <c r="H99" s="46">
        <v>95.559988100222924</v>
      </c>
      <c r="I99" s="47">
        <f t="shared" si="14"/>
        <v>7.2420499846649486E-2</v>
      </c>
      <c r="J99" s="46">
        <v>0</v>
      </c>
      <c r="K99" s="47">
        <f t="shared" si="10"/>
        <v>0</v>
      </c>
      <c r="L99" s="46">
        <f t="shared" si="11"/>
        <v>1319.51572141274</v>
      </c>
      <c r="M99" s="48">
        <f t="shared" si="11"/>
        <v>0.99999999999999989</v>
      </c>
      <c r="N99" s="49"/>
    </row>
    <row r="100" spans="1:14" ht="20.100000000000001" customHeight="1" x14ac:dyDescent="0.3">
      <c r="A100" s="45">
        <v>39692</v>
      </c>
      <c r="B100" s="46">
        <v>407.51714669006878</v>
      </c>
      <c r="C100" s="47">
        <f t="shared" si="12"/>
        <v>0.30523356168594751</v>
      </c>
      <c r="D100" s="46">
        <v>360.63435164679004</v>
      </c>
      <c r="E100" s="47">
        <f t="shared" si="13"/>
        <v>0.27011797789006936</v>
      </c>
      <c r="F100" s="46">
        <v>455.86228571359737</v>
      </c>
      <c r="G100" s="47">
        <v>0.34144445267350343</v>
      </c>
      <c r="H100" s="46">
        <v>111.08562126775749</v>
      </c>
      <c r="I100" s="47">
        <f t="shared" si="14"/>
        <v>8.3204007750479703E-2</v>
      </c>
      <c r="J100" s="46">
        <v>0</v>
      </c>
      <c r="K100" s="47">
        <f t="shared" si="10"/>
        <v>0</v>
      </c>
      <c r="L100" s="46">
        <f t="shared" si="11"/>
        <v>1335.0994053182137</v>
      </c>
      <c r="M100" s="48">
        <f t="shared" si="11"/>
        <v>1</v>
      </c>
      <c r="N100" s="49"/>
    </row>
    <row r="101" spans="1:14" ht="20.100000000000001" customHeight="1" x14ac:dyDescent="0.3">
      <c r="A101" s="45">
        <v>39722</v>
      </c>
      <c r="B101" s="46">
        <v>396.87745288073455</v>
      </c>
      <c r="C101" s="47">
        <f t="shared" si="12"/>
        <v>0.29499791542932663</v>
      </c>
      <c r="D101" s="46">
        <v>364.81084322753952</v>
      </c>
      <c r="E101" s="47">
        <f t="shared" si="13"/>
        <v>0.27116289297109403</v>
      </c>
      <c r="F101" s="46">
        <v>463.05029822219103</v>
      </c>
      <c r="G101" s="47">
        <v>0.3441840087487249</v>
      </c>
      <c r="H101" s="46">
        <v>120.61821032063553</v>
      </c>
      <c r="I101" s="47">
        <f t="shared" si="14"/>
        <v>8.9655182850854304E-2</v>
      </c>
      <c r="J101" s="46">
        <v>0</v>
      </c>
      <c r="K101" s="47">
        <f t="shared" si="10"/>
        <v>0</v>
      </c>
      <c r="L101" s="46">
        <f t="shared" si="11"/>
        <v>1345.3568046511009</v>
      </c>
      <c r="M101" s="48">
        <f t="shared" si="11"/>
        <v>0.99999999999999978</v>
      </c>
      <c r="N101" s="49"/>
    </row>
    <row r="102" spans="1:14" ht="20.100000000000001" customHeight="1" x14ac:dyDescent="0.3">
      <c r="A102" s="45">
        <v>39753</v>
      </c>
      <c r="B102" s="46">
        <v>404.03814642601765</v>
      </c>
      <c r="C102" s="47">
        <f t="shared" si="12"/>
        <v>0.29397893803354397</v>
      </c>
      <c r="D102" s="46">
        <v>362.78230225063646</v>
      </c>
      <c r="E102" s="47">
        <f t="shared" si="13"/>
        <v>0.26396110589160604</v>
      </c>
      <c r="F102" s="46">
        <v>474.82011926467402</v>
      </c>
      <c r="G102" s="47">
        <v>0.34548003858825987</v>
      </c>
      <c r="H102" s="46">
        <v>132.73730119675119</v>
      </c>
      <c r="I102" s="47">
        <f t="shared" si="14"/>
        <v>9.6579917486590061E-2</v>
      </c>
      <c r="J102" s="46">
        <v>0</v>
      </c>
      <c r="K102" s="47">
        <f t="shared" si="10"/>
        <v>0</v>
      </c>
      <c r="L102" s="46">
        <f t="shared" si="11"/>
        <v>1374.3778691380794</v>
      </c>
      <c r="M102" s="48">
        <f t="shared" si="11"/>
        <v>1</v>
      </c>
      <c r="N102" s="49"/>
    </row>
    <row r="103" spans="1:14" ht="20.100000000000001" customHeight="1" x14ac:dyDescent="0.3">
      <c r="A103" s="45">
        <v>39783</v>
      </c>
      <c r="B103" s="46">
        <v>417.92753046724999</v>
      </c>
      <c r="C103" s="47">
        <f t="shared" si="12"/>
        <v>0.29908888959911006</v>
      </c>
      <c r="D103" s="46">
        <v>371.12981005490377</v>
      </c>
      <c r="E103" s="47">
        <f t="shared" si="13"/>
        <v>0.26559820709190668</v>
      </c>
      <c r="F103" s="46">
        <v>473.07480483697367</v>
      </c>
      <c r="G103" s="47">
        <v>0.33855491146471345</v>
      </c>
      <c r="H103" s="46">
        <v>135.20337929853471</v>
      </c>
      <c r="I103" s="47">
        <f t="shared" si="14"/>
        <v>9.6757991844269933E-2</v>
      </c>
      <c r="J103" s="46">
        <v>0</v>
      </c>
      <c r="K103" s="47">
        <f t="shared" si="10"/>
        <v>0</v>
      </c>
      <c r="L103" s="46">
        <f t="shared" si="11"/>
        <v>1397.3355246576621</v>
      </c>
      <c r="M103" s="48">
        <f t="shared" si="11"/>
        <v>1.0000000000000002</v>
      </c>
      <c r="N103" s="49"/>
    </row>
    <row r="104" spans="1:14" ht="20.100000000000001" customHeight="1" x14ac:dyDescent="0.3">
      <c r="A104" s="45">
        <v>39814</v>
      </c>
      <c r="B104" s="46">
        <v>352.6794427014118</v>
      </c>
      <c r="C104" s="47">
        <f t="shared" si="12"/>
        <v>0.26081114858524884</v>
      </c>
      <c r="D104" s="46">
        <v>374.82382637077279</v>
      </c>
      <c r="E104" s="47">
        <f t="shared" si="13"/>
        <v>0.27718721546138986</v>
      </c>
      <c r="F104" s="46">
        <v>490.46307140996487</v>
      </c>
      <c r="G104" s="47">
        <v>0.36270397847197738</v>
      </c>
      <c r="H104" s="46">
        <v>134.27433103245363</v>
      </c>
      <c r="I104" s="47">
        <f t="shared" si="14"/>
        <v>9.9297657481383916E-2</v>
      </c>
      <c r="J104" s="46">
        <v>0</v>
      </c>
      <c r="K104" s="47">
        <f t="shared" si="10"/>
        <v>0</v>
      </c>
      <c r="L104" s="46">
        <f t="shared" si="11"/>
        <v>1352.240671514603</v>
      </c>
      <c r="M104" s="48">
        <f t="shared" si="11"/>
        <v>1</v>
      </c>
      <c r="N104" s="49"/>
    </row>
    <row r="105" spans="1:14" ht="20.100000000000001" customHeight="1" x14ac:dyDescent="0.3">
      <c r="A105" s="45">
        <v>39845</v>
      </c>
      <c r="B105" s="46">
        <v>364.59557678314042</v>
      </c>
      <c r="C105" s="47">
        <f t="shared" si="12"/>
        <v>0.2640087245843456</v>
      </c>
      <c r="D105" s="46">
        <v>377.35334935270629</v>
      </c>
      <c r="E105" s="47">
        <f t="shared" si="13"/>
        <v>0.27324680501951115</v>
      </c>
      <c r="F105" s="46">
        <v>502.01231901003479</v>
      </c>
      <c r="G105" s="47">
        <v>0.36351409755664815</v>
      </c>
      <c r="H105" s="46">
        <v>137.03696753500014</v>
      </c>
      <c r="I105" s="47">
        <f t="shared" si="14"/>
        <v>9.9230372839495026E-2</v>
      </c>
      <c r="J105" s="46">
        <v>0</v>
      </c>
      <c r="K105" s="47">
        <f t="shared" si="10"/>
        <v>0</v>
      </c>
      <c r="L105" s="46">
        <f t="shared" si="11"/>
        <v>1380.9982126808818</v>
      </c>
      <c r="M105" s="48">
        <f t="shared" si="11"/>
        <v>0.99999999999999989</v>
      </c>
      <c r="N105" s="49"/>
    </row>
    <row r="106" spans="1:14" ht="20.100000000000001" customHeight="1" x14ac:dyDescent="0.3">
      <c r="A106" s="45">
        <v>39873</v>
      </c>
      <c r="B106" s="46">
        <v>391.95317115280329</v>
      </c>
      <c r="C106" s="47">
        <f t="shared" si="12"/>
        <v>0.28031814707707292</v>
      </c>
      <c r="D106" s="46">
        <v>381.66473386042975</v>
      </c>
      <c r="E106" s="47">
        <f t="shared" si="13"/>
        <v>0.27296003419426512</v>
      </c>
      <c r="F106" s="46">
        <v>491.22779952503811</v>
      </c>
      <c r="G106" s="47">
        <v>0.3513176488676093</v>
      </c>
      <c r="H106" s="46">
        <v>133.39830941433445</v>
      </c>
      <c r="I106" s="47">
        <f t="shared" si="14"/>
        <v>9.5404169861052643E-2</v>
      </c>
      <c r="J106" s="46">
        <v>0</v>
      </c>
      <c r="K106" s="47">
        <f t="shared" si="10"/>
        <v>0</v>
      </c>
      <c r="L106" s="46">
        <f t="shared" si="11"/>
        <v>1398.2440139526057</v>
      </c>
      <c r="M106" s="48">
        <f t="shared" si="11"/>
        <v>1</v>
      </c>
      <c r="N106" s="49"/>
    </row>
    <row r="107" spans="1:14" ht="20.100000000000001" customHeight="1" x14ac:dyDescent="0.3">
      <c r="A107" s="45">
        <v>39904</v>
      </c>
      <c r="B107" s="46">
        <v>370.35270192202063</v>
      </c>
      <c r="C107" s="47">
        <f t="shared" si="12"/>
        <v>0.26758912256145378</v>
      </c>
      <c r="D107" s="46">
        <v>386.00665828553679</v>
      </c>
      <c r="E107" s="47">
        <f t="shared" si="13"/>
        <v>0.27889949893022276</v>
      </c>
      <c r="F107" s="46">
        <v>503.63967297495697</v>
      </c>
      <c r="G107" s="47">
        <v>0.36389230449541132</v>
      </c>
      <c r="H107" s="46">
        <v>124.03593197929445</v>
      </c>
      <c r="I107" s="47">
        <f t="shared" si="14"/>
        <v>8.9619074012912164E-2</v>
      </c>
      <c r="J107" s="46">
        <v>0</v>
      </c>
      <c r="K107" s="47">
        <f t="shared" si="10"/>
        <v>0</v>
      </c>
      <c r="L107" s="46">
        <f t="shared" si="11"/>
        <v>1384.0349651618087</v>
      </c>
      <c r="M107" s="48">
        <f t="shared" si="11"/>
        <v>1</v>
      </c>
      <c r="N107" s="49"/>
    </row>
    <row r="108" spans="1:14" ht="20.100000000000001" customHeight="1" x14ac:dyDescent="0.3">
      <c r="A108" s="45">
        <v>39934</v>
      </c>
      <c r="B108" s="46">
        <v>390.81436061375808</v>
      </c>
      <c r="C108" s="47">
        <f t="shared" si="12"/>
        <v>0.28150303662715109</v>
      </c>
      <c r="D108" s="46">
        <v>362.33650837124185</v>
      </c>
      <c r="E108" s="47">
        <f t="shared" si="13"/>
        <v>0.26099047953918253</v>
      </c>
      <c r="F108" s="46">
        <v>520.53186058008112</v>
      </c>
      <c r="G108" s="47">
        <v>0.37493837018770815</v>
      </c>
      <c r="H108" s="46">
        <v>114.63039592133825</v>
      </c>
      <c r="I108" s="47">
        <f t="shared" si="14"/>
        <v>8.2568113645958313E-2</v>
      </c>
      <c r="J108" s="46">
        <v>0</v>
      </c>
      <c r="K108" s="47">
        <f t="shared" si="10"/>
        <v>0</v>
      </c>
      <c r="L108" s="46">
        <f t="shared" si="11"/>
        <v>1388.3131254864193</v>
      </c>
      <c r="M108" s="48">
        <f t="shared" si="11"/>
        <v>1</v>
      </c>
      <c r="N108" s="49"/>
    </row>
    <row r="109" spans="1:14" ht="20.100000000000001" customHeight="1" x14ac:dyDescent="0.3">
      <c r="A109" s="45">
        <v>39965</v>
      </c>
      <c r="B109" s="46">
        <v>430.33344776338447</v>
      </c>
      <c r="C109" s="47">
        <f t="shared" si="12"/>
        <v>0.29996678841170471</v>
      </c>
      <c r="D109" s="46">
        <v>372.17203101980385</v>
      </c>
      <c r="E109" s="47">
        <f t="shared" si="13"/>
        <v>0.25942498651198476</v>
      </c>
      <c r="F109" s="46">
        <v>518.98881530766346</v>
      </c>
      <c r="G109" s="47">
        <v>0.36176460128433779</v>
      </c>
      <c r="H109" s="46">
        <v>113.10935000574528</v>
      </c>
      <c r="I109" s="47">
        <f t="shared" si="14"/>
        <v>7.8843623791972767E-2</v>
      </c>
      <c r="J109" s="46">
        <v>0</v>
      </c>
      <c r="K109" s="47">
        <f t="shared" ref="K109:K117" si="15">J109/L109</f>
        <v>0</v>
      </c>
      <c r="L109" s="46">
        <f t="shared" ref="L109:M165" si="16">B109+F109+D109+H109+J109</f>
        <v>1434.603644096597</v>
      </c>
      <c r="M109" s="48">
        <f t="shared" si="16"/>
        <v>1</v>
      </c>
      <c r="N109" s="49"/>
    </row>
    <row r="110" spans="1:14" ht="20.100000000000001" customHeight="1" x14ac:dyDescent="0.3">
      <c r="A110" s="45">
        <v>39995</v>
      </c>
      <c r="B110" s="46">
        <v>416.05250229600779</v>
      </c>
      <c r="C110" s="47">
        <f t="shared" si="12"/>
        <v>0.28553726677630992</v>
      </c>
      <c r="D110" s="46">
        <v>376.28303400220113</v>
      </c>
      <c r="E110" s="47">
        <f t="shared" si="13"/>
        <v>0.2582434391581756</v>
      </c>
      <c r="F110" s="46">
        <v>557.08025443298698</v>
      </c>
      <c r="G110" s="47">
        <v>0.38232476033199125</v>
      </c>
      <c r="H110" s="46">
        <v>107.67072898373705</v>
      </c>
      <c r="I110" s="47">
        <f t="shared" si="14"/>
        <v>7.3894533733523213E-2</v>
      </c>
      <c r="J110" s="46">
        <v>0</v>
      </c>
      <c r="K110" s="47">
        <f t="shared" si="15"/>
        <v>0</v>
      </c>
      <c r="L110" s="46">
        <f t="shared" si="16"/>
        <v>1457.086519714933</v>
      </c>
      <c r="M110" s="48">
        <f t="shared" si="16"/>
        <v>0.99999999999999989</v>
      </c>
      <c r="N110" s="49"/>
    </row>
    <row r="111" spans="1:14" ht="20.100000000000001" customHeight="1" x14ac:dyDescent="0.3">
      <c r="A111" s="45">
        <v>40026</v>
      </c>
      <c r="B111" s="46">
        <v>448.25272246148205</v>
      </c>
      <c r="C111" s="47">
        <f t="shared" si="12"/>
        <v>0.29686585398598869</v>
      </c>
      <c r="D111" s="46">
        <v>389.83984246997278</v>
      </c>
      <c r="E111" s="47">
        <f t="shared" si="13"/>
        <v>0.25818055742551871</v>
      </c>
      <c r="F111" s="46">
        <v>562.26439727182787</v>
      </c>
      <c r="G111" s="47">
        <v>0.37237275335536069</v>
      </c>
      <c r="H111" s="46">
        <v>109.59346302358901</v>
      </c>
      <c r="I111" s="47">
        <f t="shared" si="14"/>
        <v>7.2580835233131885E-2</v>
      </c>
      <c r="J111" s="46">
        <v>0</v>
      </c>
      <c r="K111" s="47">
        <f t="shared" si="15"/>
        <v>0</v>
      </c>
      <c r="L111" s="46">
        <f t="shared" si="16"/>
        <v>1509.9504252268719</v>
      </c>
      <c r="M111" s="48">
        <f t="shared" si="16"/>
        <v>1</v>
      </c>
      <c r="N111" s="49"/>
    </row>
    <row r="112" spans="1:14" ht="20.100000000000001" customHeight="1" x14ac:dyDescent="0.3">
      <c r="A112" s="45">
        <v>40057</v>
      </c>
      <c r="B112" s="46">
        <v>463.130888565975</v>
      </c>
      <c r="C112" s="47">
        <f t="shared" si="12"/>
        <v>0.31104954742589341</v>
      </c>
      <c r="D112" s="46">
        <v>394.56714884115752</v>
      </c>
      <c r="E112" s="47">
        <f t="shared" si="13"/>
        <v>0.26500053463543444</v>
      </c>
      <c r="F112" s="46">
        <v>528.28636846769336</v>
      </c>
      <c r="G112" s="47">
        <v>0.35480949312612353</v>
      </c>
      <c r="H112" s="46">
        <v>102.94522735768838</v>
      </c>
      <c r="I112" s="47">
        <f t="shared" si="14"/>
        <v>6.9140424812548715E-2</v>
      </c>
      <c r="J112" s="46">
        <v>0</v>
      </c>
      <c r="K112" s="47">
        <f t="shared" si="15"/>
        <v>0</v>
      </c>
      <c r="L112" s="46">
        <f t="shared" si="16"/>
        <v>1488.9296332325141</v>
      </c>
      <c r="M112" s="48">
        <f t="shared" si="16"/>
        <v>1</v>
      </c>
      <c r="N112" s="49"/>
    </row>
    <row r="113" spans="1:14" ht="20.100000000000001" customHeight="1" x14ac:dyDescent="0.3">
      <c r="A113" s="45">
        <v>40087</v>
      </c>
      <c r="B113" s="46">
        <v>438.49894765614624</v>
      </c>
      <c r="C113" s="47">
        <f t="shared" si="12"/>
        <v>0.29780668543907385</v>
      </c>
      <c r="D113" s="46">
        <v>399.67523734022922</v>
      </c>
      <c r="E113" s="47">
        <f t="shared" si="13"/>
        <v>0.27143955149854621</v>
      </c>
      <c r="F113" s="46">
        <v>533.24927759962918</v>
      </c>
      <c r="G113" s="47">
        <v>0.36215639905994707</v>
      </c>
      <c r="H113" s="46">
        <v>101.00468994745341</v>
      </c>
      <c r="I113" s="47">
        <f t="shared" si="14"/>
        <v>6.8597364002432923E-2</v>
      </c>
      <c r="J113" s="46">
        <v>0</v>
      </c>
      <c r="K113" s="47">
        <f t="shared" si="15"/>
        <v>0</v>
      </c>
      <c r="L113" s="46">
        <f t="shared" si="16"/>
        <v>1472.4281525434581</v>
      </c>
      <c r="M113" s="48">
        <f t="shared" si="16"/>
        <v>1</v>
      </c>
      <c r="N113" s="49"/>
    </row>
    <row r="114" spans="1:14" ht="20.100000000000001" customHeight="1" x14ac:dyDescent="0.3">
      <c r="A114" s="45">
        <v>40118</v>
      </c>
      <c r="B114" s="46">
        <v>461.88964234081192</v>
      </c>
      <c r="C114" s="47">
        <f t="shared" si="12"/>
        <v>0.30960991430873253</v>
      </c>
      <c r="D114" s="46">
        <v>392.09749370323078</v>
      </c>
      <c r="E114" s="47">
        <f t="shared" si="13"/>
        <v>0.26282743819691751</v>
      </c>
      <c r="F114" s="46">
        <v>536.54016653069391</v>
      </c>
      <c r="G114" s="47">
        <v>0.35964901516494402</v>
      </c>
      <c r="H114" s="46">
        <v>101.31653379618514</v>
      </c>
      <c r="I114" s="47">
        <f t="shared" si="14"/>
        <v>6.7913632329405879E-2</v>
      </c>
      <c r="J114" s="46">
        <v>0</v>
      </c>
      <c r="K114" s="47">
        <f t="shared" si="15"/>
        <v>0</v>
      </c>
      <c r="L114" s="46">
        <f t="shared" si="16"/>
        <v>1491.843836370922</v>
      </c>
      <c r="M114" s="48">
        <f t="shared" si="16"/>
        <v>1</v>
      </c>
      <c r="N114" s="49"/>
    </row>
    <row r="115" spans="1:14" ht="20.100000000000001" customHeight="1" x14ac:dyDescent="0.3">
      <c r="A115" s="45">
        <v>40148</v>
      </c>
      <c r="B115" s="46">
        <v>482.1099605121359</v>
      </c>
      <c r="C115" s="47">
        <f t="shared" si="12"/>
        <v>0.32196688875568813</v>
      </c>
      <c r="D115" s="46">
        <v>400.14908155992055</v>
      </c>
      <c r="E115" s="47">
        <f t="shared" si="13"/>
        <v>0.26723105801721064</v>
      </c>
      <c r="F115" s="46">
        <v>516.94780263668872</v>
      </c>
      <c r="G115" s="47">
        <v>0.34523260105893305</v>
      </c>
      <c r="H115" s="46">
        <v>98.18303403113373</v>
      </c>
      <c r="I115" s="47">
        <f t="shared" si="14"/>
        <v>6.5569452168168244E-2</v>
      </c>
      <c r="J115" s="46">
        <v>0</v>
      </c>
      <c r="K115" s="47">
        <f t="shared" si="15"/>
        <v>0</v>
      </c>
      <c r="L115" s="46">
        <f t="shared" si="16"/>
        <v>1497.3898787398789</v>
      </c>
      <c r="M115" s="48">
        <f t="shared" si="16"/>
        <v>1</v>
      </c>
      <c r="N115" s="49"/>
    </row>
    <row r="116" spans="1:14" ht="20.100000000000001" customHeight="1" x14ac:dyDescent="0.3">
      <c r="A116" s="45">
        <v>40179</v>
      </c>
      <c r="B116" s="46">
        <v>411.50618547359511</v>
      </c>
      <c r="C116" s="47">
        <f t="shared" si="12"/>
        <v>0.28230681298364912</v>
      </c>
      <c r="D116" s="46">
        <v>410.19428084708431</v>
      </c>
      <c r="E116" s="47">
        <f t="shared" si="13"/>
        <v>0.28140680314874827</v>
      </c>
      <c r="F116" s="46">
        <v>533.83018344449738</v>
      </c>
      <c r="G116" s="47">
        <v>0.36622510932429941</v>
      </c>
      <c r="H116" s="46">
        <v>102.12522869011595</v>
      </c>
      <c r="I116" s="47">
        <f t="shared" si="14"/>
        <v>7.0061274543303118E-2</v>
      </c>
      <c r="J116" s="46">
        <v>0</v>
      </c>
      <c r="K116" s="47">
        <f t="shared" si="15"/>
        <v>0</v>
      </c>
      <c r="L116" s="46">
        <f t="shared" si="16"/>
        <v>1457.6558784552929</v>
      </c>
      <c r="M116" s="48">
        <f t="shared" si="16"/>
        <v>1</v>
      </c>
      <c r="N116" s="49"/>
    </row>
    <row r="117" spans="1:14" ht="20.100000000000001" customHeight="1" x14ac:dyDescent="0.3">
      <c r="A117" s="45">
        <v>40210</v>
      </c>
      <c r="B117" s="46">
        <v>433.5477397368137</v>
      </c>
      <c r="C117" s="47">
        <f t="shared" si="12"/>
        <v>0.29000435262289243</v>
      </c>
      <c r="D117" s="46">
        <v>421.42827777807332</v>
      </c>
      <c r="E117" s="47">
        <f t="shared" si="13"/>
        <v>0.28189752516805233</v>
      </c>
      <c r="F117" s="46">
        <v>542.94129195085748</v>
      </c>
      <c r="G117" s="47">
        <v>0.36317877699011636</v>
      </c>
      <c r="H117" s="46">
        <v>97.052458455560242</v>
      </c>
      <c r="I117" s="47">
        <f t="shared" si="14"/>
        <v>6.4919345218938954E-2</v>
      </c>
      <c r="J117" s="46">
        <v>0</v>
      </c>
      <c r="K117" s="47">
        <f t="shared" si="15"/>
        <v>0</v>
      </c>
      <c r="L117" s="46">
        <f t="shared" si="16"/>
        <v>1494.9697679213048</v>
      </c>
      <c r="M117" s="48">
        <f t="shared" si="16"/>
        <v>1.0000000000000002</v>
      </c>
      <c r="N117" s="49"/>
    </row>
    <row r="118" spans="1:14" ht="20.100000000000001" customHeight="1" x14ac:dyDescent="0.3">
      <c r="A118" s="45">
        <v>40238</v>
      </c>
      <c r="B118" s="46">
        <v>452.22730894143058</v>
      </c>
      <c r="C118" s="47">
        <f t="shared" si="12"/>
        <v>0.30246852138078423</v>
      </c>
      <c r="D118" s="46">
        <v>431.66443543395184</v>
      </c>
      <c r="E118" s="47">
        <f t="shared" si="13"/>
        <v>0.28871521232099739</v>
      </c>
      <c r="F118" s="46">
        <v>517.04601991351103</v>
      </c>
      <c r="G118" s="47">
        <v>0.34582198384952856</v>
      </c>
      <c r="H118" s="46">
        <v>94.18413096483367</v>
      </c>
      <c r="I118" s="47">
        <f t="shared" si="14"/>
        <v>6.2994282448689778E-2</v>
      </c>
      <c r="J118" s="46">
        <v>0</v>
      </c>
      <c r="K118" s="47">
        <f>J118/L118</f>
        <v>0</v>
      </c>
      <c r="L118" s="46">
        <f t="shared" si="16"/>
        <v>1495.1218952537272</v>
      </c>
      <c r="M118" s="48">
        <f t="shared" si="16"/>
        <v>0.99999999999999989</v>
      </c>
      <c r="N118" s="49"/>
    </row>
    <row r="119" spans="1:14" ht="20.100000000000001" customHeight="1" x14ac:dyDescent="0.3">
      <c r="A119" s="45">
        <v>40269</v>
      </c>
      <c r="B119" s="46">
        <v>502.33899527562988</v>
      </c>
      <c r="C119" s="47">
        <f t="shared" si="12"/>
        <v>0.31691888409498958</v>
      </c>
      <c r="D119" s="46">
        <v>439.05277450796297</v>
      </c>
      <c r="E119" s="47">
        <f t="shared" si="13"/>
        <v>0.27699246258898402</v>
      </c>
      <c r="F119" s="46">
        <v>552.66447190605857</v>
      </c>
      <c r="G119" s="47">
        <v>0.3486685472612201</v>
      </c>
      <c r="H119" s="46">
        <v>91.014956292557244</v>
      </c>
      <c r="I119" s="47">
        <f t="shared" si="14"/>
        <v>5.7420106054806269E-2</v>
      </c>
      <c r="J119" s="46">
        <v>0</v>
      </c>
      <c r="K119" s="47">
        <f>J119/L119</f>
        <v>0</v>
      </c>
      <c r="L119" s="46">
        <f t="shared" si="16"/>
        <v>1585.0711979822086</v>
      </c>
      <c r="M119" s="48">
        <f t="shared" si="16"/>
        <v>1</v>
      </c>
      <c r="N119" s="49"/>
    </row>
    <row r="120" spans="1:14" ht="20.100000000000001" customHeight="1" x14ac:dyDescent="0.3">
      <c r="A120" s="45">
        <v>40299</v>
      </c>
      <c r="B120" s="46">
        <v>522.15862339228693</v>
      </c>
      <c r="C120" s="47">
        <v>0.32343506180763704</v>
      </c>
      <c r="D120" s="46">
        <v>439.61979798736911</v>
      </c>
      <c r="E120" s="47">
        <v>0.27230893097226971</v>
      </c>
      <c r="F120" s="46">
        <v>558.54685676482882</v>
      </c>
      <c r="G120" s="47">
        <v>0.34597463116964072</v>
      </c>
      <c r="H120" s="46">
        <v>94.090365212204617</v>
      </c>
      <c r="I120" s="47">
        <v>5.8281376050452631E-2</v>
      </c>
      <c r="J120" s="46">
        <v>0</v>
      </c>
      <c r="K120" s="47">
        <v>0</v>
      </c>
      <c r="L120" s="46">
        <f t="shared" si="16"/>
        <v>1614.4156433566895</v>
      </c>
      <c r="M120" s="48">
        <f t="shared" si="16"/>
        <v>1</v>
      </c>
      <c r="N120" s="49"/>
    </row>
    <row r="121" spans="1:14" ht="20.100000000000001" customHeight="1" x14ac:dyDescent="0.3">
      <c r="A121" s="45">
        <v>40330</v>
      </c>
      <c r="B121" s="46">
        <v>545.74294214725592</v>
      </c>
      <c r="C121" s="47">
        <v>0.33846511661485296</v>
      </c>
      <c r="D121" s="46">
        <v>446.72712848398135</v>
      </c>
      <c r="E121" s="47">
        <v>0.27705635375225973</v>
      </c>
      <c r="F121" s="46">
        <v>524.95557242249674</v>
      </c>
      <c r="G121" s="47">
        <v>0.32557296726277168</v>
      </c>
      <c r="H121" s="46">
        <v>94.979639964749154</v>
      </c>
      <c r="I121" s="47">
        <v>5.8905562370115599E-2</v>
      </c>
      <c r="J121" s="46">
        <v>0</v>
      </c>
      <c r="K121" s="47">
        <v>0</v>
      </c>
      <c r="L121" s="46">
        <f t="shared" si="16"/>
        <v>1612.405283018483</v>
      </c>
      <c r="M121" s="48">
        <f t="shared" si="16"/>
        <v>1</v>
      </c>
      <c r="N121" s="49"/>
    </row>
    <row r="122" spans="1:14" ht="20.100000000000001" customHeight="1" x14ac:dyDescent="0.3">
      <c r="A122" s="45">
        <v>40360</v>
      </c>
      <c r="B122" s="46">
        <v>525.51561932327093</v>
      </c>
      <c r="C122" s="47">
        <v>0.32816515219882036</v>
      </c>
      <c r="D122" s="46">
        <v>451.39166452124726</v>
      </c>
      <c r="E122" s="47">
        <v>0.2818774720333691</v>
      </c>
      <c r="F122" s="46">
        <v>532.85561396389869</v>
      </c>
      <c r="G122" s="47">
        <v>0.3327487085572059</v>
      </c>
      <c r="H122" s="46">
        <v>91.612555380729233</v>
      </c>
      <c r="I122" s="47">
        <v>5.7208667210604774E-2</v>
      </c>
      <c r="J122" s="46">
        <v>0</v>
      </c>
      <c r="K122" s="47">
        <v>0</v>
      </c>
      <c r="L122" s="46">
        <f t="shared" si="16"/>
        <v>1601.3754531891461</v>
      </c>
      <c r="M122" s="48">
        <f t="shared" si="16"/>
        <v>1.0000000000000002</v>
      </c>
      <c r="N122" s="49"/>
    </row>
    <row r="123" spans="1:14" ht="20.100000000000001" customHeight="1" x14ac:dyDescent="0.3">
      <c r="A123" s="45">
        <v>40391</v>
      </c>
      <c r="B123" s="46">
        <v>560.2063077906256</v>
      </c>
      <c r="C123" s="47">
        <v>0.34621064775580607</v>
      </c>
      <c r="D123" s="46">
        <v>426.5095432213584</v>
      </c>
      <c r="E123" s="47">
        <v>0.26358529559415006</v>
      </c>
      <c r="F123" s="46">
        <v>538.57852670271097</v>
      </c>
      <c r="G123" s="47">
        <v>0.33284455744972158</v>
      </c>
      <c r="H123" s="46">
        <v>92.813879272703389</v>
      </c>
      <c r="I123" s="47">
        <v>5.7359499200322177E-2</v>
      </c>
      <c r="J123" s="46">
        <v>0</v>
      </c>
      <c r="K123" s="47">
        <v>0</v>
      </c>
      <c r="L123" s="46">
        <f t="shared" si="16"/>
        <v>1618.1082569873984</v>
      </c>
      <c r="M123" s="48">
        <f t="shared" si="16"/>
        <v>0.99999999999999978</v>
      </c>
      <c r="N123" s="49"/>
    </row>
    <row r="124" spans="1:14" ht="20.100000000000001" customHeight="1" x14ac:dyDescent="0.3">
      <c r="A124" s="45">
        <v>40422</v>
      </c>
      <c r="B124" s="46">
        <v>586.58322828444398</v>
      </c>
      <c r="C124" s="47">
        <v>0.36071494703589291</v>
      </c>
      <c r="D124" s="46">
        <v>431.46195280519333</v>
      </c>
      <c r="E124" s="47">
        <v>0.26532428468728458</v>
      </c>
      <c r="F124" s="46">
        <v>517.51007680649354</v>
      </c>
      <c r="G124" s="47">
        <v>0.31823893173992024</v>
      </c>
      <c r="H124" s="46">
        <v>90.613086677835625</v>
      </c>
      <c r="I124" s="47">
        <v>5.5721836536902339E-2</v>
      </c>
      <c r="J124" s="46">
        <v>0</v>
      </c>
      <c r="K124" s="47">
        <v>0</v>
      </c>
      <c r="L124" s="46">
        <f t="shared" si="16"/>
        <v>1626.1683445739664</v>
      </c>
      <c r="M124" s="48">
        <f t="shared" si="16"/>
        <v>1</v>
      </c>
      <c r="N124" s="49"/>
    </row>
    <row r="125" spans="1:14" ht="20.100000000000001" customHeight="1" x14ac:dyDescent="0.3">
      <c r="A125" s="45">
        <v>40452</v>
      </c>
      <c r="B125" s="46">
        <v>582.34241248416447</v>
      </c>
      <c r="C125" s="47">
        <v>0.35402246922459202</v>
      </c>
      <c r="D125" s="46">
        <v>440.47202649383252</v>
      </c>
      <c r="E125" s="47">
        <v>0.26777543778497653</v>
      </c>
      <c r="F125" s="46">
        <v>532.58768076235333</v>
      </c>
      <c r="G125" s="47">
        <v>0.32377515664328199</v>
      </c>
      <c r="H125" s="46">
        <v>89.528536100949182</v>
      </c>
      <c r="I125" s="47">
        <v>5.4426936347149422E-2</v>
      </c>
      <c r="J125" s="46">
        <v>0</v>
      </c>
      <c r="K125" s="47">
        <v>0</v>
      </c>
      <c r="L125" s="46">
        <f t="shared" si="16"/>
        <v>1644.9306558412995</v>
      </c>
      <c r="M125" s="48">
        <f t="shared" si="16"/>
        <v>1</v>
      </c>
      <c r="N125" s="49"/>
    </row>
    <row r="126" spans="1:14" ht="20.100000000000001" customHeight="1" x14ac:dyDescent="0.3">
      <c r="A126" s="45">
        <v>40483</v>
      </c>
      <c r="B126" s="46">
        <v>600.50459022347673</v>
      </c>
      <c r="C126" s="47">
        <v>0.36037083911842199</v>
      </c>
      <c r="D126" s="46">
        <v>442.26062530224249</v>
      </c>
      <c r="E126" s="47">
        <v>0.26540651852452107</v>
      </c>
      <c r="F126" s="46">
        <v>534.86383175308106</v>
      </c>
      <c r="G126" s="47">
        <v>0.32097894171170444</v>
      </c>
      <c r="H126" s="46">
        <v>88.722735491680737</v>
      </c>
      <c r="I126" s="47">
        <v>5.324370064535236E-2</v>
      </c>
      <c r="J126" s="46">
        <v>0</v>
      </c>
      <c r="K126" s="47">
        <v>0</v>
      </c>
      <c r="L126" s="46">
        <f t="shared" si="16"/>
        <v>1666.3517827704809</v>
      </c>
      <c r="M126" s="48">
        <f t="shared" si="16"/>
        <v>0.99999999999999978</v>
      </c>
      <c r="N126" s="49"/>
    </row>
    <row r="127" spans="1:14" ht="20.100000000000001" customHeight="1" x14ac:dyDescent="0.3">
      <c r="A127" s="45">
        <v>40513</v>
      </c>
      <c r="B127" s="46">
        <v>620.60169977416388</v>
      </c>
      <c r="C127" s="47">
        <v>0.36634488736570447</v>
      </c>
      <c r="D127" s="46">
        <v>451.30487509823536</v>
      </c>
      <c r="E127" s="47">
        <v>0.26640796133110961</v>
      </c>
      <c r="F127" s="46">
        <v>535.11029564520436</v>
      </c>
      <c r="G127" s="47">
        <v>0.3158788012628842</v>
      </c>
      <c r="H127" s="46">
        <v>87.019872390854403</v>
      </c>
      <c r="I127" s="47">
        <v>5.1368350040301797E-2</v>
      </c>
      <c r="J127" s="46">
        <v>0</v>
      </c>
      <c r="K127" s="47">
        <v>0</v>
      </c>
      <c r="L127" s="46">
        <f t="shared" si="16"/>
        <v>1694.0367429084577</v>
      </c>
      <c r="M127" s="48">
        <f t="shared" si="16"/>
        <v>1</v>
      </c>
      <c r="N127" s="49"/>
    </row>
    <row r="128" spans="1:14" ht="20.100000000000001" customHeight="1" x14ac:dyDescent="0.3">
      <c r="A128" s="45">
        <v>40544</v>
      </c>
      <c r="B128" s="46">
        <v>539.17690007385181</v>
      </c>
      <c r="C128" s="47">
        <v>0.33098752587409741</v>
      </c>
      <c r="D128" s="46">
        <v>459.26348632757032</v>
      </c>
      <c r="E128" s="47">
        <v>0.28193063360662107</v>
      </c>
      <c r="F128" s="46">
        <v>546.31072990698635</v>
      </c>
      <c r="G128" s="47">
        <v>0.33536680971610289</v>
      </c>
      <c r="H128" s="46">
        <v>84.243507129293107</v>
      </c>
      <c r="I128" s="47">
        <v>5.1715030803178616E-2</v>
      </c>
      <c r="J128" s="46">
        <v>0</v>
      </c>
      <c r="K128" s="47">
        <v>0</v>
      </c>
      <c r="L128" s="46">
        <f t="shared" si="16"/>
        <v>1628.9946234377016</v>
      </c>
      <c r="M128" s="48">
        <f t="shared" si="16"/>
        <v>1</v>
      </c>
      <c r="N128" s="49"/>
    </row>
    <row r="129" spans="1:14" ht="20.100000000000001" customHeight="1" x14ac:dyDescent="0.3">
      <c r="A129" s="45">
        <v>40575</v>
      </c>
      <c r="B129" s="46">
        <v>562.30217335143072</v>
      </c>
      <c r="C129" s="47">
        <v>0.33634842692384387</v>
      </c>
      <c r="D129" s="46">
        <v>468.89725972297259</v>
      </c>
      <c r="E129" s="47">
        <v>0.28047705161216696</v>
      </c>
      <c r="F129" s="46">
        <v>557.17320176849591</v>
      </c>
      <c r="G129" s="47">
        <v>0.33328046523809202</v>
      </c>
      <c r="H129" s="46">
        <v>83.412122689941185</v>
      </c>
      <c r="I129" s="47">
        <v>4.9894056225897029E-2</v>
      </c>
      <c r="J129" s="46">
        <v>0</v>
      </c>
      <c r="K129" s="47">
        <v>0</v>
      </c>
      <c r="L129" s="46">
        <f t="shared" si="16"/>
        <v>1671.7847575328406</v>
      </c>
      <c r="M129" s="48">
        <f t="shared" si="16"/>
        <v>0.99999999999999989</v>
      </c>
      <c r="N129" s="49"/>
    </row>
    <row r="130" spans="1:14" ht="20.100000000000001" customHeight="1" x14ac:dyDescent="0.3">
      <c r="A130" s="45">
        <v>40603</v>
      </c>
      <c r="B130" s="46">
        <v>585.75230686975408</v>
      </c>
      <c r="C130" s="47">
        <v>0.34556686360542893</v>
      </c>
      <c r="D130" s="46">
        <v>480.25321087061354</v>
      </c>
      <c r="E130" s="47">
        <v>0.28332725944158649</v>
      </c>
      <c r="F130" s="46">
        <v>548.18671062032786</v>
      </c>
      <c r="G130" s="47">
        <v>0.32340489322454469</v>
      </c>
      <c r="H130" s="46">
        <v>80.855441309886331</v>
      </c>
      <c r="I130" s="47">
        <v>4.7700983728439852E-2</v>
      </c>
      <c r="J130" s="46">
        <v>0</v>
      </c>
      <c r="K130" s="47">
        <v>0</v>
      </c>
      <c r="L130" s="46">
        <f t="shared" si="16"/>
        <v>1695.0476696705819</v>
      </c>
      <c r="M130" s="48">
        <f t="shared" si="16"/>
        <v>1</v>
      </c>
      <c r="N130" s="49"/>
    </row>
    <row r="131" spans="1:14" ht="20.100000000000001" customHeight="1" x14ac:dyDescent="0.3">
      <c r="A131" s="45">
        <v>40634</v>
      </c>
      <c r="B131" s="46">
        <v>603.89243717398824</v>
      </c>
      <c r="C131" s="47">
        <v>0.34812913502799669</v>
      </c>
      <c r="D131" s="46">
        <v>495.1142871294519</v>
      </c>
      <c r="E131" s="47">
        <v>0.28542120733450971</v>
      </c>
      <c r="F131" s="46">
        <v>557.32980636709317</v>
      </c>
      <c r="G131" s="47">
        <v>0.32128692375062295</v>
      </c>
      <c r="H131" s="46">
        <v>78.34286387489297</v>
      </c>
      <c r="I131" s="47">
        <v>4.5162733886870643E-2</v>
      </c>
      <c r="J131" s="46">
        <v>0</v>
      </c>
      <c r="K131" s="47">
        <v>0</v>
      </c>
      <c r="L131" s="46">
        <f t="shared" si="16"/>
        <v>1734.6793945454262</v>
      </c>
      <c r="M131" s="48">
        <f t="shared" si="16"/>
        <v>1</v>
      </c>
      <c r="N131" s="49"/>
    </row>
    <row r="132" spans="1:14" ht="20.100000000000001" customHeight="1" x14ac:dyDescent="0.3">
      <c r="A132" s="45">
        <v>40664</v>
      </c>
      <c r="B132" s="46">
        <v>635.21666494515375</v>
      </c>
      <c r="C132" s="47">
        <v>0.36375259389214659</v>
      </c>
      <c r="D132" s="46">
        <v>465.69401470105475</v>
      </c>
      <c r="E132" s="47">
        <v>0.26667657691597607</v>
      </c>
      <c r="F132" s="46">
        <v>567.61737517417259</v>
      </c>
      <c r="G132" s="47">
        <v>0.32504231068258316</v>
      </c>
      <c r="H132" s="46">
        <v>77.759602260895463</v>
      </c>
      <c r="I132" s="47">
        <v>4.4528518509294117E-2</v>
      </c>
      <c r="J132" s="46">
        <v>0</v>
      </c>
      <c r="K132" s="47">
        <v>0</v>
      </c>
      <c r="L132" s="46">
        <f t="shared" si="16"/>
        <v>1746.2876570812766</v>
      </c>
      <c r="M132" s="48">
        <f t="shared" si="16"/>
        <v>0.99999999999999978</v>
      </c>
      <c r="N132" s="49"/>
    </row>
    <row r="133" spans="1:14" ht="20.100000000000001" customHeight="1" x14ac:dyDescent="0.3">
      <c r="A133" s="45">
        <v>40695</v>
      </c>
      <c r="B133" s="46">
        <v>688.32312166315501</v>
      </c>
      <c r="C133" s="47">
        <v>0.38125079887437313</v>
      </c>
      <c r="D133" s="46">
        <v>486.65887078414681</v>
      </c>
      <c r="E133" s="47">
        <v>0.26955230389101131</v>
      </c>
      <c r="F133" s="46">
        <v>557.99996415503733</v>
      </c>
      <c r="G133" s="47">
        <v>0.30906695621665781</v>
      </c>
      <c r="H133" s="46">
        <v>72.451956442302176</v>
      </c>
      <c r="I133" s="47">
        <v>4.0129941017957804E-2</v>
      </c>
      <c r="J133" s="46">
        <v>0</v>
      </c>
      <c r="K133" s="47">
        <v>0</v>
      </c>
      <c r="L133" s="46">
        <f t="shared" si="16"/>
        <v>1805.4339130446413</v>
      </c>
      <c r="M133" s="48">
        <f t="shared" si="16"/>
        <v>1</v>
      </c>
      <c r="N133" s="49"/>
    </row>
    <row r="134" spans="1:14" ht="20.100000000000001" customHeight="1" x14ac:dyDescent="0.3">
      <c r="A134" s="45">
        <v>40725</v>
      </c>
      <c r="B134" s="46">
        <v>598.16666266086281</v>
      </c>
      <c r="C134" s="47">
        <v>0.34487474893112169</v>
      </c>
      <c r="D134" s="46">
        <v>499.00710350607773</v>
      </c>
      <c r="E134" s="47">
        <v>0.28770401341151958</v>
      </c>
      <c r="F134" s="46">
        <v>565.58129701439327</v>
      </c>
      <c r="G134" s="47">
        <v>0.32608756051415966</v>
      </c>
      <c r="H134" s="46">
        <v>71.691035046427672</v>
      </c>
      <c r="I134" s="47">
        <v>4.1333677143199091E-2</v>
      </c>
      <c r="J134" s="46">
        <v>0</v>
      </c>
      <c r="K134" s="47">
        <v>0</v>
      </c>
      <c r="L134" s="46">
        <f t="shared" si="16"/>
        <v>1734.4460982277615</v>
      </c>
      <c r="M134" s="48">
        <f t="shared" si="16"/>
        <v>1</v>
      </c>
      <c r="N134" s="49"/>
    </row>
    <row r="135" spans="1:14" ht="20.100000000000001" customHeight="1" x14ac:dyDescent="0.3">
      <c r="A135" s="45">
        <v>40756</v>
      </c>
      <c r="B135" s="46">
        <v>615.69878602648055</v>
      </c>
      <c r="C135" s="47">
        <v>0.34816871577672015</v>
      </c>
      <c r="D135" s="46">
        <v>505.51092801781579</v>
      </c>
      <c r="E135" s="47">
        <v>0.28585908339194166</v>
      </c>
      <c r="F135" s="46">
        <v>574.606136030431</v>
      </c>
      <c r="G135" s="47">
        <v>0.32493141938813919</v>
      </c>
      <c r="H135" s="46">
        <v>72.576191274923374</v>
      </c>
      <c r="I135" s="47">
        <v>4.10407814431989E-2</v>
      </c>
      <c r="J135" s="46">
        <v>0</v>
      </c>
      <c r="K135" s="47">
        <v>0</v>
      </c>
      <c r="L135" s="46">
        <f t="shared" si="16"/>
        <v>1768.3920413496505</v>
      </c>
      <c r="M135" s="48">
        <f t="shared" si="16"/>
        <v>0.99999999999999989</v>
      </c>
      <c r="N135" s="49"/>
    </row>
    <row r="136" spans="1:14" ht="20.100000000000001" customHeight="1" x14ac:dyDescent="0.3">
      <c r="A136" s="45">
        <v>40787</v>
      </c>
      <c r="B136" s="46">
        <v>637.47293518273261</v>
      </c>
      <c r="C136" s="47">
        <v>0.35244041069138071</v>
      </c>
      <c r="D136" s="46">
        <v>514.37612450391487</v>
      </c>
      <c r="E136" s="47">
        <v>0.28438373233529413</v>
      </c>
      <c r="F136" s="46">
        <v>573.58011496652546</v>
      </c>
      <c r="G136" s="47">
        <v>0.31711591210576517</v>
      </c>
      <c r="H136" s="46">
        <v>83.310447265337814</v>
      </c>
      <c r="I136" s="47">
        <v>4.6059944867559932E-2</v>
      </c>
      <c r="J136" s="46">
        <v>0</v>
      </c>
      <c r="K136" s="47">
        <v>0</v>
      </c>
      <c r="L136" s="46">
        <f t="shared" si="16"/>
        <v>1808.7396219185109</v>
      </c>
      <c r="M136" s="48">
        <f t="shared" si="16"/>
        <v>1</v>
      </c>
      <c r="N136" s="49"/>
    </row>
    <row r="137" spans="1:14" ht="20.100000000000001" customHeight="1" x14ac:dyDescent="0.3">
      <c r="A137" s="45">
        <v>40817</v>
      </c>
      <c r="B137" s="46">
        <v>632.85784575725677</v>
      </c>
      <c r="C137" s="47">
        <v>0.35031063082948988</v>
      </c>
      <c r="D137" s="46">
        <v>524.237547890732</v>
      </c>
      <c r="E137" s="47">
        <v>0.290185208791024</v>
      </c>
      <c r="F137" s="46">
        <v>578.19453349267292</v>
      </c>
      <c r="G137" s="47">
        <v>0.32005243061752514</v>
      </c>
      <c r="H137" s="46">
        <v>71.271992658152271</v>
      </c>
      <c r="I137" s="47">
        <v>3.9451729761960999E-2</v>
      </c>
      <c r="J137" s="46">
        <v>0</v>
      </c>
      <c r="K137" s="47">
        <v>0</v>
      </c>
      <c r="L137" s="46">
        <f t="shared" si="16"/>
        <v>1806.561919798814</v>
      </c>
      <c r="M137" s="48">
        <f t="shared" si="16"/>
        <v>1</v>
      </c>
      <c r="N137" s="49"/>
    </row>
    <row r="138" spans="1:14" ht="20.100000000000001" customHeight="1" x14ac:dyDescent="0.3">
      <c r="A138" s="45">
        <v>40848</v>
      </c>
      <c r="B138" s="46">
        <v>659.83810668522085</v>
      </c>
      <c r="C138" s="47">
        <v>0.35987141162172409</v>
      </c>
      <c r="D138" s="46">
        <v>517.24463006957171</v>
      </c>
      <c r="E138" s="47">
        <v>0.28210185694184686</v>
      </c>
      <c r="F138" s="46">
        <v>577.62564365380274</v>
      </c>
      <c r="G138" s="47">
        <v>0.31503326901634504</v>
      </c>
      <c r="H138" s="46">
        <v>78.830170797034484</v>
      </c>
      <c r="I138" s="47">
        <v>4.2993462420083985E-2</v>
      </c>
      <c r="J138" s="46">
        <v>0</v>
      </c>
      <c r="K138" s="47">
        <v>0</v>
      </c>
      <c r="L138" s="46">
        <f t="shared" si="16"/>
        <v>1833.5385512056298</v>
      </c>
      <c r="M138" s="48">
        <f t="shared" si="16"/>
        <v>1</v>
      </c>
      <c r="N138" s="49"/>
    </row>
    <row r="139" spans="1:14" ht="20.100000000000001" customHeight="1" x14ac:dyDescent="0.3">
      <c r="A139" s="45">
        <v>40878</v>
      </c>
      <c r="B139" s="46">
        <v>694.65619779694987</v>
      </c>
      <c r="C139" s="47">
        <v>0.37219973942887663</v>
      </c>
      <c r="D139" s="46">
        <v>527.77739915282075</v>
      </c>
      <c r="E139" s="47">
        <v>0.28278537075479993</v>
      </c>
      <c r="F139" s="46">
        <v>562.43864642959545</v>
      </c>
      <c r="G139" s="47">
        <v>0.3013570141743932</v>
      </c>
      <c r="H139" s="46">
        <v>81.481018616109097</v>
      </c>
      <c r="I139" s="47">
        <v>4.3657875641930119E-2</v>
      </c>
      <c r="J139" s="46">
        <v>0</v>
      </c>
      <c r="K139" s="47">
        <v>0</v>
      </c>
      <c r="L139" s="46">
        <f t="shared" si="16"/>
        <v>1866.3532619954751</v>
      </c>
      <c r="M139" s="48">
        <f t="shared" si="16"/>
        <v>0.99999999999999989</v>
      </c>
      <c r="N139" s="49"/>
    </row>
    <row r="140" spans="1:14" ht="20.100000000000001" customHeight="1" x14ac:dyDescent="0.3">
      <c r="A140" s="45">
        <v>40909</v>
      </c>
      <c r="B140" s="46">
        <v>617.99809380234535</v>
      </c>
      <c r="C140" s="47">
        <v>0.34311979764808614</v>
      </c>
      <c r="D140" s="46">
        <v>538.8412785643136</v>
      </c>
      <c r="E140" s="47">
        <v>0.29917100444092282</v>
      </c>
      <c r="F140" s="46">
        <v>569.59261034824578</v>
      </c>
      <c r="G140" s="47">
        <v>0.31624450490140582</v>
      </c>
      <c r="H140" s="46">
        <v>74.682665983339618</v>
      </c>
      <c r="I140" s="47">
        <v>4.1464693009585211E-2</v>
      </c>
      <c r="J140" s="46">
        <v>0</v>
      </c>
      <c r="K140" s="47">
        <v>0</v>
      </c>
      <c r="L140" s="46">
        <f t="shared" si="16"/>
        <v>1801.1146486982443</v>
      </c>
      <c r="M140" s="48">
        <f t="shared" si="16"/>
        <v>1</v>
      </c>
      <c r="N140" s="49"/>
    </row>
    <row r="141" spans="1:14" ht="20.100000000000001" customHeight="1" x14ac:dyDescent="0.3">
      <c r="A141" s="45">
        <v>40940</v>
      </c>
      <c r="B141" s="46">
        <v>675.50837854301767</v>
      </c>
      <c r="C141" s="47">
        <v>0.36791638353035744</v>
      </c>
      <c r="D141" s="46">
        <v>575.78553944910209</v>
      </c>
      <c r="E141" s="47">
        <v>0.31360222921305947</v>
      </c>
      <c r="F141" s="46">
        <v>511.23078039786958</v>
      </c>
      <c r="G141" s="47">
        <v>0.27844240848510593</v>
      </c>
      <c r="H141" s="46">
        <v>73.513077533844751</v>
      </c>
      <c r="I141" s="47">
        <v>4.0038978771477281E-2</v>
      </c>
      <c r="J141" s="46">
        <v>0</v>
      </c>
      <c r="K141" s="47">
        <v>0</v>
      </c>
      <c r="L141" s="46">
        <f t="shared" si="16"/>
        <v>1836.037775923834</v>
      </c>
      <c r="M141" s="48">
        <f t="shared" si="16"/>
        <v>1.0000000000000002</v>
      </c>
      <c r="N141" s="49"/>
    </row>
    <row r="142" spans="1:14" ht="20.100000000000001" customHeight="1" x14ac:dyDescent="0.3">
      <c r="A142" s="45">
        <v>40969</v>
      </c>
      <c r="B142" s="46">
        <v>700.92109419759538</v>
      </c>
      <c r="C142" s="47">
        <v>0.37766492594586337</v>
      </c>
      <c r="D142" s="46">
        <v>587.98683565228941</v>
      </c>
      <c r="E142" s="47">
        <v>0.31681455527883334</v>
      </c>
      <c r="F142" s="46">
        <v>488.77807776383929</v>
      </c>
      <c r="G142" s="47">
        <v>0.26335965356266361</v>
      </c>
      <c r="H142" s="46">
        <v>78.24777401065009</v>
      </c>
      <c r="I142" s="47">
        <v>4.2160865212639793E-2</v>
      </c>
      <c r="J142" s="46">
        <v>0</v>
      </c>
      <c r="K142" s="47">
        <v>0</v>
      </c>
      <c r="L142" s="46">
        <f t="shared" si="16"/>
        <v>1855.9337816243742</v>
      </c>
      <c r="M142" s="48">
        <f t="shared" si="16"/>
        <v>1</v>
      </c>
      <c r="N142" s="49"/>
    </row>
    <row r="143" spans="1:14" ht="20.100000000000001" customHeight="1" x14ac:dyDescent="0.3">
      <c r="A143" s="45">
        <v>41000</v>
      </c>
      <c r="B143" s="46">
        <v>706.85414820762594</v>
      </c>
      <c r="C143" s="47">
        <v>0.37589801328309086</v>
      </c>
      <c r="D143" s="46">
        <v>601.515622520389</v>
      </c>
      <c r="E143" s="47">
        <v>0.31986607620994617</v>
      </c>
      <c r="F143" s="46">
        <v>491.22895005380911</v>
      </c>
      <c r="G143" s="47">
        <v>0.26121927825593183</v>
      </c>
      <c r="H143" s="46">
        <v>80.842577734138715</v>
      </c>
      <c r="I143" s="47">
        <v>4.2989404036035656E-2</v>
      </c>
      <c r="J143" s="46">
        <v>0</v>
      </c>
      <c r="K143" s="47">
        <v>0</v>
      </c>
      <c r="L143" s="46">
        <f t="shared" si="16"/>
        <v>1880.4412985159627</v>
      </c>
      <c r="M143" s="48">
        <f t="shared" si="16"/>
        <v>0.99997277178500443</v>
      </c>
      <c r="N143" s="49"/>
    </row>
    <row r="144" spans="1:14" ht="20.100000000000001" customHeight="1" x14ac:dyDescent="0.3">
      <c r="A144" s="45">
        <v>41030</v>
      </c>
      <c r="B144" s="46">
        <v>732.9225329881516</v>
      </c>
      <c r="C144" s="47">
        <v>0.38132793015975386</v>
      </c>
      <c r="D144" s="46">
        <v>607.7157303486706</v>
      </c>
      <c r="E144" s="47">
        <v>0.31618482329172426</v>
      </c>
      <c r="F144" s="46">
        <v>495.38537546121455</v>
      </c>
      <c r="G144" s="47">
        <v>0.2577411272728482</v>
      </c>
      <c r="H144" s="46">
        <v>86.003244155699235</v>
      </c>
      <c r="I144" s="47">
        <v>4.4746119275673707E-2</v>
      </c>
      <c r="J144" s="46">
        <v>0</v>
      </c>
      <c r="K144" s="47">
        <v>0</v>
      </c>
      <c r="L144" s="46">
        <f t="shared" si="16"/>
        <v>1922.0268829537358</v>
      </c>
      <c r="M144" s="48">
        <f t="shared" si="16"/>
        <v>1</v>
      </c>
      <c r="N144" s="49"/>
    </row>
    <row r="145" spans="1:14" ht="20.100000000000001" customHeight="1" x14ac:dyDescent="0.3">
      <c r="A145" s="45">
        <v>41061</v>
      </c>
      <c r="B145" s="46">
        <v>777.45926356803886</v>
      </c>
      <c r="C145" s="47">
        <v>0.39450886755663872</v>
      </c>
      <c r="D145" s="46">
        <v>646.70012433229067</v>
      </c>
      <c r="E145" s="47">
        <v>0.3281573011660977</v>
      </c>
      <c r="F145" s="46">
        <v>460.46662810348352</v>
      </c>
      <c r="G145" s="47">
        <v>0.23365618819310846</v>
      </c>
      <c r="H145" s="46">
        <v>86.075601891812056</v>
      </c>
      <c r="I145" s="47">
        <v>4.3677643084155067E-2</v>
      </c>
      <c r="J145" s="46">
        <v>0</v>
      </c>
      <c r="K145" s="47">
        <v>0</v>
      </c>
      <c r="L145" s="46">
        <f t="shared" si="16"/>
        <v>1970.7016178956251</v>
      </c>
      <c r="M145" s="48">
        <f t="shared" si="16"/>
        <v>0.99999999999999989</v>
      </c>
      <c r="N145" s="49"/>
    </row>
    <row r="146" spans="1:14" ht="20.100000000000001" customHeight="1" x14ac:dyDescent="0.3">
      <c r="A146" s="45">
        <v>41091</v>
      </c>
      <c r="B146" s="46">
        <v>672.95525218641228</v>
      </c>
      <c r="C146" s="47">
        <v>0.35856286700803108</v>
      </c>
      <c r="D146" s="46">
        <v>656.51288535392553</v>
      </c>
      <c r="E146" s="47">
        <v>0.34980207322166934</v>
      </c>
      <c r="F146" s="46">
        <v>461.21645540796186</v>
      </c>
      <c r="G146" s="47">
        <v>0.24574456329014682</v>
      </c>
      <c r="H146" s="46">
        <v>86.12785503823298</v>
      </c>
      <c r="I146" s="47">
        <v>4.5890496480152823E-2</v>
      </c>
      <c r="J146" s="46">
        <v>0</v>
      </c>
      <c r="K146" s="47">
        <v>0</v>
      </c>
      <c r="L146" s="46">
        <f t="shared" si="16"/>
        <v>1876.8124479865328</v>
      </c>
      <c r="M146" s="48">
        <f t="shared" si="16"/>
        <v>1</v>
      </c>
      <c r="N146" s="49"/>
    </row>
    <row r="147" spans="1:14" ht="20.100000000000001" customHeight="1" x14ac:dyDescent="0.3">
      <c r="A147" s="45">
        <v>41122</v>
      </c>
      <c r="B147" s="46">
        <v>697.7906302134935</v>
      </c>
      <c r="C147" s="47">
        <v>0.37368869108086272</v>
      </c>
      <c r="D147" s="46">
        <v>622.72265704573476</v>
      </c>
      <c r="E147" s="47">
        <v>0.33348744529088931</v>
      </c>
      <c r="F147" s="46">
        <v>460.80076070270781</v>
      </c>
      <c r="G147" s="47">
        <v>0.2467732091263195</v>
      </c>
      <c r="H147" s="46">
        <v>85.990601250737768</v>
      </c>
      <c r="I147" s="47">
        <v>4.6050654501928572E-2</v>
      </c>
      <c r="J147" s="46">
        <v>0</v>
      </c>
      <c r="K147" s="47">
        <v>0</v>
      </c>
      <c r="L147" s="46">
        <f t="shared" si="16"/>
        <v>1867.3046492126737</v>
      </c>
      <c r="M147" s="48">
        <f t="shared" si="16"/>
        <v>1.0000000000000002</v>
      </c>
      <c r="N147" s="49"/>
    </row>
    <row r="148" spans="1:14" ht="20.100000000000001" customHeight="1" x14ac:dyDescent="0.3">
      <c r="A148" s="45">
        <v>41153</v>
      </c>
      <c r="B148" s="46">
        <v>738.48795905203565</v>
      </c>
      <c r="C148" s="47">
        <v>0.38766650598015417</v>
      </c>
      <c r="D148" s="46">
        <v>645.96255533976989</v>
      </c>
      <c r="E148" s="47">
        <v>0.3390956396148031</v>
      </c>
      <c r="F148" s="46">
        <v>434.05794786971489</v>
      </c>
      <c r="G148" s="47">
        <v>0.2278571044808485</v>
      </c>
      <c r="H148" s="46">
        <v>86.448369603239897</v>
      </c>
      <c r="I148" s="47">
        <v>4.5380749924194178E-2</v>
      </c>
      <c r="J148" s="46">
        <v>0</v>
      </c>
      <c r="K148" s="47">
        <v>0</v>
      </c>
      <c r="L148" s="46">
        <f t="shared" si="16"/>
        <v>1904.9568318647603</v>
      </c>
      <c r="M148" s="48">
        <f t="shared" si="16"/>
        <v>0.99999999999999989</v>
      </c>
      <c r="N148" s="49"/>
    </row>
    <row r="149" spans="1:14" ht="20.100000000000001" customHeight="1" x14ac:dyDescent="0.3">
      <c r="A149" s="45">
        <v>41183</v>
      </c>
      <c r="B149" s="46">
        <v>753.2385524288494</v>
      </c>
      <c r="C149" s="47">
        <v>0.3874993600487901</v>
      </c>
      <c r="D149" s="46">
        <v>657.83067517125914</v>
      </c>
      <c r="E149" s="47">
        <v>0.33841731125864677</v>
      </c>
      <c r="F149" s="46">
        <v>446.37834357238654</v>
      </c>
      <c r="G149" s="47">
        <v>0.2296368420285784</v>
      </c>
      <c r="H149" s="46">
        <v>86.397064684475197</v>
      </c>
      <c r="I149" s="47">
        <v>4.4446486663984798E-2</v>
      </c>
      <c r="J149" s="46">
        <v>0</v>
      </c>
      <c r="K149" s="47">
        <v>0</v>
      </c>
      <c r="L149" s="46">
        <f t="shared" si="16"/>
        <v>1943.8446358569704</v>
      </c>
      <c r="M149" s="48">
        <f t="shared" si="16"/>
        <v>1.0000000000000002</v>
      </c>
      <c r="N149" s="49"/>
    </row>
    <row r="150" spans="1:14" ht="20.100000000000001" customHeight="1" x14ac:dyDescent="0.3">
      <c r="A150" s="45">
        <v>41214</v>
      </c>
      <c r="B150" s="46">
        <v>777.45667932205583</v>
      </c>
      <c r="C150" s="47">
        <v>0.39560849550977162</v>
      </c>
      <c r="D150" s="46">
        <v>663.4305670119353</v>
      </c>
      <c r="E150" s="47">
        <v>0.33758635750566984</v>
      </c>
      <c r="F150" s="46">
        <v>433.88355373615212</v>
      </c>
      <c r="G150" s="47">
        <v>0.22078145893565387</v>
      </c>
      <c r="H150" s="46">
        <v>90.44655028084911</v>
      </c>
      <c r="I150" s="47">
        <v>4.6023688048904693E-2</v>
      </c>
      <c r="J150" s="46">
        <v>0</v>
      </c>
      <c r="K150" s="47">
        <v>0</v>
      </c>
      <c r="L150" s="46">
        <f t="shared" si="16"/>
        <v>1965.2173503509923</v>
      </c>
      <c r="M150" s="48">
        <f t="shared" si="16"/>
        <v>1</v>
      </c>
      <c r="N150" s="49"/>
    </row>
    <row r="151" spans="1:14" ht="20.100000000000001" customHeight="1" x14ac:dyDescent="0.3">
      <c r="A151" s="45">
        <v>41244</v>
      </c>
      <c r="B151" s="46">
        <v>803.17442760801384</v>
      </c>
      <c r="C151" s="47">
        <v>0.39999025529631016</v>
      </c>
      <c r="D151" s="46">
        <v>680.11554700753004</v>
      </c>
      <c r="E151" s="47">
        <v>0.33870549400920352</v>
      </c>
      <c r="F151" s="46">
        <v>436.33594522007257</v>
      </c>
      <c r="G151" s="47">
        <v>0.21730040215960708</v>
      </c>
      <c r="H151" s="46">
        <v>88.359067231199703</v>
      </c>
      <c r="I151" s="47">
        <v>4.4003848534879278E-2</v>
      </c>
      <c r="J151" s="46">
        <v>0</v>
      </c>
      <c r="K151" s="47">
        <v>0</v>
      </c>
      <c r="L151" s="46">
        <f t="shared" si="16"/>
        <v>2007.9849870668163</v>
      </c>
      <c r="M151" s="48">
        <f t="shared" si="16"/>
        <v>1</v>
      </c>
      <c r="N151" s="49"/>
    </row>
    <row r="152" spans="1:14" ht="20.100000000000001" customHeight="1" x14ac:dyDescent="0.3">
      <c r="A152" s="45">
        <v>41275</v>
      </c>
      <c r="B152" s="46">
        <v>706.18183591489878</v>
      </c>
      <c r="C152" s="47">
        <v>0.36669431739836872</v>
      </c>
      <c r="D152" s="46">
        <v>692.85136176688502</v>
      </c>
      <c r="E152" s="47">
        <v>0.35977229127181237</v>
      </c>
      <c r="F152" s="46">
        <v>441.35871568120143</v>
      </c>
      <c r="G152" s="47">
        <v>0.22918138748904679</v>
      </c>
      <c r="H152" s="46">
        <v>85.413321158056192</v>
      </c>
      <c r="I152" s="47">
        <v>4.4352003840772071E-2</v>
      </c>
      <c r="J152" s="46">
        <v>0</v>
      </c>
      <c r="K152" s="47">
        <v>0</v>
      </c>
      <c r="L152" s="46">
        <f t="shared" si="16"/>
        <v>1925.8052345210413</v>
      </c>
      <c r="M152" s="48">
        <f t="shared" si="16"/>
        <v>1</v>
      </c>
      <c r="N152" s="49"/>
    </row>
    <row r="153" spans="1:14" ht="20.100000000000001" customHeight="1" x14ac:dyDescent="0.3">
      <c r="A153" s="45">
        <v>41306</v>
      </c>
      <c r="B153" s="46">
        <v>724.78515519856501</v>
      </c>
      <c r="C153" s="47">
        <v>0.37138311929619189</v>
      </c>
      <c r="D153" s="46">
        <v>693.05034902269904</v>
      </c>
      <c r="E153" s="47">
        <v>0.35512206424654169</v>
      </c>
      <c r="F153" s="46">
        <v>448.95718372386511</v>
      </c>
      <c r="G153" s="47">
        <v>0.2300476467072827</v>
      </c>
      <c r="H153" s="46">
        <v>84.790778131910827</v>
      </c>
      <c r="I153" s="47">
        <v>4.3447169749983756E-2</v>
      </c>
      <c r="J153" s="46">
        <v>0</v>
      </c>
      <c r="K153" s="47">
        <v>0</v>
      </c>
      <c r="L153" s="46">
        <f t="shared" si="16"/>
        <v>1951.5834660770399</v>
      </c>
      <c r="M153" s="48">
        <f t="shared" si="16"/>
        <v>1</v>
      </c>
      <c r="N153" s="49"/>
    </row>
    <row r="154" spans="1:14" ht="20.100000000000001" customHeight="1" x14ac:dyDescent="0.3">
      <c r="A154" s="45">
        <v>41334</v>
      </c>
      <c r="B154" s="46">
        <v>751.815140220525</v>
      </c>
      <c r="C154" s="47">
        <v>0.38742815874945796</v>
      </c>
      <c r="D154" s="46">
        <v>702.52540772521104</v>
      </c>
      <c r="E154" s="47">
        <v>0.36202799149516268</v>
      </c>
      <c r="F154" s="46">
        <v>400.06024646898271</v>
      </c>
      <c r="G154" s="47">
        <v>0.2061605258878782</v>
      </c>
      <c r="H154" s="46">
        <v>86.127076990489797</v>
      </c>
      <c r="I154" s="47">
        <v>4.4383323867501046E-2</v>
      </c>
      <c r="J154" s="46">
        <v>0</v>
      </c>
      <c r="K154" s="47">
        <v>0</v>
      </c>
      <c r="L154" s="46">
        <f t="shared" si="16"/>
        <v>1940.5278714052085</v>
      </c>
      <c r="M154" s="48">
        <f t="shared" si="16"/>
        <v>1</v>
      </c>
      <c r="N154" s="49"/>
    </row>
    <row r="155" spans="1:14" ht="20.100000000000001" customHeight="1" x14ac:dyDescent="0.3">
      <c r="A155" s="45">
        <v>41365</v>
      </c>
      <c r="B155" s="46">
        <v>734.47265919611607</v>
      </c>
      <c r="C155" s="47">
        <v>0.37853279134649809</v>
      </c>
      <c r="D155" s="46">
        <v>713.037463806603</v>
      </c>
      <c r="E155" s="47">
        <v>0.36748551240117877</v>
      </c>
      <c r="F155" s="46">
        <v>407.30487871323174</v>
      </c>
      <c r="G155" s="47">
        <v>0.20991693936860131</v>
      </c>
      <c r="H155" s="46">
        <v>85.499486187425234</v>
      </c>
      <c r="I155" s="47">
        <v>4.4064756883721704E-2</v>
      </c>
      <c r="J155" s="46">
        <v>0</v>
      </c>
      <c r="K155" s="47">
        <v>0</v>
      </c>
      <c r="L155" s="46">
        <f t="shared" si="16"/>
        <v>1940.3144879033759</v>
      </c>
      <c r="M155" s="48">
        <f t="shared" si="16"/>
        <v>0.99999999999999989</v>
      </c>
      <c r="N155" s="49"/>
    </row>
    <row r="156" spans="1:14" ht="20.100000000000001" customHeight="1" x14ac:dyDescent="0.3">
      <c r="A156" s="45">
        <v>41395</v>
      </c>
      <c r="B156" s="46">
        <v>757.80836165966593</v>
      </c>
      <c r="C156" s="47">
        <v>0.39159272228854447</v>
      </c>
      <c r="D156" s="46">
        <v>669.97829146410004</v>
      </c>
      <c r="E156" s="47">
        <v>0.34620708387812815</v>
      </c>
      <c r="F156" s="46">
        <v>415.18589876501409</v>
      </c>
      <c r="G156" s="47">
        <v>0.21454471153780272</v>
      </c>
      <c r="H156" s="46">
        <v>92.222661216523989</v>
      </c>
      <c r="I156" s="47">
        <v>4.7655482295524708E-2</v>
      </c>
      <c r="J156" s="46">
        <v>0</v>
      </c>
      <c r="K156" s="47">
        <v>0</v>
      </c>
      <c r="L156" s="46">
        <f t="shared" si="16"/>
        <v>1935.195213105304</v>
      </c>
      <c r="M156" s="48">
        <f t="shared" si="16"/>
        <v>1</v>
      </c>
      <c r="N156" s="49"/>
    </row>
    <row r="157" spans="1:14" ht="20.100000000000001" customHeight="1" x14ac:dyDescent="0.3">
      <c r="A157" s="45">
        <v>41426</v>
      </c>
      <c r="B157" s="46">
        <v>794.38239935575893</v>
      </c>
      <c r="C157" s="47">
        <v>0.400075826546201</v>
      </c>
      <c r="D157" s="46">
        <v>676.48523919666195</v>
      </c>
      <c r="E157" s="47">
        <v>0.34069912857762386</v>
      </c>
      <c r="F157" s="46">
        <v>425.79987953372415</v>
      </c>
      <c r="G157" s="47">
        <v>0.21444613939820736</v>
      </c>
      <c r="H157" s="46">
        <v>88.912081195200287</v>
      </c>
      <c r="I157" s="47">
        <v>4.4778905477967666E-2</v>
      </c>
      <c r="J157" s="46">
        <v>0</v>
      </c>
      <c r="K157" s="47">
        <v>0</v>
      </c>
      <c r="L157" s="46">
        <f t="shared" si="16"/>
        <v>1985.5795992813453</v>
      </c>
      <c r="M157" s="48">
        <f t="shared" si="16"/>
        <v>0.99999999999999989</v>
      </c>
      <c r="N157" s="49"/>
    </row>
    <row r="158" spans="1:14" ht="20.100000000000001" customHeight="1" x14ac:dyDescent="0.3">
      <c r="A158" s="45">
        <v>41456</v>
      </c>
      <c r="B158" s="46">
        <v>739.37355810880103</v>
      </c>
      <c r="C158" s="47">
        <v>0.37780876308440065</v>
      </c>
      <c r="D158" s="46">
        <v>687.37167271678504</v>
      </c>
      <c r="E158" s="47">
        <v>0.35123658210423742</v>
      </c>
      <c r="F158" s="46">
        <v>438.67249671305473</v>
      </c>
      <c r="G158" s="47">
        <v>0.22415504526051327</v>
      </c>
      <c r="H158" s="46">
        <v>91.587059943296111</v>
      </c>
      <c r="I158" s="47">
        <v>4.6799609550848616E-2</v>
      </c>
      <c r="J158" s="46">
        <v>0</v>
      </c>
      <c r="K158" s="47">
        <v>0</v>
      </c>
      <c r="L158" s="46">
        <f t="shared" si="16"/>
        <v>1957.0047874819368</v>
      </c>
      <c r="M158" s="48">
        <f t="shared" si="16"/>
        <v>0.99999999999999989</v>
      </c>
      <c r="N158" s="49"/>
    </row>
    <row r="159" spans="1:14" ht="20.100000000000001" customHeight="1" x14ac:dyDescent="0.3">
      <c r="A159" s="45">
        <v>41487</v>
      </c>
      <c r="B159" s="46">
        <v>761.09245542337408</v>
      </c>
      <c r="C159" s="47">
        <v>0.38213715502655454</v>
      </c>
      <c r="D159" s="46">
        <v>684.59683879066597</v>
      </c>
      <c r="E159" s="47">
        <v>0.34372944633922536</v>
      </c>
      <c r="F159" s="46">
        <v>451.31450889514849</v>
      </c>
      <c r="G159" s="47">
        <v>0.22660064650813266</v>
      </c>
      <c r="H159" s="46">
        <v>94.669724084172174</v>
      </c>
      <c r="I159" s="47">
        <v>4.7532752126087381E-2</v>
      </c>
      <c r="J159" s="46">
        <v>0</v>
      </c>
      <c r="K159" s="47">
        <v>0</v>
      </c>
      <c r="L159" s="46">
        <f t="shared" si="16"/>
        <v>1991.6735271933608</v>
      </c>
      <c r="M159" s="48">
        <f t="shared" si="16"/>
        <v>0.99999999999999989</v>
      </c>
      <c r="N159" s="49"/>
    </row>
    <row r="160" spans="1:14" ht="20.100000000000001" customHeight="1" x14ac:dyDescent="0.3">
      <c r="A160" s="45">
        <v>41518</v>
      </c>
      <c r="B160" s="46">
        <v>802.7535025106489</v>
      </c>
      <c r="C160" s="47">
        <v>0.40362574273892698</v>
      </c>
      <c r="D160" s="46">
        <v>698.11863304737699</v>
      </c>
      <c r="E160" s="47">
        <v>0.35101516331271815</v>
      </c>
      <c r="F160" s="46">
        <v>398.65677729796278</v>
      </c>
      <c r="G160" s="47">
        <v>0.20044526412099048</v>
      </c>
      <c r="H160" s="46">
        <v>89.327142417684797</v>
      </c>
      <c r="I160" s="47">
        <v>4.4913829827364284E-2</v>
      </c>
      <c r="J160" s="46">
        <v>0</v>
      </c>
      <c r="K160" s="47">
        <v>0</v>
      </c>
      <c r="L160" s="46">
        <f t="shared" si="16"/>
        <v>1988.8560552736735</v>
      </c>
      <c r="M160" s="48">
        <f t="shared" si="16"/>
        <v>0.99999999999999989</v>
      </c>
      <c r="N160" s="49"/>
    </row>
    <row r="161" spans="1:14" ht="20.100000000000001" customHeight="1" x14ac:dyDescent="0.3">
      <c r="A161" s="45">
        <v>41548</v>
      </c>
      <c r="B161" s="46">
        <v>823.99369713228202</v>
      </c>
      <c r="C161" s="47">
        <v>0.40740990044942271</v>
      </c>
      <c r="D161" s="46">
        <v>708.73595881027802</v>
      </c>
      <c r="E161" s="47">
        <v>0.3504226396739864</v>
      </c>
      <c r="F161" s="46">
        <v>403.51335899123097</v>
      </c>
      <c r="G161" s="47">
        <v>0.19951043070932367</v>
      </c>
      <c r="H161" s="46">
        <v>86.274592574805794</v>
      </c>
      <c r="I161" s="47">
        <v>4.2657029167267255E-2</v>
      </c>
      <c r="J161" s="46">
        <v>0</v>
      </c>
      <c r="K161" s="47">
        <v>0</v>
      </c>
      <c r="L161" s="46">
        <f t="shared" si="16"/>
        <v>2022.5176075085969</v>
      </c>
      <c r="M161" s="48">
        <f t="shared" si="16"/>
        <v>1</v>
      </c>
      <c r="N161" s="49"/>
    </row>
    <row r="162" spans="1:14" ht="20.100000000000001" customHeight="1" x14ac:dyDescent="0.3">
      <c r="A162" s="45">
        <v>41579</v>
      </c>
      <c r="B162" s="46">
        <v>855.08401326248998</v>
      </c>
      <c r="C162" s="47">
        <v>0.41319535321347051</v>
      </c>
      <c r="D162" s="46">
        <v>712.60685590680998</v>
      </c>
      <c r="E162" s="47">
        <v>0.34434726525330012</v>
      </c>
      <c r="F162" s="46">
        <v>406.84335996209438</v>
      </c>
      <c r="G162" s="47">
        <v>0.19659563646933523</v>
      </c>
      <c r="H162" s="46">
        <v>94.90824308519224</v>
      </c>
      <c r="I162" s="47">
        <v>4.5861745063894295E-2</v>
      </c>
      <c r="J162" s="46">
        <v>0</v>
      </c>
      <c r="K162" s="47">
        <v>0</v>
      </c>
      <c r="L162" s="46">
        <f t="shared" si="16"/>
        <v>2069.4424722165863</v>
      </c>
      <c r="M162" s="48">
        <f t="shared" si="16"/>
        <v>1.0000000000000002</v>
      </c>
      <c r="N162" s="49"/>
    </row>
    <row r="163" spans="1:14" ht="20.100000000000001" customHeight="1" x14ac:dyDescent="0.3">
      <c r="A163" s="45">
        <v>41609</v>
      </c>
      <c r="B163" s="46">
        <v>891.98947464095295</v>
      </c>
      <c r="C163" s="47">
        <v>0.42019306214422658</v>
      </c>
      <c r="D163" s="46">
        <v>732.95828991922497</v>
      </c>
      <c r="E163" s="47">
        <v>0.34527760362769511</v>
      </c>
      <c r="F163" s="46">
        <v>405.57169541356552</v>
      </c>
      <c r="G163" s="47">
        <v>0.19105428646840161</v>
      </c>
      <c r="H163" s="46">
        <v>92.28920823503222</v>
      </c>
      <c r="I163" s="47">
        <v>4.3475047759676713E-2</v>
      </c>
      <c r="J163" s="46">
        <v>0</v>
      </c>
      <c r="K163" s="47">
        <v>0</v>
      </c>
      <c r="L163" s="46">
        <f t="shared" si="16"/>
        <v>2122.8086682087755</v>
      </c>
      <c r="M163" s="48">
        <f t="shared" si="16"/>
        <v>1</v>
      </c>
      <c r="N163" s="49"/>
    </row>
    <row r="164" spans="1:14" ht="20.100000000000001" customHeight="1" x14ac:dyDescent="0.3">
      <c r="A164" s="45">
        <v>41640</v>
      </c>
      <c r="B164" s="46">
        <v>791.496634084422</v>
      </c>
      <c r="C164" s="47">
        <v>0.38679356080629279</v>
      </c>
      <c r="D164" s="46">
        <v>744.09026922448504</v>
      </c>
      <c r="E164" s="47">
        <v>0.36362671981237199</v>
      </c>
      <c r="F164" s="46">
        <v>415.75420391084606</v>
      </c>
      <c r="G164" s="47">
        <v>0.20317338321581466</v>
      </c>
      <c r="H164" s="46">
        <v>94.961402145974304</v>
      </c>
      <c r="I164" s="47">
        <v>4.6406336165520604E-2</v>
      </c>
      <c r="J164" s="46">
        <v>0</v>
      </c>
      <c r="K164" s="47">
        <v>0</v>
      </c>
      <c r="L164" s="46">
        <f t="shared" si="16"/>
        <v>2046.3025093657275</v>
      </c>
      <c r="M164" s="48">
        <f t="shared" si="16"/>
        <v>1.0000000000000002</v>
      </c>
      <c r="N164" s="49"/>
    </row>
    <row r="165" spans="1:14" ht="20.100000000000001" customHeight="1" x14ac:dyDescent="0.3">
      <c r="A165" s="45">
        <v>41671</v>
      </c>
      <c r="B165" s="46">
        <v>807.591275720716</v>
      </c>
      <c r="C165" s="47">
        <v>0.390654162495913</v>
      </c>
      <c r="D165" s="46">
        <v>742.42688144591602</v>
      </c>
      <c r="E165" s="47">
        <v>0.35913234863374899</v>
      </c>
      <c r="F165" s="46">
        <v>426.660434291733</v>
      </c>
      <c r="G165" s="47">
        <v>0.20638741358322901</v>
      </c>
      <c r="H165" s="46">
        <v>90.600739602559599</v>
      </c>
      <c r="I165" s="47">
        <v>4.38260752871086E-2</v>
      </c>
      <c r="J165" s="46">
        <v>0</v>
      </c>
      <c r="K165" s="47">
        <v>0</v>
      </c>
      <c r="L165" s="46">
        <f t="shared" si="16"/>
        <v>2067.2793310609245</v>
      </c>
      <c r="M165" s="48">
        <f t="shared" si="16"/>
        <v>0.99999999999999956</v>
      </c>
      <c r="N165" s="49"/>
    </row>
    <row r="166" spans="1:14" ht="20.100000000000001" customHeight="1" x14ac:dyDescent="0.3">
      <c r="A166" s="45">
        <v>41699</v>
      </c>
      <c r="B166" s="46">
        <v>850.02257990269709</v>
      </c>
      <c r="C166" s="47">
        <v>0.40854475990128475</v>
      </c>
      <c r="D166" s="46">
        <v>755.68391717619204</v>
      </c>
      <c r="E166" s="47">
        <v>0.36320294519629165</v>
      </c>
      <c r="F166" s="46">
        <v>386.69529482789721</v>
      </c>
      <c r="G166" s="47">
        <v>0.18585663500668909</v>
      </c>
      <c r="H166" s="46">
        <v>88.20886164335343</v>
      </c>
      <c r="I166" s="47">
        <v>4.2395659895734399E-2</v>
      </c>
      <c r="J166" s="46">
        <v>0</v>
      </c>
      <c r="K166" s="47">
        <v>0</v>
      </c>
      <c r="L166" s="46">
        <f>B166+F166+D166+H166+J166</f>
        <v>2080.6106535501399</v>
      </c>
      <c r="M166" s="48">
        <f t="shared" ref="M166:M233" si="17">C166+G166+E166+I166+K166</f>
        <v>0.99999999999999989</v>
      </c>
      <c r="N166" s="49"/>
    </row>
    <row r="167" spans="1:14" ht="20.100000000000001" customHeight="1" x14ac:dyDescent="0.3">
      <c r="A167" s="45">
        <v>41730</v>
      </c>
      <c r="B167" s="46">
        <v>793.44165612264294</v>
      </c>
      <c r="C167" s="47">
        <v>0.38656144211322713</v>
      </c>
      <c r="D167" s="46">
        <v>770.1664799166781</v>
      </c>
      <c r="E167" s="47">
        <v>0.37522187403006796</v>
      </c>
      <c r="F167" s="46">
        <v>398.88263075694613</v>
      </c>
      <c r="G167" s="47">
        <v>0.19433394224954742</v>
      </c>
      <c r="H167" s="46">
        <v>90.072085269659425</v>
      </c>
      <c r="I167" s="47">
        <v>4.388274160715757E-2</v>
      </c>
      <c r="J167" s="46">
        <v>0</v>
      </c>
      <c r="K167" s="47">
        <v>0</v>
      </c>
      <c r="L167" s="46">
        <v>2052.5628520659266</v>
      </c>
      <c r="M167" s="48">
        <f t="shared" si="17"/>
        <v>1.0000000000000002</v>
      </c>
      <c r="N167" s="49"/>
    </row>
    <row r="168" spans="1:14" ht="20.100000000000001" customHeight="1" x14ac:dyDescent="0.3">
      <c r="A168" s="45">
        <v>41760</v>
      </c>
      <c r="B168" s="46">
        <v>842.35687562150997</v>
      </c>
      <c r="C168" s="47">
        <v>0.39679104624028066</v>
      </c>
      <c r="D168" s="46">
        <v>778.54153872097095</v>
      </c>
      <c r="E168" s="47">
        <v>0.36673091967425936</v>
      </c>
      <c r="F168" s="46">
        <v>411.71425523534339</v>
      </c>
      <c r="G168" s="47">
        <v>0.19393743295124863</v>
      </c>
      <c r="H168" s="46">
        <v>90.310424587492591</v>
      </c>
      <c r="I168" s="47">
        <v>4.2540601134211355E-2</v>
      </c>
      <c r="J168" s="46">
        <v>0</v>
      </c>
      <c r="K168" s="47">
        <v>0</v>
      </c>
      <c r="L168" s="46">
        <v>2122.9230941653168</v>
      </c>
      <c r="M168" s="48">
        <f t="shared" si="17"/>
        <v>1</v>
      </c>
      <c r="N168" s="49"/>
    </row>
    <row r="169" spans="1:14" ht="20.100000000000001" customHeight="1" x14ac:dyDescent="0.3">
      <c r="A169" s="45">
        <v>41791</v>
      </c>
      <c r="B169" s="46">
        <v>897.36592330317899</v>
      </c>
      <c r="C169" s="47">
        <v>0.4073445169615027</v>
      </c>
      <c r="D169" s="46">
        <v>795.63105740144999</v>
      </c>
      <c r="E169" s="47">
        <v>0.36116364611191731</v>
      </c>
      <c r="F169" s="46">
        <v>421.41897449805151</v>
      </c>
      <c r="G169" s="47">
        <v>0.19129621946578376</v>
      </c>
      <c r="H169" s="46">
        <v>88.549559091911817</v>
      </c>
      <c r="I169" s="47">
        <v>4.0195617460796307E-2</v>
      </c>
      <c r="J169" s="46">
        <v>0</v>
      </c>
      <c r="K169" s="47">
        <v>0</v>
      </c>
      <c r="L169" s="46">
        <v>2202.9655142945921</v>
      </c>
      <c r="M169" s="48">
        <f t="shared" si="17"/>
        <v>1</v>
      </c>
      <c r="N169" s="49"/>
    </row>
    <row r="170" spans="1:14" ht="20.100000000000001" customHeight="1" x14ac:dyDescent="0.3">
      <c r="A170" s="45">
        <v>41821</v>
      </c>
      <c r="B170" s="46">
        <v>848.24608758940599</v>
      </c>
      <c r="C170" s="47">
        <v>0.39032495857296801</v>
      </c>
      <c r="D170" s="46">
        <v>804.30414973689699</v>
      </c>
      <c r="E170" s="47">
        <v>0.37010484164836305</v>
      </c>
      <c r="F170" s="46">
        <v>431.56815963034285</v>
      </c>
      <c r="G170" s="47">
        <v>0.19858838902262621</v>
      </c>
      <c r="H170" s="46">
        <v>89.060819382995987</v>
      </c>
      <c r="I170" s="47">
        <v>4.0981810756042507E-2</v>
      </c>
      <c r="J170" s="46">
        <v>0</v>
      </c>
      <c r="K170" s="47">
        <v>0</v>
      </c>
      <c r="L170" s="46">
        <v>2173.1792163396422</v>
      </c>
      <c r="M170" s="48">
        <f t="shared" si="17"/>
        <v>0.99999999999999978</v>
      </c>
      <c r="N170" s="49"/>
    </row>
    <row r="171" spans="1:14" ht="20.100000000000001" customHeight="1" x14ac:dyDescent="0.3">
      <c r="A171" s="45">
        <v>41852</v>
      </c>
      <c r="B171" s="46">
        <v>883.76991387525902</v>
      </c>
      <c r="C171" s="47">
        <v>0.4073538670776749</v>
      </c>
      <c r="D171" s="46">
        <v>755.12189262135598</v>
      </c>
      <c r="E171" s="47">
        <v>0.34805645479094582</v>
      </c>
      <c r="F171" s="46">
        <v>438.5692965532653</v>
      </c>
      <c r="G171" s="47">
        <v>0.20214865444913127</v>
      </c>
      <c r="H171" s="46">
        <v>92.077436538207422</v>
      </c>
      <c r="I171" s="47">
        <v>4.2441023682247829E-2</v>
      </c>
      <c r="J171" s="46">
        <v>0</v>
      </c>
      <c r="K171" s="47">
        <v>0</v>
      </c>
      <c r="L171" s="46">
        <v>2169.538539588088</v>
      </c>
      <c r="M171" s="48">
        <f t="shared" si="17"/>
        <v>0.99999999999999978</v>
      </c>
      <c r="N171" s="49"/>
    </row>
    <row r="172" spans="1:14" ht="20.100000000000001" customHeight="1" x14ac:dyDescent="0.3">
      <c r="A172" s="45">
        <v>41883</v>
      </c>
      <c r="B172" s="46">
        <v>913.728294342038</v>
      </c>
      <c r="C172" s="47">
        <v>0.4184496137950845</v>
      </c>
      <c r="D172" s="46">
        <v>765.86135744322098</v>
      </c>
      <c r="E172" s="47">
        <v>0.35073269726583634</v>
      </c>
      <c r="F172" s="46">
        <v>400.85662724298027</v>
      </c>
      <c r="G172" s="47">
        <v>0.18357568863270354</v>
      </c>
      <c r="H172" s="46">
        <v>103.15782578876828</v>
      </c>
      <c r="I172" s="47">
        <v>4.7242000306375695E-2</v>
      </c>
      <c r="J172" s="46">
        <v>0</v>
      </c>
      <c r="K172" s="47">
        <v>0</v>
      </c>
      <c r="L172" s="46">
        <v>2183.6041048170073</v>
      </c>
      <c r="M172" s="48">
        <f t="shared" si="17"/>
        <v>1</v>
      </c>
      <c r="N172" s="49"/>
    </row>
    <row r="173" spans="1:14" ht="20.100000000000001" customHeight="1" x14ac:dyDescent="0.3">
      <c r="A173" s="45">
        <v>41913</v>
      </c>
      <c r="B173" s="46">
        <v>865.51463836440507</v>
      </c>
      <c r="C173" s="47">
        <v>0.40156197248349351</v>
      </c>
      <c r="D173" s="46">
        <v>776.78414286849102</v>
      </c>
      <c r="E173" s="47">
        <v>0.36039479724298024</v>
      </c>
      <c r="F173" s="46">
        <v>410.3431310663243</v>
      </c>
      <c r="G173" s="47">
        <v>0.19038175647431377</v>
      </c>
      <c r="H173" s="46">
        <v>102.72811193777986</v>
      </c>
      <c r="I173" s="47">
        <v>4.7661473799212532E-2</v>
      </c>
      <c r="J173" s="46">
        <v>0</v>
      </c>
      <c r="K173" s="47">
        <v>0</v>
      </c>
      <c r="L173" s="46">
        <v>2155.3700242370001</v>
      </c>
      <c r="M173" s="48">
        <f t="shared" si="17"/>
        <v>1</v>
      </c>
      <c r="N173" s="49"/>
    </row>
    <row r="174" spans="1:14" ht="20.100000000000001" customHeight="1" x14ac:dyDescent="0.3">
      <c r="A174" s="45">
        <v>41944</v>
      </c>
      <c r="B174" s="46">
        <v>902.04939818136597</v>
      </c>
      <c r="C174" s="47">
        <v>0.40836013781388181</v>
      </c>
      <c r="D174" s="46">
        <v>781.43973741766604</v>
      </c>
      <c r="E174" s="47">
        <v>0.35375982679937634</v>
      </c>
      <c r="F174" s="46">
        <v>417.89326714010974</v>
      </c>
      <c r="G174" s="47">
        <v>0.18918138242193858</v>
      </c>
      <c r="H174" s="46">
        <v>107.57316038316456</v>
      </c>
      <c r="I174" s="47">
        <v>4.8698652964803149E-2</v>
      </c>
      <c r="J174" s="46">
        <v>0</v>
      </c>
      <c r="K174" s="47">
        <v>0</v>
      </c>
      <c r="L174" s="46">
        <v>2208.9555631223066</v>
      </c>
      <c r="M174" s="48">
        <f t="shared" si="17"/>
        <v>0.99999999999999989</v>
      </c>
      <c r="N174" s="49"/>
    </row>
    <row r="175" spans="1:14" ht="20.100000000000001" customHeight="1" x14ac:dyDescent="0.3">
      <c r="A175" s="45">
        <v>41974</v>
      </c>
      <c r="B175" s="46">
        <v>954.65606568241105</v>
      </c>
      <c r="C175" s="47">
        <v>0.41580941365418617</v>
      </c>
      <c r="D175" s="46">
        <v>801.44186008718498</v>
      </c>
      <c r="E175" s="47">
        <v>0.34907552772166145</v>
      </c>
      <c r="F175" s="46">
        <v>428.42298076779474</v>
      </c>
      <c r="G175" s="47">
        <v>0.18660365217676067</v>
      </c>
      <c r="H175" s="46">
        <v>111.37724856393753</v>
      </c>
      <c r="I175" s="47">
        <v>4.8511406447391811E-2</v>
      </c>
      <c r="J175" s="46">
        <v>0</v>
      </c>
      <c r="K175" s="47">
        <v>0</v>
      </c>
      <c r="L175" s="46">
        <v>2295.898155101328</v>
      </c>
      <c r="M175" s="48">
        <f t="shared" si="17"/>
        <v>1</v>
      </c>
      <c r="N175" s="49"/>
    </row>
    <row r="176" spans="1:14" ht="20.100000000000001" customHeight="1" x14ac:dyDescent="0.3">
      <c r="A176" s="45">
        <v>42005</v>
      </c>
      <c r="B176" s="46">
        <v>876.95596779384698</v>
      </c>
      <c r="C176" s="47">
        <v>0.39012535105476376</v>
      </c>
      <c r="D176" s="46">
        <v>815.75082666968206</v>
      </c>
      <c r="E176" s="47">
        <v>0.36289744219237224</v>
      </c>
      <c r="F176" s="46">
        <v>445.50136694466937</v>
      </c>
      <c r="G176" s="47">
        <v>0.1981871194877633</v>
      </c>
      <c r="H176" s="46">
        <v>109.67438563177708</v>
      </c>
      <c r="I176" s="47">
        <v>4.8790087265100632E-2</v>
      </c>
      <c r="J176" s="46">
        <v>0</v>
      </c>
      <c r="K176" s="47">
        <v>0</v>
      </c>
      <c r="L176" s="46">
        <v>2247.8825470399756</v>
      </c>
      <c r="M176" s="48">
        <f t="shared" si="17"/>
        <v>1</v>
      </c>
      <c r="N176" s="49"/>
    </row>
    <row r="177" spans="1:14" ht="20.100000000000001" customHeight="1" x14ac:dyDescent="0.3">
      <c r="A177" s="45">
        <v>42036</v>
      </c>
      <c r="B177" s="46">
        <v>925.16406224187904</v>
      </c>
      <c r="C177" s="47">
        <v>0.39713101156430219</v>
      </c>
      <c r="D177" s="46">
        <v>821.30476194574203</v>
      </c>
      <c r="E177" s="47">
        <v>0.35254891994368964</v>
      </c>
      <c r="F177" s="46">
        <v>466.20055979997613</v>
      </c>
      <c r="G177" s="47">
        <v>0.20011877618394122</v>
      </c>
      <c r="H177" s="46">
        <v>116.9498985701932</v>
      </c>
      <c r="I177" s="47">
        <v>5.0201292308067108E-2</v>
      </c>
      <c r="J177" s="46">
        <v>0</v>
      </c>
      <c r="K177" s="47">
        <v>0</v>
      </c>
      <c r="L177" s="46">
        <v>2329.61928255779</v>
      </c>
      <c r="M177" s="48">
        <f>C177+E177+G177+I177</f>
        <v>1.0000000000000002</v>
      </c>
      <c r="N177" s="49"/>
    </row>
    <row r="178" spans="1:14" ht="20.100000000000001" customHeight="1" x14ac:dyDescent="0.3">
      <c r="A178" s="45">
        <v>42064</v>
      </c>
      <c r="B178" s="46">
        <v>1002.8354606770121</v>
      </c>
      <c r="C178" s="47">
        <v>0.41079565926020611</v>
      </c>
      <c r="D178" s="46">
        <v>845.08421624736297</v>
      </c>
      <c r="E178" s="47">
        <v>0.34617536111992409</v>
      </c>
      <c r="F178" s="46">
        <v>466.92589913377986</v>
      </c>
      <c r="G178" s="47">
        <v>0.19126879740653996</v>
      </c>
      <c r="H178" s="46">
        <v>126.35709507765766</v>
      </c>
      <c r="I178" s="47">
        <v>5.1760182213330043E-2</v>
      </c>
      <c r="J178" s="46">
        <v>0</v>
      </c>
      <c r="K178" s="47">
        <v>0</v>
      </c>
      <c r="L178" s="46">
        <v>2441.2026711358121</v>
      </c>
      <c r="M178" s="48">
        <v>1</v>
      </c>
      <c r="N178" s="49"/>
    </row>
    <row r="179" spans="1:14" ht="20.100000000000001" customHeight="1" x14ac:dyDescent="0.3">
      <c r="A179" s="45">
        <v>42095</v>
      </c>
      <c r="B179" s="46">
        <v>973.03588838974201</v>
      </c>
      <c r="C179" s="47">
        <v>0.39691891081593572</v>
      </c>
      <c r="D179" s="46">
        <v>868.07447709464395</v>
      </c>
      <c r="E179" s="47">
        <v>0.35410325566276551</v>
      </c>
      <c r="F179" s="46">
        <v>492.4352969618451</v>
      </c>
      <c r="G179" s="47">
        <v>0.2008732504624009</v>
      </c>
      <c r="H179" s="46">
        <v>117.92707386028002</v>
      </c>
      <c r="I179" s="47">
        <v>4.8104583058897796E-2</v>
      </c>
      <c r="J179" s="46">
        <v>0</v>
      </c>
      <c r="K179" s="47">
        <v>0</v>
      </c>
      <c r="L179" s="46">
        <v>2451.4727363065113</v>
      </c>
      <c r="M179" s="48">
        <v>1</v>
      </c>
      <c r="N179" s="49"/>
    </row>
    <row r="180" spans="1:14" ht="20.100000000000001" customHeight="1" x14ac:dyDescent="0.3">
      <c r="A180" s="45">
        <v>42125</v>
      </c>
      <c r="B180" s="46">
        <v>1046.47111799601</v>
      </c>
      <c r="C180" s="47">
        <v>0.41921993974697602</v>
      </c>
      <c r="D180" s="46">
        <v>820.11878733753497</v>
      </c>
      <c r="E180" s="47">
        <v>0.32854241526646255</v>
      </c>
      <c r="F180" s="46">
        <v>504.51197654619921</v>
      </c>
      <c r="G180" s="47">
        <v>0.20210923815494336</v>
      </c>
      <c r="H180" s="46">
        <v>125.13223958789644</v>
      </c>
      <c r="I180" s="47">
        <v>5.0128406831617997E-2</v>
      </c>
      <c r="J180" s="46">
        <v>0</v>
      </c>
      <c r="K180" s="47">
        <v>0</v>
      </c>
      <c r="L180" s="46">
        <v>2496.2341214676408</v>
      </c>
      <c r="M180" s="48">
        <v>1</v>
      </c>
      <c r="N180" s="49"/>
    </row>
    <row r="181" spans="1:14" ht="20.100000000000001" customHeight="1" x14ac:dyDescent="0.3">
      <c r="A181" s="45">
        <v>42156</v>
      </c>
      <c r="B181" s="46">
        <v>1098.47224769226</v>
      </c>
      <c r="C181" s="47">
        <v>0.42515560755399279</v>
      </c>
      <c r="D181" s="46">
        <v>842.825075612094</v>
      </c>
      <c r="E181" s="47">
        <v>0.32620924910611609</v>
      </c>
      <c r="F181" s="46">
        <v>520.61467941056617</v>
      </c>
      <c r="G181" s="47">
        <v>0.20150008413169856</v>
      </c>
      <c r="H181" s="46">
        <v>121.78259797962495</v>
      </c>
      <c r="I181" s="47">
        <v>4.7135059208192616E-2</v>
      </c>
      <c r="J181" s="46">
        <v>0</v>
      </c>
      <c r="K181" s="47">
        <v>0</v>
      </c>
      <c r="L181" s="46">
        <v>2583.694600694545</v>
      </c>
      <c r="M181" s="48">
        <v>1</v>
      </c>
      <c r="N181" s="49"/>
    </row>
    <row r="182" spans="1:14" ht="20.100000000000001" customHeight="1" x14ac:dyDescent="0.3">
      <c r="A182" s="45">
        <v>42186</v>
      </c>
      <c r="B182" s="46">
        <v>1075.9684198800398</v>
      </c>
      <c r="C182" s="47">
        <v>0.41320517562157888</v>
      </c>
      <c r="D182" s="46">
        <v>859.37749483231005</v>
      </c>
      <c r="E182" s="47">
        <v>0.33002755667959782</v>
      </c>
      <c r="F182" s="46">
        <v>537.40047457344576</v>
      </c>
      <c r="G182" s="47">
        <v>0.20637841536278331</v>
      </c>
      <c r="H182" s="46">
        <v>131.21039383405559</v>
      </c>
      <c r="I182" s="47">
        <v>5.0388852336039867E-2</v>
      </c>
      <c r="J182" s="46">
        <v>0</v>
      </c>
      <c r="K182" s="47">
        <v>0</v>
      </c>
      <c r="L182" s="46">
        <v>2603.9567831198515</v>
      </c>
      <c r="M182" s="48">
        <v>1</v>
      </c>
      <c r="N182" s="49"/>
    </row>
    <row r="183" spans="1:14" ht="20.100000000000001" customHeight="1" x14ac:dyDescent="0.3">
      <c r="A183" s="45">
        <v>42217</v>
      </c>
      <c r="B183" s="46">
        <v>1117.3446260083902</v>
      </c>
      <c r="C183" s="47">
        <v>0.41594395510252058</v>
      </c>
      <c r="D183" s="46">
        <v>859.22398955547806</v>
      </c>
      <c r="E183" s="47">
        <v>0.31985567945264254</v>
      </c>
      <c r="F183" s="46">
        <v>571.74793734005721</v>
      </c>
      <c r="G183" s="47">
        <v>0.21283952403163547</v>
      </c>
      <c r="H183" s="46">
        <v>137.96993425752547</v>
      </c>
      <c r="I183" s="47">
        <v>5.1360841413201519E-2</v>
      </c>
      <c r="J183" s="46">
        <v>0</v>
      </c>
      <c r="K183" s="47">
        <v>0</v>
      </c>
      <c r="L183" s="46">
        <v>2686.2864871614506</v>
      </c>
      <c r="M183" s="48">
        <v>1</v>
      </c>
      <c r="N183" s="49"/>
    </row>
    <row r="184" spans="1:14" ht="20.100000000000001" customHeight="1" x14ac:dyDescent="0.3">
      <c r="A184" s="45">
        <v>42248</v>
      </c>
      <c r="B184" s="46">
        <v>1131.24753569676</v>
      </c>
      <c r="C184" s="47">
        <v>0.41367518095170608</v>
      </c>
      <c r="D184" s="46">
        <v>866.70530357450502</v>
      </c>
      <c r="E184" s="47">
        <v>0.31693724138559781</v>
      </c>
      <c r="F184" s="46">
        <v>585.69215436528452</v>
      </c>
      <c r="G184" s="47">
        <v>0.21417620838380366</v>
      </c>
      <c r="H184" s="46">
        <v>150.98253005050887</v>
      </c>
      <c r="I184" s="47">
        <v>5.5211369278892253E-2</v>
      </c>
      <c r="J184" s="46">
        <v>0</v>
      </c>
      <c r="K184" s="47">
        <v>0</v>
      </c>
      <c r="L184" s="46">
        <v>2734.6275236870588</v>
      </c>
      <c r="M184" s="48">
        <v>1</v>
      </c>
      <c r="N184" s="49"/>
    </row>
    <row r="185" spans="1:14" ht="20.100000000000001" customHeight="1" x14ac:dyDescent="0.3">
      <c r="A185" s="45">
        <v>42278</v>
      </c>
      <c r="B185" s="46">
        <v>1017.45016449152</v>
      </c>
      <c r="C185" s="47">
        <v>0.38445460871513948</v>
      </c>
      <c r="D185" s="46">
        <v>880.48927031191204</v>
      </c>
      <c r="E185" s="47">
        <v>0.33270244549502564</v>
      </c>
      <c r="F185" s="46">
        <v>602.07633424507844</v>
      </c>
      <c r="G185" s="47">
        <v>0.22750109005537084</v>
      </c>
      <c r="H185" s="46">
        <v>146.4609317819818</v>
      </c>
      <c r="I185" s="47">
        <v>5.5341855734464172E-2</v>
      </c>
      <c r="J185" s="46">
        <v>0</v>
      </c>
      <c r="K185" s="47">
        <v>0</v>
      </c>
      <c r="L185" s="46">
        <v>2646.4767008304921</v>
      </c>
      <c r="M185" s="48">
        <v>1</v>
      </c>
      <c r="N185" s="49"/>
    </row>
    <row r="186" spans="1:14" ht="20.100000000000001" customHeight="1" x14ac:dyDescent="0.3">
      <c r="A186" s="45">
        <v>42309</v>
      </c>
      <c r="B186" s="46">
        <v>1065.9396774248901</v>
      </c>
      <c r="C186" s="47">
        <v>0.39233401766566084</v>
      </c>
      <c r="D186" s="46">
        <v>890.07690223781799</v>
      </c>
      <c r="E186" s="47">
        <v>0.32760526180054422</v>
      </c>
      <c r="F186" s="46">
        <v>615.30836366041331</v>
      </c>
      <c r="G186" s="47">
        <v>0.22647285538837053</v>
      </c>
      <c r="H186" s="46">
        <v>145.59387948786008</v>
      </c>
      <c r="I186" s="47">
        <v>5.35878651454244E-2</v>
      </c>
      <c r="J186" s="46">
        <v>0</v>
      </c>
      <c r="K186" s="47">
        <v>0</v>
      </c>
      <c r="L186" s="46">
        <v>2716.9188228109815</v>
      </c>
      <c r="M186" s="48">
        <v>1</v>
      </c>
      <c r="N186" s="49"/>
    </row>
    <row r="187" spans="1:14" ht="20.100000000000001" customHeight="1" x14ac:dyDescent="0.3">
      <c r="A187" s="45">
        <v>42339</v>
      </c>
      <c r="B187" s="46">
        <v>1101.34415889463</v>
      </c>
      <c r="C187" s="47">
        <v>0.39432224616947725</v>
      </c>
      <c r="D187" s="46">
        <v>908.38561997081899</v>
      </c>
      <c r="E187" s="47">
        <v>0.32523589938902703</v>
      </c>
      <c r="F187" s="46">
        <v>636.23048759678238</v>
      </c>
      <c r="G187" s="47">
        <v>0.22779422120190101</v>
      </c>
      <c r="H187" s="46">
        <v>147.04512340177095</v>
      </c>
      <c r="I187" s="47">
        <v>5.2647633239594607E-2</v>
      </c>
      <c r="J187" s="46">
        <v>0</v>
      </c>
      <c r="K187" s="47">
        <v>0</v>
      </c>
      <c r="L187" s="46">
        <v>2793.0053898640026</v>
      </c>
      <c r="M187" s="48">
        <v>1</v>
      </c>
      <c r="N187" s="49"/>
    </row>
    <row r="188" spans="1:14" ht="20.100000000000001" customHeight="1" x14ac:dyDescent="0.3">
      <c r="A188" s="45">
        <v>42370</v>
      </c>
      <c r="B188" s="46">
        <v>992.27010029187795</v>
      </c>
      <c r="C188" s="47">
        <v>0.36084094092030128</v>
      </c>
      <c r="D188" s="46">
        <v>924.89674865654797</v>
      </c>
      <c r="E188" s="47">
        <v>0.33634049130492372</v>
      </c>
      <c r="F188" s="46">
        <v>681.46723109472771</v>
      </c>
      <c r="G188" s="47">
        <v>0.24781687647571127</v>
      </c>
      <c r="H188" s="46">
        <v>151.24817489487464</v>
      </c>
      <c r="I188" s="47">
        <v>5.5001691299063703E-2</v>
      </c>
      <c r="J188" s="46">
        <v>0</v>
      </c>
      <c r="K188" s="47">
        <v>0</v>
      </c>
      <c r="L188" s="46">
        <v>2749.8822549380284</v>
      </c>
      <c r="M188" s="48">
        <v>1</v>
      </c>
      <c r="N188" s="49"/>
    </row>
    <row r="189" spans="1:14" ht="20.100000000000001" customHeight="1" x14ac:dyDescent="0.3">
      <c r="A189" s="45">
        <v>42401</v>
      </c>
      <c r="B189" s="46">
        <v>1030.9169988214601</v>
      </c>
      <c r="C189" s="47">
        <v>0.36564273124693975</v>
      </c>
      <c r="D189" s="46">
        <v>931.73989247606505</v>
      </c>
      <c r="E189" s="47">
        <v>0.33046687510841977</v>
      </c>
      <c r="F189" s="46">
        <v>707.53532889584494</v>
      </c>
      <c r="G189" s="47">
        <v>0.25094663334383771</v>
      </c>
      <c r="H189" s="46">
        <v>149.27309587009094</v>
      </c>
      <c r="I189" s="47">
        <v>5.2943760300802743E-2</v>
      </c>
      <c r="J189" s="46">
        <v>0</v>
      </c>
      <c r="K189" s="47">
        <v>0</v>
      </c>
      <c r="L189" s="46">
        <v>2819.4653160634612</v>
      </c>
      <c r="M189" s="48">
        <v>1</v>
      </c>
      <c r="N189" s="49"/>
    </row>
    <row r="190" spans="1:14" ht="20.100000000000001" customHeight="1" x14ac:dyDescent="0.3">
      <c r="A190" s="45">
        <v>42430</v>
      </c>
      <c r="B190" s="46">
        <v>1073.00555347253</v>
      </c>
      <c r="C190" s="47">
        <v>0.37170704430476476</v>
      </c>
      <c r="D190" s="46">
        <v>954.91303489233997</v>
      </c>
      <c r="E190" s="47">
        <v>0.33079782357064136</v>
      </c>
      <c r="F190" s="46">
        <v>719.4768588985055</v>
      </c>
      <c r="G190" s="47">
        <v>0.24923880011743699</v>
      </c>
      <c r="H190" s="46">
        <v>139.3014015398627</v>
      </c>
      <c r="I190" s="47">
        <v>4.8256332007156913E-2</v>
      </c>
      <c r="J190" s="46">
        <v>0</v>
      </c>
      <c r="K190" s="47">
        <v>0</v>
      </c>
      <c r="L190" s="46">
        <v>2886.696848803238</v>
      </c>
      <c r="M190" s="48">
        <v>1</v>
      </c>
      <c r="N190" s="49"/>
    </row>
    <row r="191" spans="1:14" ht="20.100000000000001" customHeight="1" x14ac:dyDescent="0.3">
      <c r="A191" s="45">
        <v>42461</v>
      </c>
      <c r="B191" s="46">
        <v>965.27586348333591</v>
      </c>
      <c r="C191" s="47">
        <v>0.34476753409028715</v>
      </c>
      <c r="D191" s="46">
        <v>967.32479022978498</v>
      </c>
      <c r="E191" s="47">
        <v>0.34549934915852654</v>
      </c>
      <c r="F191" s="46">
        <v>732.40913944417935</v>
      </c>
      <c r="G191" s="47">
        <v>0.26159453737933253</v>
      </c>
      <c r="H191" s="46">
        <v>134.77779713985069</v>
      </c>
      <c r="I191" s="47">
        <v>4.8138579371853799E-2</v>
      </c>
      <c r="J191" s="46">
        <v>0</v>
      </c>
      <c r="K191" s="47">
        <v>0</v>
      </c>
      <c r="L191" s="46">
        <v>2799.7875902971509</v>
      </c>
      <c r="M191" s="48">
        <v>1</v>
      </c>
      <c r="N191" s="49"/>
    </row>
    <row r="192" spans="1:14" ht="20.100000000000001" customHeight="1" x14ac:dyDescent="0.3">
      <c r="A192" s="45">
        <v>42491</v>
      </c>
      <c r="B192" s="46">
        <v>1016.7829077732</v>
      </c>
      <c r="C192" s="47">
        <v>0.35318869770093775</v>
      </c>
      <c r="D192" s="46">
        <v>977.70352804570905</v>
      </c>
      <c r="E192" s="47">
        <v>0.339614123298285</v>
      </c>
      <c r="F192" s="46">
        <v>743.87436060778862</v>
      </c>
      <c r="G192" s="47">
        <v>0.25839145668918523</v>
      </c>
      <c r="H192" s="46">
        <v>140.50513102764029</v>
      </c>
      <c r="I192" s="47">
        <v>4.880572231159204E-2</v>
      </c>
      <c r="J192" s="46">
        <v>0</v>
      </c>
      <c r="K192" s="47">
        <v>0</v>
      </c>
      <c r="L192" s="46">
        <v>2878.8659274543379</v>
      </c>
      <c r="M192" s="48">
        <v>1</v>
      </c>
      <c r="N192" s="49"/>
    </row>
    <row r="193" spans="1:14" ht="20.100000000000001" customHeight="1" x14ac:dyDescent="0.3">
      <c r="A193" s="45">
        <v>42522</v>
      </c>
      <c r="B193" s="46">
        <v>1074.0937640796201</v>
      </c>
      <c r="C193" s="47">
        <v>0.36303586424462775</v>
      </c>
      <c r="D193" s="46">
        <v>997.93850360375995</v>
      </c>
      <c r="E193" s="47">
        <v>0.33729594122466766</v>
      </c>
      <c r="F193" s="46">
        <v>761.81265782923026</v>
      </c>
      <c r="G193" s="47">
        <v>0.25748712624220238</v>
      </c>
      <c r="H193" s="46">
        <v>124.79875095857581</v>
      </c>
      <c r="I193" s="47">
        <v>4.2181068288502023E-2</v>
      </c>
      <c r="J193" s="46">
        <v>0</v>
      </c>
      <c r="K193" s="47">
        <v>0</v>
      </c>
      <c r="L193" s="46">
        <v>2958.6436764711866</v>
      </c>
      <c r="M193" s="48">
        <v>1</v>
      </c>
      <c r="N193" s="49"/>
    </row>
    <row r="194" spans="1:14" ht="20.100000000000001" customHeight="1" x14ac:dyDescent="0.3">
      <c r="A194" s="45">
        <v>42552</v>
      </c>
      <c r="B194" s="46">
        <v>1041.4488635252801</v>
      </c>
      <c r="C194" s="47">
        <v>0.35225558363363912</v>
      </c>
      <c r="D194" s="46">
        <v>1012.50038295866</v>
      </c>
      <c r="E194" s="47">
        <v>0.34246416297493842</v>
      </c>
      <c r="F194" s="46">
        <v>773.56660362560228</v>
      </c>
      <c r="G194" s="47">
        <v>0.26164813749687676</v>
      </c>
      <c r="H194" s="46">
        <v>128.9989985193202</v>
      </c>
      <c r="I194" s="47">
        <v>4.3632115894545853E-2</v>
      </c>
      <c r="J194" s="46">
        <v>0</v>
      </c>
      <c r="K194" s="47">
        <v>0</v>
      </c>
      <c r="L194" s="46">
        <v>2956.5148486288622</v>
      </c>
      <c r="M194" s="48">
        <v>1</v>
      </c>
      <c r="N194" s="49"/>
    </row>
    <row r="195" spans="1:14" ht="20.100000000000001" customHeight="1" x14ac:dyDescent="0.3">
      <c r="A195" s="45">
        <v>42583</v>
      </c>
      <c r="B195" s="46">
        <v>1089.0745003326999</v>
      </c>
      <c r="C195" s="47">
        <v>0.3685298737033687</v>
      </c>
      <c r="D195" s="46">
        <v>940.27735727396305</v>
      </c>
      <c r="E195" s="47">
        <v>0.31817868806629196</v>
      </c>
      <c r="F195" s="46">
        <v>796.24420048498803</v>
      </c>
      <c r="G195" s="47">
        <v>0.26943957879110186</v>
      </c>
      <c r="H195" s="46">
        <v>129.59042214821312</v>
      </c>
      <c r="I195" s="47">
        <v>4.3851859439237355E-2</v>
      </c>
      <c r="J195" s="46">
        <v>0</v>
      </c>
      <c r="K195" s="47">
        <v>0</v>
      </c>
      <c r="L195" s="46">
        <v>2955.1864802398645</v>
      </c>
      <c r="M195" s="48">
        <v>1</v>
      </c>
      <c r="N195" s="49"/>
    </row>
    <row r="196" spans="1:14" ht="20.100000000000001" customHeight="1" x14ac:dyDescent="0.3">
      <c r="A196" s="45">
        <v>42614</v>
      </c>
      <c r="B196" s="46">
        <v>1148.8919733354001</v>
      </c>
      <c r="C196" s="47">
        <v>0.37706780669176182</v>
      </c>
      <c r="D196" s="46">
        <v>958.78230974483301</v>
      </c>
      <c r="E196" s="47">
        <v>0.31467357333934826</v>
      </c>
      <c r="F196" s="46">
        <v>808.56463464708156</v>
      </c>
      <c r="G196" s="47">
        <v>0.26537194134082004</v>
      </c>
      <c r="H196" s="46">
        <v>130.67188437829762</v>
      </c>
      <c r="I196" s="47">
        <v>4.2886678628069747E-2</v>
      </c>
      <c r="J196" s="46">
        <v>0</v>
      </c>
      <c r="K196" s="47">
        <v>0</v>
      </c>
      <c r="L196" s="46">
        <v>3046.9108021056127</v>
      </c>
      <c r="M196" s="48">
        <v>1</v>
      </c>
      <c r="N196" s="49"/>
    </row>
    <row r="197" spans="1:14" ht="20.100000000000001" customHeight="1" x14ac:dyDescent="0.3">
      <c r="A197" s="45">
        <v>42644</v>
      </c>
      <c r="B197" s="46">
        <v>1089.15077542586</v>
      </c>
      <c r="C197" s="47">
        <v>0.35911303156363095</v>
      </c>
      <c r="D197" s="46">
        <v>977.99151722971305</v>
      </c>
      <c r="E197" s="47">
        <v>0.32246178079297944</v>
      </c>
      <c r="F197" s="46">
        <v>838.19378059757003</v>
      </c>
      <c r="G197" s="47">
        <v>0.27636789724588889</v>
      </c>
      <c r="H197" s="46">
        <v>127.5551885413325</v>
      </c>
      <c r="I197" s="47">
        <v>4.2057290397500675E-2</v>
      </c>
      <c r="J197" s="46">
        <v>0</v>
      </c>
      <c r="K197" s="47">
        <v>0</v>
      </c>
      <c r="L197" s="46">
        <v>3032.8912617944757</v>
      </c>
      <c r="M197" s="48">
        <v>1</v>
      </c>
      <c r="N197" s="49"/>
    </row>
    <row r="198" spans="1:14" ht="20.100000000000001" customHeight="1" x14ac:dyDescent="0.3">
      <c r="A198" s="45">
        <v>42675</v>
      </c>
      <c r="B198" s="46">
        <v>1111.9600933880299</v>
      </c>
      <c r="C198" s="47">
        <v>0.35954756607107485</v>
      </c>
      <c r="D198" s="46">
        <v>984.537579515429</v>
      </c>
      <c r="E198" s="47">
        <v>0.31834603824829172</v>
      </c>
      <c r="F198" s="46">
        <v>860.02226678487091</v>
      </c>
      <c r="G198" s="47">
        <v>0.27808454154795265</v>
      </c>
      <c r="H198" s="46">
        <v>136.14483771199687</v>
      </c>
      <c r="I198" s="47">
        <v>4.4021854132680782E-2</v>
      </c>
      <c r="J198" s="46">
        <v>0</v>
      </c>
      <c r="K198" s="47">
        <v>0</v>
      </c>
      <c r="L198" s="46">
        <v>3092.6647774003268</v>
      </c>
      <c r="M198" s="48">
        <v>1</v>
      </c>
      <c r="N198" s="49"/>
    </row>
    <row r="199" spans="1:14" ht="20.100000000000001" customHeight="1" x14ac:dyDescent="0.3">
      <c r="A199" s="45">
        <v>42705</v>
      </c>
      <c r="B199" s="46">
        <v>1112.19082657031</v>
      </c>
      <c r="C199" s="47">
        <v>0.35728039122740762</v>
      </c>
      <c r="D199" s="46">
        <v>990.98041593480309</v>
      </c>
      <c r="E199" s="47">
        <v>0.31834273601743551</v>
      </c>
      <c r="F199" s="46">
        <v>879.00468748917433</v>
      </c>
      <c r="G199" s="47">
        <v>0.28237163185863035</v>
      </c>
      <c r="H199" s="46">
        <v>130.75960713236279</v>
      </c>
      <c r="I199" s="47">
        <v>4.2005240896526408E-2</v>
      </c>
      <c r="J199" s="46">
        <v>0</v>
      </c>
      <c r="K199" s="47">
        <v>0</v>
      </c>
      <c r="L199" s="46">
        <v>3112.9355371266506</v>
      </c>
      <c r="M199" s="48">
        <v>1</v>
      </c>
      <c r="N199" s="49"/>
    </row>
    <row r="200" spans="1:14" ht="20.100000000000001" customHeight="1" x14ac:dyDescent="0.3">
      <c r="A200" s="45">
        <v>42736</v>
      </c>
      <c r="B200" s="46">
        <v>1018.78178750477</v>
      </c>
      <c r="C200" s="47">
        <v>0.3336599695812138</v>
      </c>
      <c r="D200" s="46">
        <v>1010.0584980515999</v>
      </c>
      <c r="E200" s="47">
        <v>0.33080301578670046</v>
      </c>
      <c r="F200" s="46">
        <v>905.60443374778049</v>
      </c>
      <c r="G200" s="47">
        <v>0.29659339372071575</v>
      </c>
      <c r="H200" s="46">
        <v>118.9086355603007</v>
      </c>
      <c r="I200" s="47">
        <v>3.8943620911369901E-2</v>
      </c>
      <c r="J200" s="46">
        <v>0</v>
      </c>
      <c r="K200" s="47">
        <v>0</v>
      </c>
      <c r="L200" s="46">
        <v>3053.3533548644514</v>
      </c>
      <c r="M200" s="48">
        <v>1</v>
      </c>
      <c r="N200" s="49"/>
    </row>
    <row r="201" spans="1:14" ht="20.100000000000001" customHeight="1" x14ac:dyDescent="0.3">
      <c r="A201" s="45">
        <v>42767</v>
      </c>
      <c r="B201" s="46">
        <v>1070.5555640300402</v>
      </c>
      <c r="C201" s="47">
        <v>0.34152069547280028</v>
      </c>
      <c r="D201" s="46">
        <v>1015.2679289401</v>
      </c>
      <c r="E201" s="47">
        <v>0.32388324420788589</v>
      </c>
      <c r="F201" s="46">
        <v>930.98681038490201</v>
      </c>
      <c r="G201" s="47">
        <v>0.29699650689941576</v>
      </c>
      <c r="H201" s="46">
        <v>117.86228961319959</v>
      </c>
      <c r="I201" s="47">
        <v>3.7599553419897999E-2</v>
      </c>
      <c r="J201" s="46">
        <v>0</v>
      </c>
      <c r="K201" s="47">
        <v>0</v>
      </c>
      <c r="L201" s="46">
        <v>3134.672592968242</v>
      </c>
      <c r="M201" s="48">
        <v>1</v>
      </c>
      <c r="N201" s="49"/>
    </row>
    <row r="202" spans="1:14" ht="20.100000000000001" customHeight="1" x14ac:dyDescent="0.3">
      <c r="A202" s="45">
        <v>42795</v>
      </c>
      <c r="B202" s="46">
        <v>1127.5436258294501</v>
      </c>
      <c r="C202" s="47">
        <v>0.34863743883380061</v>
      </c>
      <c r="D202" s="46">
        <v>1033.9308178588101</v>
      </c>
      <c r="E202" s="47">
        <v>0.31969227975943154</v>
      </c>
      <c r="F202" s="46">
        <v>948.13833312482132</v>
      </c>
      <c r="G202" s="47">
        <v>0.2931651712168748</v>
      </c>
      <c r="H202" s="46">
        <v>124.5310649989358</v>
      </c>
      <c r="I202" s="47">
        <v>3.8505110189893062E-2</v>
      </c>
      <c r="J202" s="46">
        <v>0</v>
      </c>
      <c r="K202" s="47">
        <v>0</v>
      </c>
      <c r="L202" s="46">
        <v>3234.1438418120174</v>
      </c>
      <c r="M202" s="48">
        <v>1</v>
      </c>
      <c r="N202" s="49"/>
    </row>
    <row r="203" spans="1:14" ht="20.100000000000001" customHeight="1" x14ac:dyDescent="0.3">
      <c r="A203" s="45">
        <v>42826</v>
      </c>
      <c r="B203" s="46">
        <v>1101.44292483657</v>
      </c>
      <c r="C203" s="47">
        <v>0.33947925720711158</v>
      </c>
      <c r="D203" s="46">
        <v>1044.7893427315701</v>
      </c>
      <c r="E203" s="47">
        <v>0.32201787492624467</v>
      </c>
      <c r="F203" s="46">
        <v>973.01345897818692</v>
      </c>
      <c r="G203" s="47">
        <v>0.29989559954316214</v>
      </c>
      <c r="H203" s="46">
        <v>125.2615635252871</v>
      </c>
      <c r="I203" s="47">
        <v>3.8607268323481644E-2</v>
      </c>
      <c r="J203" s="46">
        <v>0</v>
      </c>
      <c r="K203" s="47">
        <v>0</v>
      </c>
      <c r="L203" s="46">
        <v>3244.5072900716141</v>
      </c>
      <c r="M203" s="48">
        <v>1</v>
      </c>
      <c r="N203" s="49"/>
    </row>
    <row r="204" spans="1:14" ht="20.100000000000001" customHeight="1" x14ac:dyDescent="0.3">
      <c r="A204" s="45">
        <v>42856</v>
      </c>
      <c r="B204" s="46">
        <v>1137.5356619367099</v>
      </c>
      <c r="C204" s="47">
        <v>0.34968545551635205</v>
      </c>
      <c r="D204" s="46">
        <v>997.30334655254205</v>
      </c>
      <c r="E204" s="47">
        <v>0.30657717968459725</v>
      </c>
      <c r="F204" s="46">
        <v>991.12749056186817</v>
      </c>
      <c r="G204" s="47">
        <v>0.30467868358679107</v>
      </c>
      <c r="H204" s="46">
        <v>127.0588813067892</v>
      </c>
      <c r="I204" s="47">
        <v>3.9058681212259624E-2</v>
      </c>
      <c r="J204" s="46">
        <v>0</v>
      </c>
      <c r="K204" s="47">
        <v>0</v>
      </c>
      <c r="L204" s="46">
        <v>3253.0253803579094</v>
      </c>
      <c r="M204" s="48">
        <v>1</v>
      </c>
      <c r="N204" s="49"/>
    </row>
    <row r="205" spans="1:14" ht="20.100000000000001" customHeight="1" x14ac:dyDescent="0.3">
      <c r="A205" s="45">
        <v>42887</v>
      </c>
      <c r="B205" s="46">
        <v>1178.09340247306</v>
      </c>
      <c r="C205" s="47">
        <v>0.35086873914485989</v>
      </c>
      <c r="D205" s="46">
        <v>1015.6600487616</v>
      </c>
      <c r="E205" s="47">
        <v>0.3024916020756161</v>
      </c>
      <c r="F205" s="46">
        <v>1035.721471190132</v>
      </c>
      <c r="G205" s="47">
        <v>0.30846644751501445</v>
      </c>
      <c r="H205" s="46">
        <v>128.1721718826652</v>
      </c>
      <c r="I205" s="47">
        <v>3.8173211264509552E-2</v>
      </c>
      <c r="J205" s="46">
        <v>0</v>
      </c>
      <c r="K205" s="47">
        <v>0</v>
      </c>
      <c r="L205" s="46">
        <v>3357.6470943074573</v>
      </c>
      <c r="M205" s="48">
        <v>1</v>
      </c>
      <c r="N205" s="49"/>
    </row>
    <row r="206" spans="1:14" ht="20.100000000000001" customHeight="1" x14ac:dyDescent="0.3">
      <c r="A206" s="45">
        <v>42917</v>
      </c>
      <c r="B206" s="46">
        <v>1144.99995106344</v>
      </c>
      <c r="C206" s="47">
        <v>0.34267306775810152</v>
      </c>
      <c r="D206" s="46">
        <v>1011.70722541264</v>
      </c>
      <c r="E206" s="47">
        <v>0.30278151390591462</v>
      </c>
      <c r="F206" s="46">
        <v>1064.247915695677</v>
      </c>
      <c r="G206" s="47">
        <v>0.31850577616871623</v>
      </c>
      <c r="H206" s="46">
        <v>120.42203604689252</v>
      </c>
      <c r="I206" s="47">
        <v>3.6039642167267648E-2</v>
      </c>
      <c r="J206" s="46">
        <v>0</v>
      </c>
      <c r="K206" s="47">
        <v>0</v>
      </c>
      <c r="L206" s="46">
        <v>3341.3771282186494</v>
      </c>
      <c r="M206" s="48">
        <v>1</v>
      </c>
      <c r="N206" s="49"/>
    </row>
    <row r="207" spans="1:14" ht="20.100000000000001" customHeight="1" x14ac:dyDescent="0.3">
      <c r="A207" s="45">
        <v>42948</v>
      </c>
      <c r="B207" s="46">
        <v>1185.8853171288702</v>
      </c>
      <c r="C207" s="47">
        <v>0.34838042901655963</v>
      </c>
      <c r="D207" s="46">
        <v>1009.93650058168</v>
      </c>
      <c r="E207" s="47">
        <v>0.29669151499739327</v>
      </c>
      <c r="F207" s="46">
        <v>1086.5496045229172</v>
      </c>
      <c r="G207" s="47">
        <v>0.3191983338556944</v>
      </c>
      <c r="H207" s="46">
        <v>121.62380355030099</v>
      </c>
      <c r="I207" s="47">
        <v>3.5729722130352623E-2</v>
      </c>
      <c r="J207" s="46">
        <v>0</v>
      </c>
      <c r="K207" s="47">
        <v>0</v>
      </c>
      <c r="L207" s="46">
        <v>3403.9952257837685</v>
      </c>
      <c r="M207" s="48">
        <v>1</v>
      </c>
      <c r="N207" s="49"/>
    </row>
    <row r="208" spans="1:14" ht="20.100000000000001" customHeight="1" x14ac:dyDescent="0.3">
      <c r="A208" s="45">
        <v>42979</v>
      </c>
      <c r="B208" s="46">
        <v>1223.2710169800591</v>
      </c>
      <c r="C208" s="47">
        <v>0.35655238507749193</v>
      </c>
      <c r="D208" s="46">
        <v>1018.6832883133286</v>
      </c>
      <c r="E208" s="47">
        <v>0.296920266273766</v>
      </c>
      <c r="F208" s="46">
        <v>1065.9346365322722</v>
      </c>
      <c r="G208" s="47">
        <v>0.31069283234598744</v>
      </c>
      <c r="H208" s="46">
        <v>122.94217353540412</v>
      </c>
      <c r="I208" s="47">
        <v>3.5834516302754693E-2</v>
      </c>
      <c r="J208" s="46">
        <v>0</v>
      </c>
      <c r="K208" s="47">
        <v>0</v>
      </c>
      <c r="L208" s="46">
        <v>3430.8311153610639</v>
      </c>
      <c r="M208" s="48">
        <v>1</v>
      </c>
      <c r="N208" s="49"/>
    </row>
    <row r="209" spans="1:14" ht="20.100000000000001" customHeight="1" x14ac:dyDescent="0.3">
      <c r="A209" s="45">
        <v>43009</v>
      </c>
      <c r="B209" s="46">
        <v>1190.4645013429499</v>
      </c>
      <c r="C209" s="47">
        <v>0.34621869672266503</v>
      </c>
      <c r="D209" s="46">
        <v>1030.3963789013101</v>
      </c>
      <c r="E209" s="47">
        <v>0.29966663517352066</v>
      </c>
      <c r="F209" s="46">
        <v>1086.50698271646</v>
      </c>
      <c r="G209" s="47">
        <v>0.31598508910750034</v>
      </c>
      <c r="H209" s="46">
        <v>131.1076226557</v>
      </c>
      <c r="I209" s="47">
        <v>3.8129578996313869E-2</v>
      </c>
      <c r="J209" s="46">
        <v>0</v>
      </c>
      <c r="K209" s="47">
        <v>0</v>
      </c>
      <c r="L209" s="46">
        <v>3438.4754856164204</v>
      </c>
      <c r="M209" s="48">
        <v>1</v>
      </c>
      <c r="N209" s="49"/>
    </row>
    <row r="210" spans="1:14" ht="20.100000000000001" customHeight="1" x14ac:dyDescent="0.3">
      <c r="A210" s="45">
        <v>43040</v>
      </c>
      <c r="B210" s="46">
        <v>1228.16980365992</v>
      </c>
      <c r="C210" s="47">
        <v>0.35157028821371422</v>
      </c>
      <c r="D210" s="46">
        <v>1035.9850257056501</v>
      </c>
      <c r="E210" s="47">
        <v>0.29655634993390573</v>
      </c>
      <c r="F210" s="46">
        <v>1103.9894580131099</v>
      </c>
      <c r="G210" s="47">
        <v>0.31602298866325512</v>
      </c>
      <c r="H210" s="46">
        <v>125.23909806069</v>
      </c>
      <c r="I210" s="47">
        <v>3.5850373189124908E-2</v>
      </c>
      <c r="J210" s="46">
        <v>0</v>
      </c>
      <c r="K210" s="47">
        <v>0</v>
      </c>
      <c r="L210" s="46">
        <v>3493.3833854393702</v>
      </c>
      <c r="M210" s="48">
        <v>1</v>
      </c>
      <c r="N210" s="49"/>
    </row>
    <row r="211" spans="1:14" ht="20.100000000000001" customHeight="1" x14ac:dyDescent="0.3">
      <c r="A211" s="45">
        <v>43070</v>
      </c>
      <c r="B211" s="46">
        <v>1257.7830120890601</v>
      </c>
      <c r="C211" s="47">
        <v>0.35338217315312043</v>
      </c>
      <c r="D211" s="46">
        <v>1051.8710821270199</v>
      </c>
      <c r="E211" s="47">
        <v>0.29552990087025499</v>
      </c>
      <c r="F211" s="46">
        <v>1121.5986927081401</v>
      </c>
      <c r="G211" s="47">
        <v>0.31512031854890149</v>
      </c>
      <c r="H211" s="46">
        <v>128.01847134625001</v>
      </c>
      <c r="I211" s="47">
        <v>3.5967607427723015E-2</v>
      </c>
      <c r="J211" s="46">
        <v>0</v>
      </c>
      <c r="K211" s="47">
        <v>0</v>
      </c>
      <c r="L211" s="46">
        <v>3559.2712582704703</v>
      </c>
      <c r="M211" s="48">
        <v>1</v>
      </c>
      <c r="N211" s="49"/>
    </row>
    <row r="212" spans="1:14" ht="20.100000000000001" customHeight="1" x14ac:dyDescent="0.3">
      <c r="A212" s="45">
        <v>43101</v>
      </c>
      <c r="B212" s="46">
        <v>1192.7171774795102</v>
      </c>
      <c r="C212" s="47">
        <v>0.33804211260695333</v>
      </c>
      <c r="D212" s="46">
        <v>1064.5005461605199</v>
      </c>
      <c r="E212" s="47">
        <v>0.30170271736657339</v>
      </c>
      <c r="F212" s="46">
        <v>1144.16545892876</v>
      </c>
      <c r="G212" s="47">
        <v>0.32428149456649108</v>
      </c>
      <c r="H212" s="46">
        <v>126.92625876493001</v>
      </c>
      <c r="I212" s="47">
        <v>3.5973675459982105E-2</v>
      </c>
      <c r="J212" s="46">
        <v>0</v>
      </c>
      <c r="K212" s="47">
        <v>0</v>
      </c>
      <c r="L212" s="46">
        <v>3528.3094413337203</v>
      </c>
      <c r="M212" s="48">
        <v>1</v>
      </c>
      <c r="N212" s="49"/>
    </row>
    <row r="213" spans="1:14" ht="20.100000000000001" customHeight="1" x14ac:dyDescent="0.3">
      <c r="A213" s="45">
        <v>43132</v>
      </c>
      <c r="B213" s="46">
        <v>1229.9212567919801</v>
      </c>
      <c r="C213" s="47">
        <v>0.34334733868478218</v>
      </c>
      <c r="D213" s="46">
        <v>1062.5366809995401</v>
      </c>
      <c r="E213" s="47">
        <v>0.29661991746342853</v>
      </c>
      <c r="F213" s="46">
        <v>1159.7252922781699</v>
      </c>
      <c r="G213" s="47">
        <v>0.32375128936932224</v>
      </c>
      <c r="H213" s="46">
        <v>129.96556858791999</v>
      </c>
      <c r="I213" s="47">
        <v>3.6281454482467015E-2</v>
      </c>
      <c r="J213" s="46">
        <v>0</v>
      </c>
      <c r="K213" s="47">
        <v>0</v>
      </c>
      <c r="L213" s="46">
        <v>3582.1487986576103</v>
      </c>
      <c r="M213" s="48">
        <v>1</v>
      </c>
      <c r="N213" s="49"/>
    </row>
    <row r="214" spans="1:14" ht="20.100000000000001" customHeight="1" x14ac:dyDescent="0.3">
      <c r="A214" s="45">
        <v>43160</v>
      </c>
      <c r="B214" s="46">
        <v>1286.9689488773201</v>
      </c>
      <c r="C214" s="47">
        <v>0.35391952409198818</v>
      </c>
      <c r="D214" s="46">
        <v>1077.7291523818899</v>
      </c>
      <c r="E214" s="47">
        <v>0.2963780820382636</v>
      </c>
      <c r="F214" s="46">
        <v>1137.96137920145</v>
      </c>
      <c r="G214" s="47">
        <v>0.31294208777404725</v>
      </c>
      <c r="H214" s="46">
        <v>133.67268340951</v>
      </c>
      <c r="I214" s="47">
        <v>3.676030609570094E-2</v>
      </c>
      <c r="J214" s="46">
        <v>0</v>
      </c>
      <c r="K214" s="47">
        <v>0</v>
      </c>
      <c r="L214" s="46">
        <v>3636.33216387017</v>
      </c>
      <c r="M214" s="48">
        <v>1</v>
      </c>
      <c r="N214" s="49"/>
    </row>
    <row r="215" spans="1:14" ht="20.100000000000001" customHeight="1" x14ac:dyDescent="0.3">
      <c r="A215" s="45">
        <v>43191</v>
      </c>
      <c r="B215" s="46">
        <v>1259.8962797940701</v>
      </c>
      <c r="C215" s="47">
        <v>0.34437388178666811</v>
      </c>
      <c r="D215" s="46">
        <v>1087.7632398350099</v>
      </c>
      <c r="E215" s="47">
        <v>0.29732387925461035</v>
      </c>
      <c r="F215" s="46">
        <v>1171.73338205391</v>
      </c>
      <c r="G215" s="47">
        <v>0.3202758668855506</v>
      </c>
      <c r="H215" s="46">
        <v>139.11997176003001</v>
      </c>
      <c r="I215" s="47">
        <v>3.8026372073170937E-2</v>
      </c>
      <c r="J215" s="46">
        <v>0</v>
      </c>
      <c r="K215" s="47">
        <v>0</v>
      </c>
      <c r="L215" s="46">
        <v>3658.51287344302</v>
      </c>
      <c r="M215" s="48">
        <v>1</v>
      </c>
      <c r="N215" s="49"/>
    </row>
    <row r="216" spans="1:14" ht="20.100000000000001" customHeight="1" x14ac:dyDescent="0.3">
      <c r="A216" s="45">
        <v>43221</v>
      </c>
      <c r="B216" s="46">
        <v>1288.50371325731</v>
      </c>
      <c r="C216" s="47">
        <v>0.34667812139492088</v>
      </c>
      <c r="D216" s="46">
        <v>1089.7855525830601</v>
      </c>
      <c r="E216" s="47">
        <v>0.29321204448665383</v>
      </c>
      <c r="F216" s="46">
        <v>1189.2326034984201</v>
      </c>
      <c r="G216" s="47">
        <v>0.31996875184797541</v>
      </c>
      <c r="H216" s="46">
        <v>149.19295556215002</v>
      </c>
      <c r="I216" s="47">
        <v>4.014108227045006E-2</v>
      </c>
      <c r="J216" s="46">
        <v>0</v>
      </c>
      <c r="K216" s="47">
        <v>0</v>
      </c>
      <c r="L216" s="46">
        <v>3716.7148249009397</v>
      </c>
      <c r="M216" s="48">
        <v>1</v>
      </c>
      <c r="N216" s="49"/>
    </row>
    <row r="217" spans="1:14" ht="20.100000000000001" customHeight="1" x14ac:dyDescent="0.3">
      <c r="A217" s="45">
        <v>43252</v>
      </c>
      <c r="B217" s="46">
        <v>1287.1953474804</v>
      </c>
      <c r="C217" s="47">
        <v>0.34287743213894556</v>
      </c>
      <c r="D217" s="46">
        <v>1099.0830566007401</v>
      </c>
      <c r="E217" s="47">
        <v>0.2927689079146733</v>
      </c>
      <c r="F217" s="46">
        <v>1214.2614192032199</v>
      </c>
      <c r="G217" s="47">
        <v>0.32344961328267335</v>
      </c>
      <c r="H217" s="46">
        <v>153.55778369604002</v>
      </c>
      <c r="I217" s="47">
        <v>4.090404666370779E-2</v>
      </c>
      <c r="J217" s="46">
        <v>0</v>
      </c>
      <c r="K217" s="47">
        <v>0</v>
      </c>
      <c r="L217" s="46">
        <v>3754.0976069804001</v>
      </c>
      <c r="M217" s="48">
        <v>1</v>
      </c>
      <c r="N217" s="49"/>
    </row>
    <row r="218" spans="1:14" ht="20.100000000000001" customHeight="1" x14ac:dyDescent="0.3">
      <c r="A218" s="45">
        <v>43282</v>
      </c>
      <c r="B218" s="46">
        <v>1230.2899258520101</v>
      </c>
      <c r="C218" s="47">
        <v>0.32817916683816328</v>
      </c>
      <c r="D218" s="46">
        <v>1109.5302170227999</v>
      </c>
      <c r="E218" s="47">
        <v>0.29596658035880641</v>
      </c>
      <c r="F218" s="46">
        <v>1261.1259059527299</v>
      </c>
      <c r="G218" s="47">
        <v>0.33640464771502582</v>
      </c>
      <c r="H218" s="46">
        <v>147.89010584132001</v>
      </c>
      <c r="I218" s="47">
        <v>3.9449605088004533E-2</v>
      </c>
      <c r="J218" s="46">
        <v>0</v>
      </c>
      <c r="K218" s="47">
        <v>0</v>
      </c>
      <c r="L218" s="46">
        <v>3748.8361546688598</v>
      </c>
      <c r="M218" s="48">
        <v>1</v>
      </c>
      <c r="N218" s="49"/>
    </row>
    <row r="219" spans="1:14" ht="20.100000000000001" customHeight="1" x14ac:dyDescent="0.3">
      <c r="A219" s="45">
        <v>43313</v>
      </c>
      <c r="B219" s="46">
        <v>1256.4913284107001</v>
      </c>
      <c r="C219" s="47">
        <v>0.33190817556593383</v>
      </c>
      <c r="D219" s="46">
        <v>1042.70828612849</v>
      </c>
      <c r="E219" s="47">
        <v>0.27543636559286072</v>
      </c>
      <c r="F219" s="46">
        <v>1322.95922537615</v>
      </c>
      <c r="G219" s="47">
        <v>0.34946598747969493</v>
      </c>
      <c r="H219" s="46">
        <v>163.50063131722999</v>
      </c>
      <c r="I219" s="47">
        <v>4.3189471361510474E-2</v>
      </c>
      <c r="J219" s="46">
        <v>0</v>
      </c>
      <c r="K219" s="47">
        <v>0</v>
      </c>
      <c r="L219" s="46">
        <v>3785.6594712325705</v>
      </c>
      <c r="M219" s="48">
        <v>1</v>
      </c>
      <c r="N219" s="49"/>
    </row>
    <row r="220" spans="1:14" ht="20.100000000000001" customHeight="1" x14ac:dyDescent="0.3">
      <c r="A220" s="45">
        <v>43344</v>
      </c>
      <c r="B220" s="46">
        <v>1280.3058036678999</v>
      </c>
      <c r="C220" s="47">
        <v>0.33875147179208726</v>
      </c>
      <c r="D220" s="46">
        <v>1052.1942748123799</v>
      </c>
      <c r="E220" s="47">
        <v>0.27839626922159688</v>
      </c>
      <c r="F220" s="46">
        <v>1287.9108592735099</v>
      </c>
      <c r="G220" s="47">
        <v>0.34076366588827939</v>
      </c>
      <c r="H220" s="46">
        <v>159.07316867602</v>
      </c>
      <c r="I220" s="47">
        <v>4.2088593098036413E-2</v>
      </c>
      <c r="J220" s="46">
        <v>0</v>
      </c>
      <c r="K220" s="47">
        <v>0</v>
      </c>
      <c r="L220" s="46">
        <v>3779.4841064298098</v>
      </c>
      <c r="M220" s="48">
        <v>1</v>
      </c>
      <c r="N220" s="49"/>
    </row>
    <row r="221" spans="1:14" ht="20.100000000000001" customHeight="1" x14ac:dyDescent="0.3">
      <c r="A221" s="45">
        <v>43374</v>
      </c>
      <c r="B221" s="46">
        <v>1223.27802580913</v>
      </c>
      <c r="C221" s="47">
        <v>0.32507716587343599</v>
      </c>
      <c r="D221" s="46">
        <v>1065.49551635689</v>
      </c>
      <c r="E221" s="47">
        <v>0.28314762090085599</v>
      </c>
      <c r="F221" s="46">
        <v>1327.18710963596</v>
      </c>
      <c r="G221" s="47">
        <v>0.35269024300411411</v>
      </c>
      <c r="H221" s="46">
        <v>147.07826396547</v>
      </c>
      <c r="I221" s="47">
        <v>3.9084970221593962E-2</v>
      </c>
      <c r="J221" s="46">
        <v>0</v>
      </c>
      <c r="K221" s="47">
        <v>0</v>
      </c>
      <c r="L221" s="46">
        <v>3763.0389157674499</v>
      </c>
      <c r="M221" s="48">
        <v>1</v>
      </c>
      <c r="N221" s="49"/>
    </row>
    <row r="222" spans="1:14" ht="20.100000000000001" customHeight="1" x14ac:dyDescent="0.3">
      <c r="A222" s="45">
        <v>43405</v>
      </c>
      <c r="B222" s="46">
        <v>1257.5911250668998</v>
      </c>
      <c r="C222" s="47">
        <v>0.3286327791756099</v>
      </c>
      <c r="D222" s="46">
        <v>1060.89735859137</v>
      </c>
      <c r="E222" s="47">
        <v>0.27723291014430362</v>
      </c>
      <c r="F222" s="46">
        <v>1354.4892737864</v>
      </c>
      <c r="G222" s="47">
        <v>0.3539541314624805</v>
      </c>
      <c r="H222" s="46">
        <v>153.75896742381002</v>
      </c>
      <c r="I222" s="47">
        <v>4.0180179217605964E-2</v>
      </c>
      <c r="J222" s="46">
        <v>0</v>
      </c>
      <c r="K222" s="47">
        <v>0</v>
      </c>
      <c r="L222" s="46">
        <v>3826.73672486848</v>
      </c>
      <c r="M222" s="48">
        <v>1</v>
      </c>
      <c r="N222" s="49"/>
    </row>
    <row r="223" spans="1:14" ht="20.100000000000001" customHeight="1" x14ac:dyDescent="0.3">
      <c r="A223" s="45">
        <v>43435</v>
      </c>
      <c r="B223" s="46">
        <v>1280.4109336111101</v>
      </c>
      <c r="C223" s="47">
        <v>0.33025296632290646</v>
      </c>
      <c r="D223" s="46">
        <v>1064.62161197979</v>
      </c>
      <c r="E223" s="47">
        <v>0.27459500394627778</v>
      </c>
      <c r="F223" s="46">
        <v>1376.86926866108</v>
      </c>
      <c r="G223" s="47">
        <v>0.35513220660475853</v>
      </c>
      <c r="H223" s="46">
        <v>155.159300043</v>
      </c>
      <c r="I223" s="47">
        <v>4.0019823126057376E-2</v>
      </c>
      <c r="J223" s="46">
        <v>0</v>
      </c>
      <c r="K223" s="47">
        <v>0</v>
      </c>
      <c r="L223" s="46">
        <v>3877.0611142949797</v>
      </c>
      <c r="M223" s="48">
        <v>1</v>
      </c>
      <c r="N223" s="49"/>
    </row>
    <row r="224" spans="1:14" ht="20.100000000000001" customHeight="1" x14ac:dyDescent="0.3">
      <c r="A224" s="45">
        <v>43466</v>
      </c>
      <c r="B224" s="46">
        <v>1177.50682892398</v>
      </c>
      <c r="C224" s="47">
        <v>0.30919791543663838</v>
      </c>
      <c r="D224" s="46">
        <v>1079.1141916816</v>
      </c>
      <c r="E224" s="47">
        <v>0.28336129387117537</v>
      </c>
      <c r="F224" s="46">
        <v>1406.1390460635901</v>
      </c>
      <c r="G224" s="47">
        <v>0.36923374979848578</v>
      </c>
      <c r="H224" s="46">
        <v>145.50244137894001</v>
      </c>
      <c r="I224" s="47">
        <v>3.8207040893700348E-2</v>
      </c>
      <c r="J224" s="46">
        <v>0</v>
      </c>
      <c r="K224" s="47">
        <v>0</v>
      </c>
      <c r="L224" s="46">
        <v>3808.2625080481107</v>
      </c>
      <c r="M224" s="48">
        <v>1</v>
      </c>
      <c r="N224" s="49"/>
    </row>
    <row r="225" spans="1:14" ht="20.100000000000001" customHeight="1" x14ac:dyDescent="0.3">
      <c r="A225" s="45">
        <v>43497</v>
      </c>
      <c r="B225" s="46">
        <v>1212.4499596400001</v>
      </c>
      <c r="C225" s="47">
        <v>0.31300892418031001</v>
      </c>
      <c r="D225" s="46">
        <v>1078.8675392190701</v>
      </c>
      <c r="E225" s="47">
        <v>0.27852297333927722</v>
      </c>
      <c r="F225" s="46">
        <v>1433.5678622058099</v>
      </c>
      <c r="G225" s="47">
        <v>0.37009324031957652</v>
      </c>
      <c r="H225" s="46">
        <v>148.64624131704997</v>
      </c>
      <c r="I225" s="47">
        <v>3.8374862160836312E-2</v>
      </c>
      <c r="J225" s="46">
        <v>0</v>
      </c>
      <c r="K225" s="47">
        <v>0</v>
      </c>
      <c r="L225" s="46">
        <v>3873.5316023819296</v>
      </c>
      <c r="M225" s="48">
        <v>1</v>
      </c>
      <c r="N225" s="49"/>
    </row>
    <row r="226" spans="1:14" ht="20.100000000000001" customHeight="1" x14ac:dyDescent="0.3">
      <c r="A226" s="45">
        <v>43525</v>
      </c>
      <c r="B226" s="46">
        <v>1254.3013740065401</v>
      </c>
      <c r="C226" s="47">
        <v>0.32014202945544118</v>
      </c>
      <c r="D226" s="46">
        <v>1097.4839011204899</v>
      </c>
      <c r="E226" s="47">
        <v>0.28011666947082242</v>
      </c>
      <c r="F226" s="46">
        <v>1405.05030518645</v>
      </c>
      <c r="G226" s="47">
        <v>0.35861848317406986</v>
      </c>
      <c r="H226" s="46">
        <v>161.1172612428</v>
      </c>
      <c r="I226" s="47">
        <v>4.1122817899666549E-2</v>
      </c>
      <c r="J226" s="46">
        <v>0</v>
      </c>
      <c r="K226" s="47">
        <v>0</v>
      </c>
      <c r="L226" s="46">
        <v>3917.95284155628</v>
      </c>
      <c r="M226" s="48">
        <v>1</v>
      </c>
      <c r="N226" s="49"/>
    </row>
    <row r="227" spans="1:14" ht="20.100000000000001" customHeight="1" x14ac:dyDescent="0.3">
      <c r="A227" s="45">
        <v>43556</v>
      </c>
      <c r="B227" s="46">
        <v>1169.7216197165601</v>
      </c>
      <c r="C227" s="47">
        <v>0.30157683121729317</v>
      </c>
      <c r="D227" s="46">
        <v>1113.27297939903</v>
      </c>
      <c r="E227" s="47">
        <v>0.2870232812216878</v>
      </c>
      <c r="F227" s="46">
        <v>1433.3023112630301</v>
      </c>
      <c r="G227" s="47">
        <v>0.36953302556882506</v>
      </c>
      <c r="H227" s="46">
        <v>162.38838184048998</v>
      </c>
      <c r="I227" s="47">
        <v>4.1866861992193957E-2</v>
      </c>
      <c r="J227" s="46">
        <v>0</v>
      </c>
      <c r="K227" s="47">
        <v>0</v>
      </c>
      <c r="L227" s="46">
        <v>3878.6852922191101</v>
      </c>
      <c r="M227" s="48">
        <v>1</v>
      </c>
      <c r="N227" s="49"/>
    </row>
    <row r="228" spans="1:14" ht="20.100000000000001" customHeight="1" x14ac:dyDescent="0.3">
      <c r="A228" s="45">
        <v>43586</v>
      </c>
      <c r="B228" s="46">
        <v>1216.7569106272599</v>
      </c>
      <c r="C228" s="47">
        <v>0.3127229469654626</v>
      </c>
      <c r="D228" s="46">
        <v>1037.50650405836</v>
      </c>
      <c r="E228" s="47">
        <v>0.26665317337520122</v>
      </c>
      <c r="F228" s="46">
        <v>1473.8324228516501</v>
      </c>
      <c r="G228" s="47">
        <v>0.3787948230101385</v>
      </c>
      <c r="H228" s="46">
        <v>162.75042889178002</v>
      </c>
      <c r="I228" s="47">
        <v>4.1829056649197678E-2</v>
      </c>
      <c r="J228" s="46">
        <v>0</v>
      </c>
      <c r="K228" s="47">
        <v>0</v>
      </c>
      <c r="L228" s="46">
        <v>3890.84626642905</v>
      </c>
      <c r="M228" s="48">
        <v>1</v>
      </c>
      <c r="N228" s="49"/>
    </row>
    <row r="229" spans="1:14" ht="20.100000000000001" customHeight="1" x14ac:dyDescent="0.3">
      <c r="A229" s="45">
        <v>43617</v>
      </c>
      <c r="B229" s="46">
        <v>1265.1311618642701</v>
      </c>
      <c r="C229" s="47">
        <v>0.31803285480220528</v>
      </c>
      <c r="D229" s="46">
        <v>1051.82580915943</v>
      </c>
      <c r="E229" s="47">
        <v>0.26441144991534216</v>
      </c>
      <c r="F229" s="46">
        <v>1502.81124274699</v>
      </c>
      <c r="G229" s="47">
        <v>0.37778165945686465</v>
      </c>
      <c r="H229" s="46">
        <v>158.22067247534</v>
      </c>
      <c r="I229" s="47">
        <v>3.9774035825587868E-2</v>
      </c>
      <c r="J229" s="46">
        <v>0</v>
      </c>
      <c r="K229" s="47">
        <v>0</v>
      </c>
      <c r="L229" s="46">
        <v>3977.9888862460302</v>
      </c>
      <c r="M229" s="48">
        <v>1</v>
      </c>
      <c r="N229" s="49"/>
    </row>
    <row r="230" spans="1:14" ht="20.100000000000001" customHeight="1" x14ac:dyDescent="0.3">
      <c r="A230" s="45">
        <v>43647</v>
      </c>
      <c r="B230" s="46">
        <v>1239.8421730171701</v>
      </c>
      <c r="C230" s="47">
        <v>0.31048876747235166</v>
      </c>
      <c r="D230" s="46">
        <v>1067.4499923732001</v>
      </c>
      <c r="E230" s="47">
        <v>0.26731727608828176</v>
      </c>
      <c r="F230" s="46">
        <v>1532.2459693743101</v>
      </c>
      <c r="G230" s="47">
        <v>0.38371429271338381</v>
      </c>
      <c r="H230" s="46">
        <v>153.65679821328999</v>
      </c>
      <c r="I230" s="47">
        <v>3.8479663725982612E-2</v>
      </c>
      <c r="J230" s="46">
        <v>0</v>
      </c>
      <c r="K230" s="47">
        <v>0</v>
      </c>
      <c r="L230" s="46">
        <v>3993.1949329779709</v>
      </c>
      <c r="M230" s="48">
        <v>1</v>
      </c>
      <c r="N230" s="49"/>
    </row>
    <row r="231" spans="1:14" ht="20.100000000000001" customHeight="1" x14ac:dyDescent="0.3">
      <c r="A231" s="45">
        <v>43678</v>
      </c>
      <c r="B231" s="46">
        <v>1280.8277719646001</v>
      </c>
      <c r="C231" s="47">
        <v>0.31437688386783114</v>
      </c>
      <c r="D231" s="46">
        <v>1061.59249017615</v>
      </c>
      <c r="E231" s="47">
        <v>0.26056597639756146</v>
      </c>
      <c r="F231" s="46">
        <v>1562.5226978286901</v>
      </c>
      <c r="G231" s="47">
        <v>0.38351839916984315</v>
      </c>
      <c r="H231" s="46">
        <v>169.23627422349003</v>
      </c>
      <c r="I231" s="47">
        <v>4.1538740564764254E-2</v>
      </c>
      <c r="J231" s="46">
        <v>0</v>
      </c>
      <c r="K231" s="47">
        <v>0</v>
      </c>
      <c r="L231" s="46">
        <v>4074.1792341929304</v>
      </c>
      <c r="M231" s="48">
        <v>1</v>
      </c>
      <c r="N231" s="49"/>
    </row>
    <row r="232" spans="1:14" ht="20.100000000000001" customHeight="1" x14ac:dyDescent="0.3">
      <c r="A232" s="45">
        <v>43709</v>
      </c>
      <c r="B232" s="46">
        <v>1319.2846760064399</v>
      </c>
      <c r="C232" s="47">
        <v>0.31745643180865341</v>
      </c>
      <c r="D232" s="46">
        <v>1071.26368309644</v>
      </c>
      <c r="E232" s="47">
        <v>0.25777571175270125</v>
      </c>
      <c r="F232" s="46">
        <v>1594.32909431043</v>
      </c>
      <c r="G232" s="47">
        <v>0.38363973645218069</v>
      </c>
      <c r="H232" s="46">
        <v>170.92014214977999</v>
      </c>
      <c r="I232" s="47">
        <v>4.1128119986464637E-2</v>
      </c>
      <c r="J232" s="46">
        <v>0</v>
      </c>
      <c r="K232" s="47">
        <v>0</v>
      </c>
      <c r="L232" s="46">
        <v>4155.79759556309</v>
      </c>
      <c r="M232" s="48">
        <v>1</v>
      </c>
      <c r="N232" s="49"/>
    </row>
    <row r="233" spans="1:14" ht="20.100000000000001" customHeight="1" x14ac:dyDescent="0.3">
      <c r="A233" s="45">
        <v>43739</v>
      </c>
      <c r="B233" s="46">
        <v>1253.5569270523699</v>
      </c>
      <c r="C233" s="47">
        <v>0.30419914550825372</v>
      </c>
      <c r="D233" s="46">
        <v>1082.43576604282</v>
      </c>
      <c r="E233" s="47">
        <v>0.26267338003712509</v>
      </c>
      <c r="F233" s="46">
        <v>1622.8386341872499</v>
      </c>
      <c r="G233" s="47">
        <v>0.3938122913798226</v>
      </c>
      <c r="H233" s="46">
        <v>162.01169795990998</v>
      </c>
      <c r="I233" s="47">
        <v>3.9315183074798622E-2</v>
      </c>
      <c r="J233" s="46">
        <v>0</v>
      </c>
      <c r="K233" s="47">
        <v>0</v>
      </c>
      <c r="L233" s="46">
        <v>4120.8430252423495</v>
      </c>
      <c r="M233" s="48">
        <v>1</v>
      </c>
      <c r="N233" s="49"/>
    </row>
    <row r="234" spans="1:14" ht="20.100000000000001" customHeight="1" x14ac:dyDescent="0.3">
      <c r="A234" s="45">
        <v>43770</v>
      </c>
      <c r="B234" s="46">
        <v>1287.9594390516399</v>
      </c>
      <c r="C234" s="47">
        <v>0.30626193352555153</v>
      </c>
      <c r="D234" s="46">
        <v>1086.19604948866</v>
      </c>
      <c r="E234" s="47">
        <v>0.25828492126208552</v>
      </c>
      <c r="F234" s="46">
        <v>1651.58206693242</v>
      </c>
      <c r="G234" s="47">
        <v>0.39272721007992034</v>
      </c>
      <c r="H234" s="46">
        <v>179.68041542958002</v>
      </c>
      <c r="I234" s="47">
        <v>4.2725935132442591E-2</v>
      </c>
      <c r="J234" s="46">
        <v>0</v>
      </c>
      <c r="K234" s="47">
        <v>0</v>
      </c>
      <c r="L234" s="46">
        <v>4205.4179709023001</v>
      </c>
      <c r="M234" s="48">
        <v>1</v>
      </c>
      <c r="N234" s="49"/>
    </row>
    <row r="235" spans="1:14" ht="20.100000000000001" customHeight="1" x14ac:dyDescent="0.3">
      <c r="A235" s="45">
        <v>43800</v>
      </c>
      <c r="B235" s="46">
        <v>1315.80220170907</v>
      </c>
      <c r="C235" s="47">
        <v>0.30967997895431654</v>
      </c>
      <c r="D235" s="46">
        <v>1106.39037249491</v>
      </c>
      <c r="E235" s="47">
        <v>0.26039396105619117</v>
      </c>
      <c r="F235" s="46">
        <v>1653.77894022693</v>
      </c>
      <c r="G235" s="47">
        <v>0.38922432774421256</v>
      </c>
      <c r="H235" s="46">
        <v>172.93797643151001</v>
      </c>
      <c r="I235" s="47">
        <v>4.0701732245279718E-2</v>
      </c>
      <c r="J235" s="46">
        <v>0</v>
      </c>
      <c r="K235" s="47">
        <v>0</v>
      </c>
      <c r="L235" s="46">
        <v>4248.9094908624202</v>
      </c>
      <c r="M235" s="48">
        <v>1</v>
      </c>
      <c r="N235" s="49"/>
    </row>
    <row r="236" spans="1:14" ht="20.100000000000001" customHeight="1" x14ac:dyDescent="0.3">
      <c r="A236" s="45">
        <v>43831</v>
      </c>
      <c r="B236" s="46">
        <v>1248.6889303091</v>
      </c>
      <c r="C236" s="47">
        <v>0.29522496320102587</v>
      </c>
      <c r="D236" s="46">
        <v>1125.06014592826</v>
      </c>
      <c r="E236" s="47">
        <v>0.26599566322606233</v>
      </c>
      <c r="F236" s="46">
        <v>1675.07031305035</v>
      </c>
      <c r="G236" s="47">
        <v>0.39603343917448403</v>
      </c>
      <c r="H236" s="46">
        <v>180.79898976121001</v>
      </c>
      <c r="I236" s="47">
        <v>4.2745934398427887E-2</v>
      </c>
      <c r="J236" s="46">
        <v>0</v>
      </c>
      <c r="K236" s="47">
        <v>0</v>
      </c>
      <c r="L236" s="46">
        <v>4229.6183790489195</v>
      </c>
      <c r="M236" s="48">
        <v>1</v>
      </c>
      <c r="N236" s="49"/>
    </row>
    <row r="237" spans="1:14" ht="20.100000000000001" customHeight="1" x14ac:dyDescent="0.3">
      <c r="A237" s="45">
        <v>43862</v>
      </c>
      <c r="B237" s="46">
        <v>1279.7751462445601</v>
      </c>
      <c r="C237" s="47">
        <v>0.29894086612870963</v>
      </c>
      <c r="D237" s="46">
        <v>1126.3903255443599</v>
      </c>
      <c r="E237" s="47">
        <v>0.26311192282904633</v>
      </c>
      <c r="F237" s="46">
        <v>1684.0107089861301</v>
      </c>
      <c r="G237" s="47">
        <v>0.39336567942548134</v>
      </c>
      <c r="H237" s="46">
        <v>190.85492352886999</v>
      </c>
      <c r="I237" s="47">
        <v>4.458153161676276E-2</v>
      </c>
      <c r="J237" s="46">
        <v>0</v>
      </c>
      <c r="K237" s="47">
        <v>0</v>
      </c>
      <c r="L237" s="46">
        <v>4281.0311043039201</v>
      </c>
      <c r="M237" s="48">
        <v>1</v>
      </c>
      <c r="N237" s="49"/>
    </row>
    <row r="238" spans="1:14" ht="20.100000000000001" customHeight="1" x14ac:dyDescent="0.3">
      <c r="A238" s="45">
        <v>43891</v>
      </c>
      <c r="B238" s="46">
        <v>1291.13019782527</v>
      </c>
      <c r="C238" s="47">
        <v>0.30633315298444797</v>
      </c>
      <c r="D238" s="46">
        <v>1112.06319239664</v>
      </c>
      <c r="E238" s="47">
        <v>0.26384777044066599</v>
      </c>
      <c r="F238" s="46">
        <v>1590.5732379277399</v>
      </c>
      <c r="G238" s="47">
        <v>0.37737891643134391</v>
      </c>
      <c r="H238" s="46">
        <v>221.02431186596999</v>
      </c>
      <c r="I238" s="47">
        <v>5.2440160143542233E-2</v>
      </c>
      <c r="J238" s="46">
        <v>0</v>
      </c>
      <c r="K238" s="47">
        <v>0</v>
      </c>
      <c r="L238" s="46">
        <v>4214.7909400156195</v>
      </c>
      <c r="M238" s="48">
        <v>1</v>
      </c>
      <c r="N238" s="49"/>
    </row>
    <row r="239" spans="1:14" ht="20.100000000000001" customHeight="1" x14ac:dyDescent="0.3">
      <c r="A239" s="45">
        <v>43922</v>
      </c>
      <c r="B239" s="46">
        <v>1200.5817934639599</v>
      </c>
      <c r="C239" s="47">
        <v>0.28854516374273276</v>
      </c>
      <c r="D239" s="46">
        <v>1118.1983388936301</v>
      </c>
      <c r="E239" s="47">
        <v>0.26874530710814071</v>
      </c>
      <c r="F239" s="46">
        <v>1611.62494191666</v>
      </c>
      <c r="G239" s="47">
        <v>0.38733436179762826</v>
      </c>
      <c r="H239" s="46">
        <v>230.40558666754998</v>
      </c>
      <c r="I239" s="47">
        <v>5.5375167351498195E-2</v>
      </c>
      <c r="J239" s="46">
        <v>0</v>
      </c>
      <c r="K239" s="47">
        <v>0</v>
      </c>
      <c r="L239" s="46">
        <v>4160.8106609418001</v>
      </c>
      <c r="M239" s="48">
        <v>1</v>
      </c>
      <c r="N239" s="49"/>
    </row>
    <row r="240" spans="1:14" ht="20.100000000000001" customHeight="1" x14ac:dyDescent="0.3">
      <c r="A240" s="45">
        <v>43952</v>
      </c>
      <c r="B240" s="46">
        <v>1250.38651670742</v>
      </c>
      <c r="C240" s="47">
        <v>0.29414461792110835</v>
      </c>
      <c r="D240" s="46">
        <v>1117.89369542503</v>
      </c>
      <c r="E240" s="47">
        <v>0.2629766152494053</v>
      </c>
      <c r="F240" s="46">
        <v>1651.41918137944</v>
      </c>
      <c r="G240" s="47">
        <v>0.38848472663761757</v>
      </c>
      <c r="H240" s="46">
        <v>231.22494957020001</v>
      </c>
      <c r="I240" s="47">
        <v>5.4394040191868637E-2</v>
      </c>
      <c r="J240" s="46">
        <v>0</v>
      </c>
      <c r="K240" s="47">
        <v>0</v>
      </c>
      <c r="L240" s="46">
        <v>4250.9243430820907</v>
      </c>
      <c r="M240" s="48">
        <v>1</v>
      </c>
      <c r="N240" s="49"/>
    </row>
    <row r="241" spans="1:14" ht="20.100000000000001" customHeight="1" x14ac:dyDescent="0.3">
      <c r="A241" s="45">
        <v>43983</v>
      </c>
      <c r="B241" s="46">
        <v>1321.8217923708701</v>
      </c>
      <c r="C241" s="47">
        <v>0.30110269303335768</v>
      </c>
      <c r="D241" s="46">
        <v>1137.01137665994</v>
      </c>
      <c r="E241" s="47">
        <v>0.2590040423738274</v>
      </c>
      <c r="F241" s="46">
        <v>1678.45350092532</v>
      </c>
      <c r="G241" s="47">
        <v>0.38234115383541978</v>
      </c>
      <c r="H241" s="46">
        <v>252.65012886363999</v>
      </c>
      <c r="I241" s="47">
        <v>5.7552110757395122E-2</v>
      </c>
      <c r="J241" s="46">
        <v>0</v>
      </c>
      <c r="K241" s="47">
        <v>0</v>
      </c>
      <c r="L241" s="46">
        <v>4389.93679881977</v>
      </c>
      <c r="M241" s="48">
        <v>1</v>
      </c>
      <c r="N241" s="49"/>
    </row>
    <row r="242" spans="1:14" ht="20.100000000000001" customHeight="1" x14ac:dyDescent="0.3">
      <c r="A242" s="45">
        <v>44013</v>
      </c>
      <c r="B242" s="46">
        <v>1234.42056710678</v>
      </c>
      <c r="C242" s="47">
        <v>0.28412809232888114</v>
      </c>
      <c r="D242" s="46">
        <v>1159.85192149919</v>
      </c>
      <c r="E242" s="47">
        <v>0.26696453592954883</v>
      </c>
      <c r="F242" s="46">
        <v>1711.2390999225299</v>
      </c>
      <c r="G242" s="47">
        <v>0.39387799744713886</v>
      </c>
      <c r="H242" s="46">
        <v>239.08016580576</v>
      </c>
      <c r="I242" s="47">
        <v>5.5029374294431332E-2</v>
      </c>
      <c r="J242" s="46">
        <v>0</v>
      </c>
      <c r="K242" s="47">
        <v>0</v>
      </c>
      <c r="L242" s="46">
        <v>4344.5917543342593</v>
      </c>
      <c r="M242" s="48">
        <v>1</v>
      </c>
      <c r="N242" s="49"/>
    </row>
    <row r="243" spans="1:14" ht="20.100000000000001" customHeight="1" x14ac:dyDescent="0.3">
      <c r="A243" s="45">
        <v>44044</v>
      </c>
      <c r="B243" s="46">
        <v>1329.9080830319901</v>
      </c>
      <c r="C243" s="47">
        <v>0.30140114837067256</v>
      </c>
      <c r="D243" s="46">
        <v>1101.58628057089</v>
      </c>
      <c r="E243" s="47">
        <v>0.24965587789833565</v>
      </c>
      <c r="F243" s="46">
        <v>1728.46880579353</v>
      </c>
      <c r="G243" s="47">
        <v>0.39172818756115757</v>
      </c>
      <c r="H243" s="46">
        <v>252.45559616326</v>
      </c>
      <c r="I243" s="47">
        <v>5.7214786169834123E-2</v>
      </c>
      <c r="J243" s="46">
        <v>0</v>
      </c>
      <c r="K243" s="47">
        <v>0</v>
      </c>
      <c r="L243" s="46">
        <v>4412.4187655596706</v>
      </c>
      <c r="M243" s="48">
        <v>1</v>
      </c>
      <c r="N243" s="49"/>
    </row>
    <row r="244" spans="1:14" ht="20.100000000000001" customHeight="1" x14ac:dyDescent="0.3">
      <c r="A244" s="45">
        <v>44075</v>
      </c>
      <c r="B244" s="46">
        <v>1474.0502871082199</v>
      </c>
      <c r="C244" s="47">
        <v>0.32562679482657991</v>
      </c>
      <c r="D244" s="46">
        <v>1127.23122434335</v>
      </c>
      <c r="E244" s="47">
        <v>0.24901232598479081</v>
      </c>
      <c r="F244" s="46">
        <v>1664.62507146697</v>
      </c>
      <c r="G244" s="47">
        <v>0.36772593944073545</v>
      </c>
      <c r="H244" s="46">
        <v>260.90236071664003</v>
      </c>
      <c r="I244" s="47">
        <v>5.7634939747893722E-2</v>
      </c>
      <c r="J244" s="46">
        <v>0</v>
      </c>
      <c r="K244" s="47">
        <v>0</v>
      </c>
      <c r="L244" s="46">
        <v>4526.8089436351802</v>
      </c>
      <c r="M244" s="48">
        <v>1</v>
      </c>
      <c r="N244" s="49"/>
    </row>
    <row r="245" spans="1:14" ht="20.100000000000001" customHeight="1" x14ac:dyDescent="0.3">
      <c r="A245" s="45">
        <v>44105</v>
      </c>
      <c r="B245" s="46">
        <v>1521.32853724498</v>
      </c>
      <c r="C245" s="47">
        <v>0.32797519425400351</v>
      </c>
      <c r="D245" s="46">
        <v>1166.97271152756</v>
      </c>
      <c r="E245" s="47">
        <v>0.251581491033807</v>
      </c>
      <c r="F245" s="46">
        <v>1683.7756147041</v>
      </c>
      <c r="G245" s="47">
        <v>0.36299630276626077</v>
      </c>
      <c r="H245" s="46">
        <v>266.47069712567998</v>
      </c>
      <c r="I245" s="47">
        <v>5.7447011945928717E-2</v>
      </c>
      <c r="J245" s="46">
        <v>0</v>
      </c>
      <c r="K245" s="47">
        <v>0</v>
      </c>
      <c r="L245" s="46">
        <v>4638.5475606023201</v>
      </c>
      <c r="M245" s="48">
        <v>1</v>
      </c>
      <c r="N245" s="49"/>
    </row>
    <row r="246" spans="1:14" ht="20.100000000000001" customHeight="1" x14ac:dyDescent="0.3">
      <c r="A246" s="45">
        <v>44136</v>
      </c>
      <c r="B246" s="46">
        <v>1635.7011829274099</v>
      </c>
      <c r="C246" s="47">
        <v>0.34162671126703426</v>
      </c>
      <c r="D246" s="46">
        <v>1201.6154781877101</v>
      </c>
      <c r="E246" s="47">
        <v>0.25096512022211437</v>
      </c>
      <c r="F246" s="46">
        <v>1703.1128975669501</v>
      </c>
      <c r="G246" s="47">
        <v>0.35570608139499482</v>
      </c>
      <c r="H246" s="46">
        <v>247.54845644701001</v>
      </c>
      <c r="I246" s="47">
        <v>5.1702087115856631E-2</v>
      </c>
      <c r="J246" s="46">
        <v>0</v>
      </c>
      <c r="K246" s="47">
        <v>0</v>
      </c>
      <c r="L246" s="46">
        <v>4787.9780151290797</v>
      </c>
      <c r="M246" s="48">
        <v>1</v>
      </c>
      <c r="N246" s="49"/>
    </row>
    <row r="247" spans="1:14" ht="20.100000000000001" customHeight="1" x14ac:dyDescent="0.3">
      <c r="A247" s="45">
        <v>44166</v>
      </c>
      <c r="B247" s="46">
        <v>1742.49994533163</v>
      </c>
      <c r="C247" s="47">
        <v>0.34783106244408118</v>
      </c>
      <c r="D247" s="46">
        <v>1267.3599710379599</v>
      </c>
      <c r="E247" s="47">
        <v>0.25298546861149884</v>
      </c>
      <c r="F247" s="46">
        <v>1743.9684215596999</v>
      </c>
      <c r="G247" s="47">
        <v>0.34812419395777328</v>
      </c>
      <c r="H247" s="46">
        <v>255.78734471768999</v>
      </c>
      <c r="I247" s="47">
        <v>5.1059274986646704E-2</v>
      </c>
      <c r="J247" s="46">
        <v>0</v>
      </c>
      <c r="K247" s="47">
        <v>0</v>
      </c>
      <c r="L247" s="46">
        <v>5009.6156826469796</v>
      </c>
      <c r="M247" s="48">
        <v>1</v>
      </c>
      <c r="N247" s="49"/>
    </row>
    <row r="248" spans="1:14" ht="20.100000000000001" customHeight="1" x14ac:dyDescent="0.3">
      <c r="A248" s="45">
        <v>44197</v>
      </c>
      <c r="B248" s="46">
        <v>1707.4029220601101</v>
      </c>
      <c r="C248" s="47">
        <v>0.33747328150950623</v>
      </c>
      <c r="D248" s="46">
        <v>1314.20684236125</v>
      </c>
      <c r="E248" s="47">
        <v>0.25975690327317091</v>
      </c>
      <c r="F248" s="46">
        <v>1785.72347471488</v>
      </c>
      <c r="G248" s="47">
        <v>0.3529535724077742</v>
      </c>
      <c r="H248" s="46">
        <v>252.03891152100999</v>
      </c>
      <c r="I248" s="47">
        <v>4.9816242809548661E-2</v>
      </c>
      <c r="J248" s="46">
        <v>0</v>
      </c>
      <c r="K248" s="47">
        <v>0</v>
      </c>
      <c r="L248" s="46">
        <v>5059.3721506572501</v>
      </c>
      <c r="M248" s="48">
        <v>1</v>
      </c>
      <c r="N248" s="49"/>
    </row>
    <row r="249" spans="1:14" ht="20.100000000000001" customHeight="1" x14ac:dyDescent="0.3">
      <c r="A249" s="45">
        <v>44228</v>
      </c>
      <c r="B249" s="46">
        <v>1785.9786631823399</v>
      </c>
      <c r="C249" s="47">
        <v>0.34355073206048403</v>
      </c>
      <c r="D249" s="46">
        <v>1340.1077943668499</v>
      </c>
      <c r="E249" s="47">
        <v>0.25778304258928753</v>
      </c>
      <c r="F249" s="46">
        <v>1810.1786654592599</v>
      </c>
      <c r="G249" s="47">
        <v>0.34820584282383837</v>
      </c>
      <c r="H249" s="46">
        <v>262.32273174805999</v>
      </c>
      <c r="I249" s="47">
        <v>5.0460382526390263E-2</v>
      </c>
      <c r="J249" s="46">
        <v>0</v>
      </c>
      <c r="K249" s="47">
        <v>0</v>
      </c>
      <c r="L249" s="46">
        <v>5198.5878547565089</v>
      </c>
      <c r="M249" s="48">
        <v>1</v>
      </c>
      <c r="N249" s="49"/>
    </row>
    <row r="250" spans="1:14" ht="20.100000000000001" customHeight="1" x14ac:dyDescent="0.3">
      <c r="A250" s="45">
        <v>44256</v>
      </c>
      <c r="B250" s="46">
        <v>1817.7793622423001</v>
      </c>
      <c r="C250" s="47">
        <v>0.34673318068613929</v>
      </c>
      <c r="D250" s="46">
        <v>1383.2173132851699</v>
      </c>
      <c r="E250" s="47">
        <v>0.26384243796446727</v>
      </c>
      <c r="F250" s="46">
        <v>1770.69477480316</v>
      </c>
      <c r="G250" s="47">
        <v>0.33775200887663587</v>
      </c>
      <c r="H250" s="46">
        <v>270.89698220747999</v>
      </c>
      <c r="I250" s="47">
        <v>5.1672372472757674E-2</v>
      </c>
      <c r="J250" s="46">
        <v>0</v>
      </c>
      <c r="K250" s="47">
        <v>0</v>
      </c>
      <c r="L250" s="46">
        <v>5242.5884325381094</v>
      </c>
      <c r="M250" s="48">
        <v>1</v>
      </c>
      <c r="N250" s="49"/>
    </row>
    <row r="251" spans="1:14" ht="20.100000000000001" customHeight="1" x14ac:dyDescent="0.3">
      <c r="A251" s="45">
        <v>44287</v>
      </c>
      <c r="B251" s="46">
        <v>1623.5268691461599</v>
      </c>
      <c r="C251" s="47">
        <v>0.31900772506730091</v>
      </c>
      <c r="D251" s="46">
        <v>1409.11129489942</v>
      </c>
      <c r="E251" s="47">
        <v>0.27687708598805716</v>
      </c>
      <c r="F251" s="46">
        <v>1806.6243192259601</v>
      </c>
      <c r="G251" s="47">
        <v>0.35498464797853013</v>
      </c>
      <c r="H251" s="46">
        <v>250.04019365781997</v>
      </c>
      <c r="I251" s="47">
        <v>4.9130540966111719E-2</v>
      </c>
      <c r="J251" s="46">
        <v>0</v>
      </c>
      <c r="K251" s="47">
        <v>0</v>
      </c>
      <c r="L251" s="46">
        <v>5089.3026769293601</v>
      </c>
      <c r="M251" s="48">
        <v>1</v>
      </c>
      <c r="N251" s="49"/>
    </row>
    <row r="252" spans="1:14" ht="20.100000000000001" customHeight="1" x14ac:dyDescent="0.3">
      <c r="A252" s="45">
        <v>44317</v>
      </c>
      <c r="B252" s="46">
        <v>1703.9983996879801</v>
      </c>
      <c r="C252" s="47">
        <v>0.32951489701231684</v>
      </c>
      <c r="D252" s="46">
        <v>1393.7903410772201</v>
      </c>
      <c r="E252" s="47">
        <v>0.26952764790208728</v>
      </c>
      <c r="F252" s="46">
        <v>1830.2749139622599</v>
      </c>
      <c r="G252" s="47">
        <v>0.35393392968499005</v>
      </c>
      <c r="H252" s="46">
        <v>243.16961920943001</v>
      </c>
      <c r="I252" s="47">
        <v>4.7023525400605955E-2</v>
      </c>
      <c r="J252" s="46">
        <v>0</v>
      </c>
      <c r="K252" s="47">
        <v>0</v>
      </c>
      <c r="L252" s="46">
        <v>5171.2332739368894</v>
      </c>
      <c r="M252" s="48">
        <v>1</v>
      </c>
      <c r="N252" s="49"/>
    </row>
    <row r="253" spans="1:14" ht="18.75" customHeight="1" x14ac:dyDescent="0.3">
      <c r="A253" s="45">
        <v>44348</v>
      </c>
      <c r="B253" s="46">
        <v>1776.55333864709</v>
      </c>
      <c r="C253" s="47">
        <v>0.33331571836602647</v>
      </c>
      <c r="D253" s="46">
        <v>1446.0713433230001</v>
      </c>
      <c r="E253" s="47">
        <v>0.27131091317263228</v>
      </c>
      <c r="F253" s="46">
        <v>1869.4762282240599</v>
      </c>
      <c r="G253" s="47">
        <v>0.35074984714686086</v>
      </c>
      <c r="H253" s="46">
        <v>237.84076599223999</v>
      </c>
      <c r="I253" s="47">
        <v>4.4623521314480254E-2</v>
      </c>
      <c r="J253" s="46">
        <v>0</v>
      </c>
      <c r="K253" s="47">
        <v>0</v>
      </c>
      <c r="L253" s="46">
        <v>5329.9416761863904</v>
      </c>
      <c r="M253" s="48">
        <v>1</v>
      </c>
      <c r="N253" s="49"/>
    </row>
    <row r="254" spans="1:14" ht="20.100000000000001" customHeight="1" x14ac:dyDescent="0.3">
      <c r="A254" s="45">
        <v>44378</v>
      </c>
      <c r="B254" s="46">
        <v>1729.2848242075399</v>
      </c>
      <c r="C254" s="47">
        <v>0.32047735971451058</v>
      </c>
      <c r="D254" s="46">
        <v>1488.8571758529299</v>
      </c>
      <c r="E254" s="47">
        <v>0.27592043255685522</v>
      </c>
      <c r="F254" s="46">
        <v>1924.4903225192199</v>
      </c>
      <c r="G254" s="47">
        <v>0.35665355337847265</v>
      </c>
      <c r="H254" s="46">
        <v>253.33332612645003</v>
      </c>
      <c r="I254" s="47">
        <v>4.69486543501616E-2</v>
      </c>
      <c r="J254" s="46">
        <v>0</v>
      </c>
      <c r="K254" s="47">
        <v>0</v>
      </c>
      <c r="L254" s="46">
        <v>5395.9656487061393</v>
      </c>
      <c r="M254" s="48">
        <v>1</v>
      </c>
      <c r="N254" s="49"/>
    </row>
    <row r="255" spans="1:14" ht="20.100000000000001" customHeight="1" x14ac:dyDescent="0.3">
      <c r="A255" s="45">
        <v>44409</v>
      </c>
      <c r="B255" s="46">
        <v>1746.3269882031</v>
      </c>
      <c r="C255" s="47">
        <v>0.31862932295724866</v>
      </c>
      <c r="D255" s="46">
        <v>1499.2214321292299</v>
      </c>
      <c r="E255" s="47">
        <v>0.2735432213493208</v>
      </c>
      <c r="F255" s="46">
        <v>1978.90837931274</v>
      </c>
      <c r="G255" s="47">
        <v>0.3610653911634516</v>
      </c>
      <c r="H255" s="46">
        <v>256.29108631585001</v>
      </c>
      <c r="I255" s="47">
        <v>4.6762064529978907E-2</v>
      </c>
      <c r="J255" s="46">
        <v>0</v>
      </c>
      <c r="K255" s="47">
        <v>0</v>
      </c>
      <c r="L255" s="46">
        <v>5480.74788596092</v>
      </c>
      <c r="M255" s="48">
        <v>1</v>
      </c>
      <c r="N255" s="49"/>
    </row>
    <row r="256" spans="1:14" ht="20.100000000000001" customHeight="1" x14ac:dyDescent="0.3">
      <c r="A256" s="45">
        <v>44440</v>
      </c>
      <c r="B256" s="46">
        <v>1773.7280439496699</v>
      </c>
      <c r="C256" s="47">
        <v>0.32584904851981439</v>
      </c>
      <c r="D256" s="46">
        <v>1550.0728066732399</v>
      </c>
      <c r="E256" s="47">
        <v>0.28476166395057884</v>
      </c>
      <c r="F256" s="46">
        <v>1848.1312973956601</v>
      </c>
      <c r="G256" s="47">
        <v>0.33951756406528011</v>
      </c>
      <c r="H256" s="46">
        <v>271.47194355978002</v>
      </c>
      <c r="I256" s="47">
        <v>4.9871723464326709E-2</v>
      </c>
      <c r="J256" s="46">
        <v>0</v>
      </c>
      <c r="K256" s="47">
        <v>0</v>
      </c>
      <c r="L256" s="46">
        <v>5443.4040915783498</v>
      </c>
      <c r="M256" s="48">
        <v>1</v>
      </c>
      <c r="N256" s="49"/>
    </row>
    <row r="257" spans="1:14" ht="20.100000000000001" customHeight="1" x14ac:dyDescent="0.3">
      <c r="A257" s="45">
        <v>44470</v>
      </c>
      <c r="B257" s="46">
        <v>1560.5925400106901</v>
      </c>
      <c r="C257" s="47">
        <v>0.290444954745678</v>
      </c>
      <c r="D257" s="46">
        <v>1588.59500338098</v>
      </c>
      <c r="E257" s="47">
        <v>0.29565654841784539</v>
      </c>
      <c r="F257" s="46">
        <v>1942.3194528490101</v>
      </c>
      <c r="G257" s="47">
        <v>0.36148890317040505</v>
      </c>
      <c r="H257" s="46">
        <v>281.60248461496002</v>
      </c>
      <c r="I257" s="47">
        <v>5.2409593666071404E-2</v>
      </c>
      <c r="J257" s="46">
        <v>0</v>
      </c>
      <c r="K257" s="47">
        <v>0</v>
      </c>
      <c r="L257" s="46">
        <v>5373.1094808556409</v>
      </c>
      <c r="M257" s="48">
        <v>1</v>
      </c>
      <c r="N257" s="49"/>
    </row>
    <row r="258" spans="1:14" ht="20.100000000000001" customHeight="1" x14ac:dyDescent="0.3">
      <c r="A258" s="45">
        <v>44501</v>
      </c>
      <c r="B258" s="46">
        <v>1588.52638792474</v>
      </c>
      <c r="C258" s="47">
        <v>0.28888430677920895</v>
      </c>
      <c r="D258" s="46">
        <v>1612.2615127613001</v>
      </c>
      <c r="E258" s="47">
        <v>0.29320070034802165</v>
      </c>
      <c r="F258" s="46">
        <v>2017.66115519154</v>
      </c>
      <c r="G258" s="47">
        <v>0.36692537723236157</v>
      </c>
      <c r="H258" s="46">
        <v>280.38335089220999</v>
      </c>
      <c r="I258" s="47">
        <v>5.0989615640407771E-2</v>
      </c>
      <c r="J258" s="46">
        <v>0</v>
      </c>
      <c r="K258" s="47">
        <v>0</v>
      </c>
      <c r="L258" s="46">
        <v>5498.8324067697904</v>
      </c>
      <c r="M258" s="48">
        <v>1</v>
      </c>
      <c r="N258" s="49"/>
    </row>
    <row r="259" spans="1:14" ht="19.95" customHeight="1" x14ac:dyDescent="0.3">
      <c r="A259" s="45">
        <v>44531</v>
      </c>
      <c r="B259" s="46">
        <v>1622.50336617315</v>
      </c>
      <c r="C259" s="47">
        <v>0.28902793589905462</v>
      </c>
      <c r="D259" s="46">
        <v>1644.73856338769</v>
      </c>
      <c r="E259" s="47">
        <v>0.29298884796198899</v>
      </c>
      <c r="F259" s="46">
        <v>2067.78706895303</v>
      </c>
      <c r="G259" s="47">
        <v>0.36834945361492133</v>
      </c>
      <c r="H259" s="46">
        <v>278.62686186574001</v>
      </c>
      <c r="I259" s="47">
        <v>4.9633762524035195E-2</v>
      </c>
      <c r="J259" s="46">
        <v>0</v>
      </c>
      <c r="K259" s="47">
        <v>0</v>
      </c>
      <c r="L259" s="46">
        <v>5613.6558603796093</v>
      </c>
      <c r="M259" s="48">
        <v>1</v>
      </c>
      <c r="N259" s="49"/>
    </row>
    <row r="260" spans="1:14" ht="20.100000000000001" customHeight="1" x14ac:dyDescent="0.3">
      <c r="A260" s="45">
        <v>44562</v>
      </c>
      <c r="B260" s="46">
        <v>1510.39377599822</v>
      </c>
      <c r="C260" s="47">
        <v>0.26893418062746655</v>
      </c>
      <c r="D260" s="46">
        <v>1682.01282032576</v>
      </c>
      <c r="E260" s="47">
        <v>0.29949192510426204</v>
      </c>
      <c r="F260" s="46">
        <v>2158.54744257129</v>
      </c>
      <c r="G260" s="47">
        <v>0.38434161808549949</v>
      </c>
      <c r="H260" s="46">
        <v>265.26689841448001</v>
      </c>
      <c r="I260" s="47">
        <v>4.7232276182771864E-2</v>
      </c>
      <c r="J260" s="46">
        <v>0</v>
      </c>
      <c r="K260" s="47">
        <v>0</v>
      </c>
      <c r="L260" s="46">
        <v>5616.2209373097503</v>
      </c>
      <c r="M260" s="48">
        <v>1</v>
      </c>
      <c r="N260" s="49"/>
    </row>
    <row r="261" spans="1:14" ht="20.100000000000001" customHeight="1" x14ac:dyDescent="0.3">
      <c r="A261" s="45">
        <v>44593</v>
      </c>
      <c r="B261" s="46">
        <v>1540.91878072894</v>
      </c>
      <c r="C261" s="47">
        <v>0.26890569525356522</v>
      </c>
      <c r="D261" s="46">
        <v>1693.6795367505199</v>
      </c>
      <c r="E261" s="47">
        <v>0.29556397070531287</v>
      </c>
      <c r="F261" s="46">
        <v>2241.02358891313</v>
      </c>
      <c r="G261" s="47">
        <v>0.3910809666238545</v>
      </c>
      <c r="H261" s="46">
        <v>254.70961104116</v>
      </c>
      <c r="I261" s="47">
        <v>4.4449367417267363E-2</v>
      </c>
      <c r="J261" s="46">
        <v>0</v>
      </c>
      <c r="K261" s="47">
        <v>0</v>
      </c>
      <c r="L261" s="46">
        <v>5730.3315174337504</v>
      </c>
      <c r="M261" s="48">
        <v>1</v>
      </c>
      <c r="N261" s="49"/>
    </row>
    <row r="262" spans="1:14" ht="20.100000000000001" customHeight="1" x14ac:dyDescent="0.3">
      <c r="A262" s="45">
        <v>44621</v>
      </c>
      <c r="B262" s="46">
        <v>1573.2520918968501</v>
      </c>
      <c r="C262" s="47">
        <v>0.28270738961126157</v>
      </c>
      <c r="D262" s="46">
        <v>1740.76527569619</v>
      </c>
      <c r="E262" s="47">
        <v>0.31280886868209812</v>
      </c>
      <c r="F262" s="46">
        <v>2015.4731585643401</v>
      </c>
      <c r="G262" s="47">
        <v>0.36217282559103497</v>
      </c>
      <c r="H262" s="46">
        <v>235.45807338280002</v>
      </c>
      <c r="I262" s="47">
        <v>4.2310916115605349E-2</v>
      </c>
      <c r="J262" s="46">
        <v>0</v>
      </c>
      <c r="K262" s="47">
        <v>0</v>
      </c>
      <c r="L262" s="46">
        <v>5564.9485995401801</v>
      </c>
      <c r="M262" s="48">
        <v>1</v>
      </c>
      <c r="N262" s="49"/>
    </row>
    <row r="263" spans="1:14" ht="20.100000000000001" customHeight="1" x14ac:dyDescent="0.3">
      <c r="A263" s="45">
        <v>44652</v>
      </c>
      <c r="B263" s="46">
        <v>1507.19054232241</v>
      </c>
      <c r="C263" s="47">
        <v>0.26962497984574152</v>
      </c>
      <c r="D263" s="46">
        <v>1790.2305058777199</v>
      </c>
      <c r="E263" s="47">
        <v>0.32025868694925591</v>
      </c>
      <c r="F263" s="46">
        <v>2049.1634084646198</v>
      </c>
      <c r="G263" s="47">
        <v>0.36657982331587319</v>
      </c>
      <c r="H263" s="46">
        <v>243.36697582012999</v>
      </c>
      <c r="I263" s="47">
        <v>4.3536509889129209E-2</v>
      </c>
      <c r="J263" s="46">
        <v>0</v>
      </c>
      <c r="K263" s="47">
        <v>0</v>
      </c>
      <c r="L263" s="46">
        <v>5589.9514324848806</v>
      </c>
      <c r="M263" s="48">
        <v>1</v>
      </c>
      <c r="N263" s="49"/>
    </row>
    <row r="264" spans="1:14" ht="20.100000000000001" customHeight="1" x14ac:dyDescent="0.3">
      <c r="A264" s="45">
        <v>44682</v>
      </c>
      <c r="B264" s="46">
        <v>1551.80228387639</v>
      </c>
      <c r="C264" s="47">
        <v>0.27213948235738583</v>
      </c>
      <c r="D264" s="46">
        <v>1813.48136137911</v>
      </c>
      <c r="E264" s="47">
        <v>0.31803012798619518</v>
      </c>
      <c r="F264" s="46">
        <v>2098.3739806969702</v>
      </c>
      <c r="G264" s="47">
        <v>0.36799173118407913</v>
      </c>
      <c r="H264" s="46">
        <v>238.57370936878002</v>
      </c>
      <c r="I264" s="47">
        <v>4.1838658472339814E-2</v>
      </c>
      <c r="J264" s="46">
        <v>0</v>
      </c>
      <c r="K264" s="47">
        <v>0</v>
      </c>
      <c r="L264" s="46">
        <v>5702.2313353212503</v>
      </c>
      <c r="M264" s="48">
        <v>1</v>
      </c>
      <c r="N264" s="49"/>
    </row>
    <row r="265" spans="1:14" ht="20.100000000000001" customHeight="1" x14ac:dyDescent="0.3">
      <c r="A265" s="45">
        <v>44713</v>
      </c>
      <c r="B265" s="46">
        <v>1591.92744653917</v>
      </c>
      <c r="C265" s="47">
        <v>0.27233178252187484</v>
      </c>
      <c r="D265" s="46">
        <v>1844.4200841842301</v>
      </c>
      <c r="E265" s="47">
        <v>0.31552581767279597</v>
      </c>
      <c r="F265" s="46">
        <v>2144.5065491212199</v>
      </c>
      <c r="G265" s="47">
        <v>0.36686175140812005</v>
      </c>
      <c r="H265" s="46">
        <v>264.69002741102003</v>
      </c>
      <c r="I265" s="47">
        <v>4.5280648397209064E-2</v>
      </c>
      <c r="J265" s="46">
        <v>0</v>
      </c>
      <c r="K265" s="47">
        <v>0</v>
      </c>
      <c r="L265" s="46">
        <v>5845.5441072556405</v>
      </c>
      <c r="M265" s="48">
        <v>1</v>
      </c>
      <c r="N265" s="49"/>
    </row>
    <row r="266" spans="1:14" ht="20.100000000000001" customHeight="1" x14ac:dyDescent="0.3">
      <c r="A266" s="45">
        <v>44743</v>
      </c>
      <c r="B266" s="46">
        <v>1494.57385552448</v>
      </c>
      <c r="C266" s="47">
        <v>0.2574901801756459</v>
      </c>
      <c r="D266" s="46">
        <v>1856.68036165122</v>
      </c>
      <c r="E266" s="47">
        <v>0.31987509956969501</v>
      </c>
      <c r="F266" s="46">
        <v>2192.5821187044899</v>
      </c>
      <c r="G266" s="47">
        <v>0.37774537719114493</v>
      </c>
      <c r="H266" s="46">
        <v>260.55532870664001</v>
      </c>
      <c r="I266" s="47">
        <v>4.4889343063514123E-2</v>
      </c>
      <c r="J266" s="46">
        <v>0</v>
      </c>
      <c r="K266" s="47">
        <v>0</v>
      </c>
      <c r="L266" s="46">
        <v>5804.3916645868303</v>
      </c>
      <c r="M266" s="48">
        <v>1</v>
      </c>
      <c r="N266" s="49"/>
    </row>
    <row r="267" spans="1:14" ht="20.100000000000001" customHeight="1" x14ac:dyDescent="0.3">
      <c r="A267" s="45">
        <v>44774</v>
      </c>
      <c r="B267" s="46">
        <v>1564.43833779446</v>
      </c>
      <c r="C267" s="47">
        <v>0.2706000480388504</v>
      </c>
      <c r="D267" s="46">
        <v>1692.6283132598501</v>
      </c>
      <c r="E267" s="47">
        <v>0.29277299834377385</v>
      </c>
      <c r="F267" s="46">
        <v>2264.2320318284601</v>
      </c>
      <c r="G267" s="47">
        <v>0.39164298252091512</v>
      </c>
      <c r="H267" s="46">
        <v>260.06887093914003</v>
      </c>
      <c r="I267" s="47">
        <v>4.4983971096460615E-2</v>
      </c>
      <c r="J267" s="46">
        <v>0</v>
      </c>
      <c r="K267" s="47">
        <v>0</v>
      </c>
      <c r="L267" s="46">
        <v>5781.3675538219104</v>
      </c>
      <c r="M267" s="48">
        <v>1</v>
      </c>
      <c r="N267" s="49"/>
    </row>
    <row r="268" spans="1:14" ht="20.100000000000001" customHeight="1" x14ac:dyDescent="0.3">
      <c r="A268" s="45">
        <v>44805</v>
      </c>
      <c r="B268" s="46">
        <v>1623.59531709561</v>
      </c>
      <c r="C268" s="47">
        <v>0.28226701457918552</v>
      </c>
      <c r="D268" s="46">
        <v>1721.6623615963299</v>
      </c>
      <c r="E268" s="47">
        <v>0.29931627038101921</v>
      </c>
      <c r="F268" s="46">
        <v>2134.57930625375</v>
      </c>
      <c r="G268" s="47">
        <v>0.37110314486283641</v>
      </c>
      <c r="H268" s="46">
        <v>272.14689285925999</v>
      </c>
      <c r="I268" s="47">
        <v>4.7313570176958773E-2</v>
      </c>
      <c r="J268" s="46">
        <v>0</v>
      </c>
      <c r="K268" s="47">
        <v>0</v>
      </c>
      <c r="L268" s="46">
        <v>5751.9838778049507</v>
      </c>
      <c r="M268" s="48">
        <v>1</v>
      </c>
      <c r="N268" s="49"/>
    </row>
    <row r="269" spans="1:14" ht="20.100000000000001" customHeight="1" x14ac:dyDescent="0.3">
      <c r="A269" s="45">
        <v>44835</v>
      </c>
      <c r="B269" s="46">
        <v>1563.4058441130999</v>
      </c>
      <c r="C269" s="47">
        <v>0.27056617669062516</v>
      </c>
      <c r="D269" s="46">
        <v>1758.78767185111</v>
      </c>
      <c r="E269" s="47">
        <v>0.3043793508737424</v>
      </c>
      <c r="F269" s="46">
        <v>2191.1751622084198</v>
      </c>
      <c r="G269" s="47">
        <v>0.37920920427063726</v>
      </c>
      <c r="H269" s="46">
        <v>264.90657868163999</v>
      </c>
      <c r="I269" s="47">
        <v>4.5845268164995102E-2</v>
      </c>
      <c r="J269" s="46">
        <v>0</v>
      </c>
      <c r="K269" s="47">
        <v>0</v>
      </c>
      <c r="L269" s="46">
        <v>5778.2752568542701</v>
      </c>
      <c r="M269" s="48">
        <v>1</v>
      </c>
      <c r="N269" s="49"/>
    </row>
    <row r="270" spans="1:14" ht="20.100000000000001" customHeight="1" x14ac:dyDescent="0.3">
      <c r="A270" s="45">
        <v>44866</v>
      </c>
      <c r="B270" s="46">
        <v>1586.6814158618199</v>
      </c>
      <c r="C270" s="47">
        <v>0.27026486449493126</v>
      </c>
      <c r="D270" s="46">
        <v>1772.8814802917</v>
      </c>
      <c r="E270" s="47">
        <v>0.30198095739109432</v>
      </c>
      <c r="F270" s="46">
        <v>2241.759791215</v>
      </c>
      <c r="G270" s="47">
        <v>0.38184660143247745</v>
      </c>
      <c r="H270" s="46">
        <v>269.51597612921995</v>
      </c>
      <c r="I270" s="47">
        <v>4.5907576681497017E-2</v>
      </c>
      <c r="J270" s="46">
        <v>0</v>
      </c>
      <c r="K270" s="47">
        <v>0</v>
      </c>
      <c r="L270" s="46">
        <v>5870.8386634977396</v>
      </c>
      <c r="M270" s="48">
        <v>1</v>
      </c>
      <c r="N270" s="49"/>
    </row>
    <row r="271" spans="1:14" ht="19.95" customHeight="1" x14ac:dyDescent="0.3">
      <c r="A271" s="45">
        <v>44896</v>
      </c>
      <c r="B271" s="46">
        <v>1607.2638116153701</v>
      </c>
      <c r="C271" s="47">
        <v>0.27006349107950328</v>
      </c>
      <c r="D271" s="46">
        <v>1800.8205330186599</v>
      </c>
      <c r="E271" s="47">
        <v>0.30258621916328871</v>
      </c>
      <c r="F271" s="46">
        <v>2276.4598093362301</v>
      </c>
      <c r="G271" s="47">
        <v>0.38250639314378221</v>
      </c>
      <c r="H271" s="46">
        <v>266.88528653198</v>
      </c>
      <c r="I271" s="47">
        <v>4.4843896613425624E-2</v>
      </c>
      <c r="J271" s="46">
        <v>0</v>
      </c>
      <c r="K271" s="47">
        <v>0</v>
      </c>
      <c r="L271" s="46">
        <v>5951.4294405022411</v>
      </c>
      <c r="M271" s="48">
        <v>1</v>
      </c>
      <c r="N271" s="49"/>
    </row>
    <row r="272" spans="1:14" ht="20.100000000000001" customHeight="1" x14ac:dyDescent="0.3">
      <c r="A272" s="45">
        <v>44927</v>
      </c>
      <c r="B272" s="46">
        <v>1354.1083124111301</v>
      </c>
      <c r="C272" s="47">
        <v>0.23473257583706769</v>
      </c>
      <c r="D272" s="46">
        <v>1830.7648997589599</v>
      </c>
      <c r="E272" s="47">
        <v>0.31736025599555978</v>
      </c>
      <c r="F272" s="46">
        <v>2335.5780476844202</v>
      </c>
      <c r="G272" s="47">
        <v>0.40486883226149184</v>
      </c>
      <c r="H272" s="46">
        <v>248.27644051820002</v>
      </c>
      <c r="I272" s="47">
        <v>4.3038335905880812E-2</v>
      </c>
      <c r="J272" s="46">
        <v>0</v>
      </c>
      <c r="K272" s="47">
        <v>0</v>
      </c>
      <c r="L272" s="46">
        <v>5768.7277003727095</v>
      </c>
      <c r="M272" s="48">
        <v>1</v>
      </c>
      <c r="N272" s="49"/>
    </row>
    <row r="273" spans="1:14" ht="20.100000000000001" customHeight="1" x14ac:dyDescent="0.3">
      <c r="A273" s="45">
        <v>44958</v>
      </c>
      <c r="B273" s="46">
        <v>1390.0061832629999</v>
      </c>
      <c r="C273" s="47">
        <v>0.23736307395409628</v>
      </c>
      <c r="D273" s="46">
        <v>1832.25557806595</v>
      </c>
      <c r="E273" s="47">
        <v>0.31288336808569811</v>
      </c>
      <c r="F273" s="46">
        <v>2379.8849864941699</v>
      </c>
      <c r="G273" s="47">
        <v>0.40639877926685181</v>
      </c>
      <c r="H273" s="46">
        <v>253.88704929485002</v>
      </c>
      <c r="I273" s="47">
        <v>4.3354778693353822E-2</v>
      </c>
      <c r="J273" s="46">
        <v>0</v>
      </c>
      <c r="K273" s="47">
        <v>0</v>
      </c>
      <c r="L273" s="46">
        <v>5856.0337971179697</v>
      </c>
      <c r="M273" s="48">
        <v>1</v>
      </c>
      <c r="N273" s="49"/>
    </row>
    <row r="274" spans="1:14" ht="20.100000000000001" customHeight="1" x14ac:dyDescent="0.3">
      <c r="A274" s="45">
        <v>44986</v>
      </c>
      <c r="B274" s="46">
        <v>1455.2346880414</v>
      </c>
      <c r="C274" s="47">
        <v>0.24695538943177475</v>
      </c>
      <c r="D274" s="46">
        <v>1885.9070365196999</v>
      </c>
      <c r="E274" s="47">
        <v>0.32004109746908194</v>
      </c>
      <c r="F274" s="46">
        <v>2302.7535438125701</v>
      </c>
      <c r="G274" s="47">
        <v>0.39078054065836992</v>
      </c>
      <c r="H274" s="46">
        <v>248.80742335451001</v>
      </c>
      <c r="I274" s="47">
        <v>4.2222972440773374E-2</v>
      </c>
      <c r="J274" s="46">
        <v>0</v>
      </c>
      <c r="K274" s="47">
        <v>0</v>
      </c>
      <c r="L274" s="46">
        <v>5892.7026917281801</v>
      </c>
      <c r="M274" s="48">
        <v>1</v>
      </c>
      <c r="N274" s="49"/>
    </row>
    <row r="275" spans="1:14" ht="20.100000000000001" customHeight="1" x14ac:dyDescent="0.3">
      <c r="A275" s="45">
        <v>45017</v>
      </c>
      <c r="B275" s="46">
        <v>1496.5445274260398</v>
      </c>
      <c r="C275" s="47">
        <v>0.24806713059548638</v>
      </c>
      <c r="D275" s="46">
        <v>1937.3039806209799</v>
      </c>
      <c r="E275" s="47">
        <v>0.321127390970738</v>
      </c>
      <c r="F275" s="46">
        <v>2343.1916823751399</v>
      </c>
      <c r="G275" s="47">
        <v>0.38840731193060868</v>
      </c>
      <c r="H275" s="46">
        <v>255.78053771532998</v>
      </c>
      <c r="I275" s="47">
        <v>4.2398166503166919E-2</v>
      </c>
      <c r="J275" s="46">
        <v>0</v>
      </c>
      <c r="K275" s="47">
        <v>0</v>
      </c>
      <c r="L275" s="46">
        <v>6032.8207281374898</v>
      </c>
      <c r="M275" s="48">
        <v>1</v>
      </c>
      <c r="N275" s="49"/>
    </row>
    <row r="276" spans="1:14" ht="20.100000000000001" customHeight="1" x14ac:dyDescent="0.3">
      <c r="A276" s="45">
        <v>45047</v>
      </c>
      <c r="B276" s="46">
        <v>1574.10181431098</v>
      </c>
      <c r="C276" s="47">
        <v>0.26174119183108319</v>
      </c>
      <c r="D276" s="46">
        <v>1789.65627914537</v>
      </c>
      <c r="E276" s="47">
        <v>0.29758352554630135</v>
      </c>
      <c r="F276" s="46">
        <v>2389.7842950628201</v>
      </c>
      <c r="G276" s="47">
        <v>0.39737263747627732</v>
      </c>
      <c r="H276" s="46">
        <v>260.42050092483998</v>
      </c>
      <c r="I276" s="47">
        <v>4.3302645146338074E-2</v>
      </c>
      <c r="J276" s="46">
        <v>0</v>
      </c>
      <c r="K276" s="47">
        <v>0</v>
      </c>
      <c r="L276" s="46">
        <v>6013.9628894440102</v>
      </c>
      <c r="M276" s="48">
        <v>1</v>
      </c>
      <c r="N276" s="49"/>
    </row>
    <row r="277" spans="1:14" ht="20.100000000000001" customHeight="1" x14ac:dyDescent="0.3">
      <c r="A277" s="45">
        <v>45078</v>
      </c>
      <c r="B277" s="46">
        <v>1673.9287782320098</v>
      </c>
      <c r="C277" s="47">
        <v>0.27036077943425346</v>
      </c>
      <c r="D277" s="46">
        <v>1824.08642405307</v>
      </c>
      <c r="E277" s="47">
        <v>0.29461314828657248</v>
      </c>
      <c r="F277" s="46">
        <v>2446.6016841491301</v>
      </c>
      <c r="G277" s="47">
        <v>0.39515727723514632</v>
      </c>
      <c r="H277" s="46">
        <v>246.84617168689999</v>
      </c>
      <c r="I277" s="47">
        <v>3.986879504402778E-2</v>
      </c>
      <c r="J277" s="46">
        <v>0</v>
      </c>
      <c r="K277" s="47">
        <v>0</v>
      </c>
      <c r="L277" s="46">
        <v>6191.4630581211095</v>
      </c>
      <c r="M277" s="48">
        <v>1</v>
      </c>
      <c r="N277" s="49"/>
    </row>
    <row r="278" spans="1:14" ht="20.100000000000001" customHeight="1" x14ac:dyDescent="0.3">
      <c r="A278" s="45">
        <v>45108</v>
      </c>
      <c r="B278" s="46">
        <v>1514.27204742918</v>
      </c>
      <c r="C278" s="47">
        <v>0.24653500204014286</v>
      </c>
      <c r="D278" s="46">
        <v>1855.6771487118599</v>
      </c>
      <c r="E278" s="47">
        <v>0.30211834816618111</v>
      </c>
      <c r="F278" s="46">
        <v>2530.69714709967</v>
      </c>
      <c r="G278" s="47">
        <v>0.41201673595073074</v>
      </c>
      <c r="H278" s="46">
        <v>241.57295583721</v>
      </c>
      <c r="I278" s="47">
        <v>3.9329913842945222E-2</v>
      </c>
      <c r="J278" s="46">
        <v>0</v>
      </c>
      <c r="K278" s="47">
        <v>0</v>
      </c>
      <c r="L278" s="46">
        <v>6142.2192990779204</v>
      </c>
      <c r="M278" s="48">
        <v>1</v>
      </c>
      <c r="N278" s="49"/>
    </row>
    <row r="279" spans="1:14" ht="20.100000000000001" customHeight="1" x14ac:dyDescent="0.3">
      <c r="A279" s="45">
        <v>45139</v>
      </c>
      <c r="B279" s="46">
        <v>1566.24512853434</v>
      </c>
      <c r="C279" s="47">
        <v>0.24998394122737327</v>
      </c>
      <c r="D279" s="46">
        <v>1855.2570054453799</v>
      </c>
      <c r="E279" s="47">
        <v>0.29611230691898804</v>
      </c>
      <c r="F279" s="46">
        <v>2593.13429475566</v>
      </c>
      <c r="G279" s="47">
        <v>0.41388280756633311</v>
      </c>
      <c r="H279" s="46">
        <v>250.74654284421999</v>
      </c>
      <c r="I279" s="47">
        <v>4.0020944287305536E-2</v>
      </c>
      <c r="J279" s="46">
        <v>0</v>
      </c>
      <c r="K279" s="47">
        <v>0</v>
      </c>
      <c r="L279" s="46">
        <v>6265.3829715796001</v>
      </c>
      <c r="M279" s="48">
        <v>1</v>
      </c>
      <c r="N279" s="49"/>
    </row>
    <row r="280" spans="1:14" ht="20.100000000000001" customHeight="1" x14ac:dyDescent="0.3">
      <c r="A280" s="45">
        <v>45170</v>
      </c>
      <c r="B280" s="46">
        <v>1603.6137454688399</v>
      </c>
      <c r="C280" s="47">
        <v>0.26393199844312842</v>
      </c>
      <c r="D280" s="46">
        <v>1872.2490037196001</v>
      </c>
      <c r="E280" s="47">
        <v>0.30814553849462006</v>
      </c>
      <c r="F280" s="46">
        <v>2344.2904766156798</v>
      </c>
      <c r="G280" s="47">
        <v>0.38583684641807231</v>
      </c>
      <c r="H280" s="46">
        <v>255.70629455784001</v>
      </c>
      <c r="I280" s="47">
        <v>4.2085616644179209E-2</v>
      </c>
      <c r="J280" s="46">
        <v>0</v>
      </c>
      <c r="K280" s="47">
        <v>0</v>
      </c>
      <c r="L280" s="46">
        <v>6075.8595203619598</v>
      </c>
      <c r="M280" s="48">
        <v>1</v>
      </c>
      <c r="N280" s="49"/>
    </row>
    <row r="281" spans="1:14" ht="20.100000000000001" customHeight="1" x14ac:dyDescent="0.3">
      <c r="A281" s="45">
        <v>45200</v>
      </c>
      <c r="B281" s="46">
        <v>1603.4960226328701</v>
      </c>
      <c r="C281" s="47">
        <v>0.25980210679680332</v>
      </c>
      <c r="D281" s="46">
        <v>1891.69112841234</v>
      </c>
      <c r="E281" s="47">
        <v>0.30649613945620119</v>
      </c>
      <c r="F281" s="46">
        <v>2419.0665265964499</v>
      </c>
      <c r="G281" s="47">
        <v>0.39194271218674342</v>
      </c>
      <c r="H281" s="46">
        <v>257.73638973295999</v>
      </c>
      <c r="I281" s="47">
        <v>4.1759041560252112E-2</v>
      </c>
      <c r="J281" s="46">
        <v>0</v>
      </c>
      <c r="K281" s="47">
        <v>0</v>
      </c>
      <c r="L281" s="46">
        <v>6171.9900673746197</v>
      </c>
      <c r="M281" s="48">
        <v>1</v>
      </c>
      <c r="N281" s="49"/>
    </row>
    <row r="282" spans="1:14" ht="20.100000000000001" customHeight="1" x14ac:dyDescent="0.3">
      <c r="A282" s="45">
        <v>45231</v>
      </c>
      <c r="B282" s="46">
        <v>1656.93884590056</v>
      </c>
      <c r="C282" s="47">
        <v>0.26196248611960687</v>
      </c>
      <c r="D282" s="46">
        <v>1914.3816504108099</v>
      </c>
      <c r="E282" s="47">
        <v>0.30266426414235259</v>
      </c>
      <c r="F282" s="46">
        <v>2490.7972269578099</v>
      </c>
      <c r="G282" s="47">
        <v>0.39379572493458798</v>
      </c>
      <c r="H282" s="46">
        <v>262.98199022199003</v>
      </c>
      <c r="I282" s="47">
        <v>4.1577524803452601E-2</v>
      </c>
      <c r="J282" s="46">
        <v>0</v>
      </c>
      <c r="K282" s="47">
        <v>0</v>
      </c>
      <c r="L282" s="46">
        <v>6325.0997134911695</v>
      </c>
      <c r="M282" s="48">
        <v>1</v>
      </c>
      <c r="N282" s="49"/>
    </row>
    <row r="283" spans="1:14" ht="19.95" customHeight="1" x14ac:dyDescent="0.3">
      <c r="A283" s="45">
        <v>45261</v>
      </c>
      <c r="B283" s="46">
        <v>1729.5945758061698</v>
      </c>
      <c r="C283" s="47">
        <v>0.26526187007258922</v>
      </c>
      <c r="D283" s="46">
        <v>1940.4830588960699</v>
      </c>
      <c r="E283" s="47">
        <v>0.29760509904873489</v>
      </c>
      <c r="F283" s="46">
        <v>2586.0476100242499</v>
      </c>
      <c r="G283" s="47">
        <v>0.396613076108917</v>
      </c>
      <c r="H283" s="46">
        <v>264.20342268757997</v>
      </c>
      <c r="I283" s="47">
        <v>4.051995476975883E-2</v>
      </c>
      <c r="J283" s="46">
        <v>0</v>
      </c>
      <c r="K283" s="47">
        <v>0</v>
      </c>
      <c r="L283" s="46">
        <v>6520.32866741407</v>
      </c>
      <c r="M283" s="48">
        <v>1</v>
      </c>
      <c r="N283" s="49"/>
    </row>
    <row r="284" spans="1:14" ht="20.100000000000001" customHeight="1" x14ac:dyDescent="0.3">
      <c r="A284" s="45">
        <v>45292</v>
      </c>
      <c r="B284" s="46">
        <v>1478.7244978070598</v>
      </c>
      <c r="C284" s="47">
        <v>0.22926459834828924</v>
      </c>
      <c r="D284" s="46">
        <v>1969.4030428376</v>
      </c>
      <c r="E284" s="47">
        <v>0.30534044595301851</v>
      </c>
      <c r="F284" s="46">
        <v>2711.0514956667998</v>
      </c>
      <c r="G284" s="47">
        <v>0.42032720305731736</v>
      </c>
      <c r="H284" s="46">
        <v>290.68068237325002</v>
      </c>
      <c r="I284" s="47">
        <v>4.5067752641374838E-2</v>
      </c>
      <c r="J284" s="46">
        <v>0</v>
      </c>
      <c r="K284" s="47">
        <v>0</v>
      </c>
      <c r="L284" s="46">
        <v>6449.8597186847101</v>
      </c>
      <c r="M284" s="48">
        <v>1</v>
      </c>
      <c r="N284" s="49"/>
    </row>
    <row r="285" spans="1:14" ht="20.100000000000001" customHeight="1" x14ac:dyDescent="0.3">
      <c r="A285" s="45">
        <v>45323</v>
      </c>
      <c r="B285" s="46">
        <v>1526.2452854016999</v>
      </c>
      <c r="C285" s="47">
        <v>0.23141437572502077</v>
      </c>
      <c r="D285" s="46">
        <v>1963.7472111158199</v>
      </c>
      <c r="E285" s="47">
        <v>0.29774986975472423</v>
      </c>
      <c r="F285" s="46">
        <v>2812.2888405047102</v>
      </c>
      <c r="G285" s="47">
        <v>0.42640856788137543</v>
      </c>
      <c r="H285" s="46">
        <v>293.01025028723001</v>
      </c>
      <c r="I285" s="47">
        <v>4.4427186638879623E-2</v>
      </c>
      <c r="J285" s="46">
        <v>0</v>
      </c>
      <c r="K285" s="47">
        <v>0</v>
      </c>
      <c r="L285" s="46">
        <v>6595.2915873094598</v>
      </c>
      <c r="M285" s="48">
        <v>1</v>
      </c>
      <c r="N285" s="49"/>
    </row>
    <row r="286" spans="1:14" ht="20.100000000000001" customHeight="1" x14ac:dyDescent="0.3">
      <c r="A286" s="45">
        <v>45352</v>
      </c>
      <c r="B286" s="46">
        <v>1583.6748607795898</v>
      </c>
      <c r="C286" s="47">
        <v>0.23856366702331103</v>
      </c>
      <c r="D286" s="46">
        <v>1987.8986494739399</v>
      </c>
      <c r="E286" s="47">
        <v>0.29945565420905784</v>
      </c>
      <c r="F286" s="46">
        <v>2772.97825772544</v>
      </c>
      <c r="G286" s="47">
        <v>0.41771949414745596</v>
      </c>
      <c r="H286" s="46">
        <v>293.82230020988999</v>
      </c>
      <c r="I286" s="47">
        <v>4.4261184620175101E-2</v>
      </c>
      <c r="J286" s="46">
        <v>0</v>
      </c>
      <c r="K286" s="47">
        <v>0</v>
      </c>
      <c r="L286" s="46">
        <v>6638.3740681888603</v>
      </c>
      <c r="M286" s="48">
        <v>1</v>
      </c>
      <c r="N286" s="49"/>
    </row>
    <row r="287" spans="1:14" ht="20.100000000000001" customHeight="1" x14ac:dyDescent="0.3">
      <c r="A287" s="45">
        <v>45383</v>
      </c>
      <c r="B287" s="46">
        <v>1520.59150794472</v>
      </c>
      <c r="C287" s="47">
        <v>0.22682015269952102</v>
      </c>
      <c r="D287" s="46">
        <v>2013.92337066295</v>
      </c>
      <c r="E287" s="47">
        <v>0.30040836350344197</v>
      </c>
      <c r="F287" s="46">
        <v>2890.3790643655302</v>
      </c>
      <c r="G287" s="47">
        <v>0.43114552285315144</v>
      </c>
      <c r="H287" s="46">
        <v>279.05846093473997</v>
      </c>
      <c r="I287" s="47">
        <v>4.1625960943885612E-2</v>
      </c>
      <c r="J287" s="46">
        <v>0</v>
      </c>
      <c r="K287" s="47">
        <v>0</v>
      </c>
      <c r="L287" s="46">
        <v>6703.9524039079397</v>
      </c>
      <c r="M287" s="48">
        <v>1</v>
      </c>
      <c r="N287" s="49"/>
    </row>
    <row r="288" spans="1:14" ht="20.100000000000001" customHeight="1" x14ac:dyDescent="0.3">
      <c r="A288" s="45">
        <v>45413</v>
      </c>
      <c r="B288" s="46">
        <v>1567.54523853246</v>
      </c>
      <c r="C288" s="47">
        <v>0.22678472740510816</v>
      </c>
      <c r="D288" s="46">
        <v>2034.2547051448601</v>
      </c>
      <c r="E288" s="47">
        <v>0.29430595522126146</v>
      </c>
      <c r="F288" s="46">
        <v>3026.2239086907698</v>
      </c>
      <c r="G288" s="47">
        <v>0.43781917569522544</v>
      </c>
      <c r="H288" s="46">
        <v>284.01672667997002</v>
      </c>
      <c r="I288" s="47">
        <v>4.1090141678405107E-2</v>
      </c>
      <c r="J288" s="46">
        <v>0</v>
      </c>
      <c r="K288" s="47">
        <v>0</v>
      </c>
      <c r="L288" s="46">
        <v>6912.040579048059</v>
      </c>
      <c r="M288" s="48">
        <v>1</v>
      </c>
      <c r="N288" s="49"/>
    </row>
    <row r="289" spans="1:14" ht="20.100000000000001" customHeight="1" x14ac:dyDescent="0.3">
      <c r="A289" s="45">
        <v>45444</v>
      </c>
      <c r="B289" s="46">
        <v>1602.11794619531</v>
      </c>
      <c r="C289" s="47">
        <v>0.22667688552890272</v>
      </c>
      <c r="D289" s="46">
        <v>2061.6883355939699</v>
      </c>
      <c r="E289" s="47">
        <v>0.29169955430156352</v>
      </c>
      <c r="F289" s="46">
        <v>3091.6760769657299</v>
      </c>
      <c r="G289" s="47">
        <v>0.43742815930318135</v>
      </c>
      <c r="H289" s="46">
        <v>312.36640957929001</v>
      </c>
      <c r="I289" s="47">
        <v>4.4195400866352479E-2</v>
      </c>
      <c r="J289" s="46">
        <v>0</v>
      </c>
      <c r="K289" s="47">
        <v>0</v>
      </c>
      <c r="L289" s="46">
        <v>7067.8487683342992</v>
      </c>
      <c r="M289" s="48">
        <v>1</v>
      </c>
      <c r="N289" s="49"/>
    </row>
    <row r="290" spans="1:14" ht="20.100000000000001" customHeight="1" x14ac:dyDescent="0.3">
      <c r="A290" s="45">
        <v>45474</v>
      </c>
      <c r="B290" s="46">
        <v>1522.8565339535899</v>
      </c>
      <c r="C290" s="47">
        <v>0.21329474827331657</v>
      </c>
      <c r="D290" s="46">
        <v>2090.7100359009</v>
      </c>
      <c r="E290" s="47">
        <v>0.292829600738719</v>
      </c>
      <c r="F290" s="46">
        <v>3209.4213084982198</v>
      </c>
      <c r="G290" s="47">
        <v>0.44951884490519467</v>
      </c>
      <c r="H290" s="46">
        <v>316.69346064677001</v>
      </c>
      <c r="I290" s="47">
        <v>4.4356806082769783E-2</v>
      </c>
      <c r="J290" s="46">
        <v>0</v>
      </c>
      <c r="K290" s="47">
        <v>0</v>
      </c>
      <c r="L290" s="46">
        <v>7139.6813389994795</v>
      </c>
      <c r="M290" s="48">
        <v>1</v>
      </c>
      <c r="N290" s="49"/>
    </row>
    <row r="291" spans="1:14" ht="20.100000000000001" customHeight="1" x14ac:dyDescent="0.3">
      <c r="A291" s="45">
        <v>45505</v>
      </c>
      <c r="B291" s="46">
        <v>1561.6007188686501</v>
      </c>
      <c r="C291" s="47">
        <v>0.22195981697402858</v>
      </c>
      <c r="D291" s="46">
        <v>1859.46214633825</v>
      </c>
      <c r="E291" s="47">
        <v>0.26429667499793696</v>
      </c>
      <c r="F291" s="46">
        <v>3296.2922544916601</v>
      </c>
      <c r="G291" s="47">
        <v>0.46852208548542379</v>
      </c>
      <c r="H291" s="46">
        <v>318.15581267606996</v>
      </c>
      <c r="I291" s="47">
        <v>4.5221422542610676E-2</v>
      </c>
      <c r="J291" s="46">
        <v>0</v>
      </c>
      <c r="K291" s="47">
        <v>0</v>
      </c>
      <c r="L291" s="46">
        <v>7035.5109323746301</v>
      </c>
      <c r="M291" s="48">
        <v>1</v>
      </c>
      <c r="N291" s="49"/>
    </row>
    <row r="292" spans="1:14" ht="20.100000000000001" customHeight="1" x14ac:dyDescent="0.3">
      <c r="A292" s="45">
        <v>45536</v>
      </c>
      <c r="B292" s="46">
        <v>1598.9119794964099</v>
      </c>
      <c r="C292" s="47">
        <v>0.2301350583217639</v>
      </c>
      <c r="D292" s="46">
        <v>1893.05746232401</v>
      </c>
      <c r="E292" s="47">
        <v>0.27247209044965731</v>
      </c>
      <c r="F292" s="46">
        <v>3149.56551515912</v>
      </c>
      <c r="G292" s="47">
        <v>0.45332416844337481</v>
      </c>
      <c r="H292" s="46">
        <v>306.17649192490006</v>
      </c>
      <c r="I292" s="47">
        <v>4.4068682785204032E-2</v>
      </c>
      <c r="J292" s="46">
        <v>0</v>
      </c>
      <c r="K292" s="47">
        <v>0</v>
      </c>
      <c r="L292" s="46">
        <v>6947.7114489044397</v>
      </c>
      <c r="M292" s="48">
        <v>1</v>
      </c>
      <c r="N292" s="49"/>
    </row>
    <row r="293" spans="1:14" ht="20.100000000000001" customHeight="1" x14ac:dyDescent="0.3">
      <c r="A293" s="45">
        <v>45566</v>
      </c>
      <c r="B293" s="46">
        <v>1569.5571971546101</v>
      </c>
      <c r="C293" s="47">
        <v>0.22191039514858318</v>
      </c>
      <c r="D293" s="46">
        <v>1931.84725088803</v>
      </c>
      <c r="E293" s="47">
        <v>0.27313243989351588</v>
      </c>
      <c r="F293" s="46">
        <v>3247.2719401638401</v>
      </c>
      <c r="G293" s="47">
        <v>0.45911254505603127</v>
      </c>
      <c r="H293" s="46">
        <v>324.25589197666005</v>
      </c>
      <c r="I293" s="47">
        <v>4.5844619901869617E-2</v>
      </c>
      <c r="J293" s="46">
        <v>0</v>
      </c>
      <c r="K293" s="47">
        <v>0</v>
      </c>
      <c r="L293" s="46">
        <v>7072.9322801831404</v>
      </c>
      <c r="M293" s="48">
        <v>1</v>
      </c>
      <c r="N293" s="49"/>
    </row>
    <row r="294" spans="1:14" ht="20.100000000000001" customHeight="1" x14ac:dyDescent="0.3">
      <c r="A294" s="45">
        <v>45597</v>
      </c>
      <c r="B294" s="46">
        <v>1594.8400348443799</v>
      </c>
      <c r="C294" s="47">
        <v>0.22137943079662215</v>
      </c>
      <c r="D294" s="46">
        <v>1945.9597899277501</v>
      </c>
      <c r="E294" s="47">
        <v>0.27011829477265131</v>
      </c>
      <c r="F294" s="46">
        <v>3323.3541696952698</v>
      </c>
      <c r="G294" s="47">
        <v>0.46131413705983954</v>
      </c>
      <c r="H294" s="46">
        <v>339.94816220285998</v>
      </c>
      <c r="I294" s="47">
        <v>4.7188137370887069E-2</v>
      </c>
      <c r="J294" s="46">
        <v>0</v>
      </c>
      <c r="K294" s="47">
        <v>0</v>
      </c>
      <c r="L294" s="46">
        <v>7204.1021566702593</v>
      </c>
      <c r="M294" s="48">
        <v>1</v>
      </c>
      <c r="N294" s="49"/>
    </row>
    <row r="295" spans="1:14" ht="20.100000000000001" customHeight="1" x14ac:dyDescent="0.3">
      <c r="A295" s="45">
        <v>45627</v>
      </c>
      <c r="B295" s="46">
        <v>1608.79445668781</v>
      </c>
      <c r="C295" s="47">
        <v>0.21989864225041109</v>
      </c>
      <c r="D295" s="46">
        <v>1972.4001452098701</v>
      </c>
      <c r="E295" s="47">
        <v>0.26959821505049475</v>
      </c>
      <c r="F295" s="46">
        <v>3386.4456025934101</v>
      </c>
      <c r="G295" s="47">
        <v>0.46287752109632718</v>
      </c>
      <c r="H295" s="46">
        <v>348.43251075462007</v>
      </c>
      <c r="I295" s="47">
        <v>4.7625621602766968E-2</v>
      </c>
      <c r="J295" s="46">
        <v>0</v>
      </c>
      <c r="K295" s="47">
        <v>0</v>
      </c>
      <c r="L295" s="46">
        <v>7316.0727152457102</v>
      </c>
      <c r="M295" s="48">
        <v>1</v>
      </c>
      <c r="N295" s="49"/>
    </row>
    <row r="296" spans="1:14" ht="20.100000000000001" customHeight="1" x14ac:dyDescent="0.3">
      <c r="A296" s="45">
        <v>45658</v>
      </c>
      <c r="B296" s="46">
        <v>1461.7049398168799</v>
      </c>
      <c r="C296" s="47">
        <v>0.20153994268892239</v>
      </c>
      <c r="D296" s="46">
        <v>2010.2011971646</v>
      </c>
      <c r="E296" s="47">
        <v>0.27716663126315455</v>
      </c>
      <c r="F296" s="46">
        <v>3479.7176215917302</v>
      </c>
      <c r="G296" s="47">
        <v>0.47978362180064099</v>
      </c>
      <c r="H296" s="46">
        <v>301.05737408457998</v>
      </c>
      <c r="I296" s="47">
        <v>4.1509804247281942E-2</v>
      </c>
      <c r="J296" s="46">
        <v>0</v>
      </c>
      <c r="K296" s="47">
        <v>0</v>
      </c>
      <c r="L296" s="46">
        <v>7252.6811326577908</v>
      </c>
      <c r="M296" s="48">
        <v>1</v>
      </c>
      <c r="N296" s="49"/>
    </row>
    <row r="297" spans="1:14" ht="20.100000000000001" customHeight="1" x14ac:dyDescent="0.3">
      <c r="A297" s="45">
        <v>45689</v>
      </c>
      <c r="B297" s="46">
        <v>1538.48524704754</v>
      </c>
      <c r="C297" s="47">
        <v>0.20535001046376919</v>
      </c>
      <c r="D297" s="46">
        <v>2061.3546675981702</v>
      </c>
      <c r="E297" s="47">
        <v>0.27514024159358319</v>
      </c>
      <c r="F297" s="46">
        <v>3578.64349706652</v>
      </c>
      <c r="G297" s="47">
        <v>0.47766105068539627</v>
      </c>
      <c r="H297" s="46">
        <v>313.53104483916997</v>
      </c>
      <c r="I297" s="47">
        <v>4.1848697257251342E-2</v>
      </c>
      <c r="J297" s="46">
        <v>0</v>
      </c>
      <c r="K297" s="47">
        <v>0</v>
      </c>
      <c r="L297" s="46">
        <v>7492.0144565514001</v>
      </c>
      <c r="M297" s="48">
        <v>1</v>
      </c>
      <c r="N297" s="49"/>
    </row>
    <row r="298" spans="1:14" ht="20.100000000000001" customHeight="1" x14ac:dyDescent="0.3">
      <c r="A298" s="45">
        <v>45717</v>
      </c>
      <c r="B298" s="46">
        <v>1614.84754282933</v>
      </c>
      <c r="C298" s="47">
        <v>0.21507464621564731</v>
      </c>
      <c r="D298" s="46">
        <v>2102.8465975766499</v>
      </c>
      <c r="E298" s="47">
        <v>0.28006915577130431</v>
      </c>
      <c r="F298" s="46">
        <v>3482.0003972818899</v>
      </c>
      <c r="G298" s="47">
        <v>0.4637527591341758</v>
      </c>
      <c r="H298" s="46">
        <v>308.61744256378</v>
      </c>
      <c r="I298" s="47">
        <v>4.1103438878872522E-2</v>
      </c>
      <c r="J298" s="46">
        <v>0</v>
      </c>
      <c r="K298" s="47">
        <v>0</v>
      </c>
      <c r="L298" s="46">
        <v>7508.3119802516503</v>
      </c>
      <c r="M298" s="48">
        <v>1</v>
      </c>
      <c r="N298" s="49"/>
    </row>
    <row r="299" spans="1:14" ht="20.100000000000001" customHeight="1" x14ac:dyDescent="0.3">
      <c r="A299" s="45">
        <v>45748</v>
      </c>
      <c r="B299" s="46">
        <v>1541.01108679817</v>
      </c>
      <c r="C299" s="47">
        <v>0.20232205072594425</v>
      </c>
      <c r="D299" s="46">
        <v>2167.65858383984</v>
      </c>
      <c r="E299" s="47">
        <v>0.28459570064962975</v>
      </c>
      <c r="F299" s="46">
        <v>3602.8798987915302</v>
      </c>
      <c r="G299" s="47">
        <v>0.47302842652309629</v>
      </c>
      <c r="H299" s="46">
        <v>305.07492240872</v>
      </c>
      <c r="I299" s="47">
        <v>4.0053822101329642E-2</v>
      </c>
      <c r="J299" s="46">
        <v>0</v>
      </c>
      <c r="K299" s="47">
        <v>0</v>
      </c>
      <c r="L299" s="46">
        <v>7616.6244918382608</v>
      </c>
      <c r="M299" s="48">
        <v>1</v>
      </c>
      <c r="N299" s="49"/>
    </row>
    <row r="300" spans="1:14" ht="20.100000000000001" customHeight="1" x14ac:dyDescent="0.3">
      <c r="A300" s="45">
        <v>45778</v>
      </c>
      <c r="B300" s="46">
        <v>1618.2276245156199</v>
      </c>
      <c r="C300" s="47">
        <v>0.21096791798042611</v>
      </c>
      <c r="D300" s="46">
        <v>2043.33794341816</v>
      </c>
      <c r="E300" s="47">
        <v>0.2663894405970042</v>
      </c>
      <c r="F300" s="46">
        <v>3700.8203291743398</v>
      </c>
      <c r="G300" s="47">
        <v>0.48247499167445429</v>
      </c>
      <c r="H300" s="46">
        <v>308.10561651511</v>
      </c>
      <c r="I300" s="47">
        <v>4.0167649748115472E-2</v>
      </c>
      <c r="J300" s="46">
        <v>0</v>
      </c>
      <c r="K300" s="47">
        <v>0</v>
      </c>
      <c r="L300" s="46">
        <v>7670.4915136232294</v>
      </c>
      <c r="M300" s="48">
        <v>1</v>
      </c>
      <c r="N300" s="49"/>
    </row>
    <row r="301" spans="1:14" ht="20.100000000000001" customHeight="1" x14ac:dyDescent="0.3">
      <c r="A301" s="45">
        <v>45809</v>
      </c>
      <c r="B301" s="46">
        <v>1700.2019082890299</v>
      </c>
      <c r="C301" s="47">
        <v>0.21567415572046228</v>
      </c>
      <c r="D301" s="46">
        <v>2085.25318430175</v>
      </c>
      <c r="E301" s="47">
        <v>0.26451871262764848</v>
      </c>
      <c r="F301" s="46">
        <v>3796.9258770751499</v>
      </c>
      <c r="G301" s="47">
        <v>0.48164796126799081</v>
      </c>
      <c r="H301" s="46">
        <v>300.81626650492001</v>
      </c>
      <c r="I301" s="47">
        <v>3.8159170383898343E-2</v>
      </c>
      <c r="J301" s="46">
        <v>0</v>
      </c>
      <c r="K301" s="47">
        <v>0</v>
      </c>
      <c r="L301" s="46">
        <v>7883.1972361708504</v>
      </c>
      <c r="M301" s="48">
        <v>1</v>
      </c>
      <c r="N301" s="49"/>
    </row>
    <row r="302" spans="1:14" ht="20.100000000000001" customHeight="1" x14ac:dyDescent="0.3">
      <c r="A302" s="45">
        <v>45839</v>
      </c>
      <c r="B302" s="46">
        <v>1600.8023958205599</v>
      </c>
      <c r="C302" s="47">
        <v>0.20163711191544312</v>
      </c>
      <c r="D302" s="46">
        <v>2121.3921655284298</v>
      </c>
      <c r="E302" s="47">
        <v>0.26721061301131921</v>
      </c>
      <c r="F302" s="46">
        <v>3909.7664326126901</v>
      </c>
      <c r="G302" s="47">
        <v>0.49247428276858818</v>
      </c>
      <c r="H302" s="46">
        <v>307.06560989018999</v>
      </c>
      <c r="I302" s="47">
        <v>3.867799230464946E-2</v>
      </c>
      <c r="J302" s="46">
        <v>0</v>
      </c>
      <c r="K302" s="47">
        <v>0</v>
      </c>
      <c r="L302" s="46">
        <v>7939.0266038518703</v>
      </c>
      <c r="M302" s="48">
        <v>1</v>
      </c>
      <c r="N302" s="49"/>
    </row>
    <row r="303" spans="1:14" ht="20.100000000000001" customHeight="1" x14ac:dyDescent="0.3">
      <c r="A303" s="45">
        <v>45870</v>
      </c>
      <c r="B303" s="46">
        <v>1705.98903522153</v>
      </c>
      <c r="C303" s="47">
        <v>0.20945245291202319</v>
      </c>
      <c r="D303" s="46">
        <v>2125.5577904247998</v>
      </c>
      <c r="E303" s="47">
        <v>0.2609649205353321</v>
      </c>
      <c r="F303" s="46">
        <v>4014.3518027036598</v>
      </c>
      <c r="G303" s="47">
        <v>0.49286121690629753</v>
      </c>
      <c r="H303" s="46">
        <v>299.09567228061991</v>
      </c>
      <c r="I303" s="47">
        <v>3.6721409646347208E-2</v>
      </c>
      <c r="J303" s="46">
        <v>0</v>
      </c>
      <c r="K303" s="47">
        <v>0</v>
      </c>
      <c r="L303" s="46">
        <v>8144.9943006306094</v>
      </c>
      <c r="M303" s="48">
        <v>1</v>
      </c>
      <c r="N303" s="49"/>
    </row>
    <row r="304" spans="1:14" ht="20.100000000000001" customHeight="1" x14ac:dyDescent="0.3">
      <c r="A304" s="45">
        <v>45901</v>
      </c>
      <c r="B304" s="46">
        <v>1788.8577054024299</v>
      </c>
      <c r="C304" s="47">
        <v>0.22024812656997086</v>
      </c>
      <c r="D304" s="46">
        <v>2177.1635877642402</v>
      </c>
      <c r="E304" s="47">
        <v>0.26805720767687108</v>
      </c>
      <c r="F304" s="46">
        <v>3855.6926085058199</v>
      </c>
      <c r="G304" s="47">
        <v>0.47472142199373474</v>
      </c>
      <c r="H304" s="46">
        <v>300.29709229674</v>
      </c>
      <c r="I304" s="47">
        <v>3.697324375942327E-2</v>
      </c>
      <c r="J304" s="46">
        <v>0</v>
      </c>
      <c r="K304" s="47">
        <v>0</v>
      </c>
      <c r="L304" s="46">
        <v>8122.0109939692302</v>
      </c>
      <c r="M304" s="48">
        <v>1</v>
      </c>
      <c r="N304" s="49"/>
    </row>
    <row r="305" spans="1:14" ht="20.100000000000001" customHeight="1" x14ac:dyDescent="0.3">
      <c r="A305" s="45">
        <v>45931</v>
      </c>
      <c r="B305" s="46">
        <v>1769.7078063624401</v>
      </c>
      <c r="C305" s="47">
        <v>0.21441873243097426</v>
      </c>
      <c r="D305" s="46">
        <v>2202.3799790191802</v>
      </c>
      <c r="E305" s="47">
        <v>0.26684152137142925</v>
      </c>
      <c r="F305" s="46">
        <v>3977.6049127587398</v>
      </c>
      <c r="G305" s="47">
        <v>0.48192871186910197</v>
      </c>
      <c r="H305" s="46">
        <v>303.82035222778001</v>
      </c>
      <c r="I305" s="47">
        <v>3.6811034328494627E-2</v>
      </c>
      <c r="J305" s="46">
        <v>0</v>
      </c>
      <c r="K305" s="47">
        <v>0</v>
      </c>
      <c r="L305" s="46">
        <v>8253.5130503681394</v>
      </c>
      <c r="M305" s="48">
        <v>1</v>
      </c>
      <c r="N305" s="49"/>
    </row>
    <row r="306" spans="1:14" ht="20.100000000000001" customHeight="1" x14ac:dyDescent="0.3">
      <c r="A306" s="45">
        <v>45962</v>
      </c>
      <c r="B306" s="46">
        <v>1871.2676410458801</v>
      </c>
      <c r="C306" s="47">
        <v>0.22065959764281376</v>
      </c>
      <c r="D306" s="46">
        <v>2213.1549840571502</v>
      </c>
      <c r="E306" s="47">
        <v>0.26097490150061603</v>
      </c>
      <c r="F306" s="46">
        <v>4082.2381635061702</v>
      </c>
      <c r="G306" s="47">
        <v>0.4813769077618143</v>
      </c>
      <c r="H306" s="46">
        <v>313.67571628617998</v>
      </c>
      <c r="I306" s="47">
        <v>3.6988593094755939E-2</v>
      </c>
      <c r="J306" s="46">
        <v>0</v>
      </c>
      <c r="K306" s="47">
        <v>0</v>
      </c>
      <c r="L306" s="46">
        <v>8480.3365048953801</v>
      </c>
      <c r="M306" s="48">
        <v>1</v>
      </c>
      <c r="N306" s="49"/>
    </row>
    <row r="307" spans="1:14" ht="20.100000000000001" customHeight="1" x14ac:dyDescent="0.3">
      <c r="A307" s="45">
        <v>45992</v>
      </c>
      <c r="B307" s="46">
        <v>1904.0033345389002</v>
      </c>
      <c r="C307" s="47">
        <v>0.22049597897611542</v>
      </c>
      <c r="D307" s="46">
        <v>2239.4810711845598</v>
      </c>
      <c r="E307" s="47">
        <v>0.25934648444767761</v>
      </c>
      <c r="F307" s="46">
        <v>4166.7185302662701</v>
      </c>
      <c r="G307" s="47">
        <v>0.48253312627284761</v>
      </c>
      <c r="H307" s="46">
        <v>324.89029056360005</v>
      </c>
      <c r="I307" s="47">
        <v>3.7624410303359154E-2</v>
      </c>
      <c r="J307" s="46">
        <v>0</v>
      </c>
      <c r="K307" s="47">
        <v>0</v>
      </c>
      <c r="L307" s="46">
        <v>8635.093226553332</v>
      </c>
      <c r="M307" s="48">
        <v>1</v>
      </c>
      <c r="N307" s="49"/>
    </row>
    <row r="308" spans="1:14" ht="20.100000000000001" customHeight="1" x14ac:dyDescent="0.3">
      <c r="A308" s="45">
        <v>46023</v>
      </c>
      <c r="B308" s="46">
        <v>1784.26168692227</v>
      </c>
      <c r="C308" s="47">
        <v>0.20648485325456117</v>
      </c>
      <c r="D308" s="46">
        <v>2276.9556567017198</v>
      </c>
      <c r="E308" s="47">
        <v>0.2635021858549158</v>
      </c>
      <c r="F308" s="46">
        <v>4270.4233104608802</v>
      </c>
      <c r="G308" s="47">
        <v>0.494197536750553</v>
      </c>
      <c r="H308" s="46">
        <v>309.48560190531998</v>
      </c>
      <c r="I308" s="47">
        <v>3.5815424139970041E-2</v>
      </c>
      <c r="J308" s="46">
        <v>0</v>
      </c>
      <c r="K308" s="47">
        <v>0</v>
      </c>
      <c r="L308" s="46">
        <v>8641.1262559901897</v>
      </c>
      <c r="M308" s="48">
        <v>1</v>
      </c>
      <c r="N308" s="49"/>
    </row>
    <row r="309" spans="1:14" ht="20.100000000000001" customHeight="1" x14ac:dyDescent="0.3">
      <c r="A309" s="45">
        <v>46054</v>
      </c>
      <c r="B309" s="46">
        <v>1885.9083460638099</v>
      </c>
      <c r="C309" s="47">
        <v>0.2133200351829373</v>
      </c>
      <c r="D309" s="46">
        <v>2285.5219676392398</v>
      </c>
      <c r="E309" s="47">
        <v>0.25852137913582496</v>
      </c>
      <c r="F309" s="46">
        <v>4340.8848895260699</v>
      </c>
      <c r="G309" s="47">
        <v>0.4910088654581154</v>
      </c>
      <c r="H309" s="46">
        <v>328.43125758272004</v>
      </c>
      <c r="I309" s="47">
        <v>3.7149720223122476E-2</v>
      </c>
      <c r="J309" s="46">
        <v>0</v>
      </c>
      <c r="K309" s="47">
        <v>0</v>
      </c>
      <c r="L309" s="46">
        <v>8840.7464608118389</v>
      </c>
      <c r="M309" s="48">
        <v>1</v>
      </c>
      <c r="N309" s="49"/>
    </row>
    <row r="310" spans="1:14" ht="20.100000000000001" customHeight="1" x14ac:dyDescent="0.3">
      <c r="A310" s="45">
        <v>46082</v>
      </c>
      <c r="B310" s="46">
        <v>1881.8962030867001</v>
      </c>
      <c r="C310" s="47">
        <v>0.21797753247639121</v>
      </c>
      <c r="D310" s="46">
        <v>2302.4724502685399</v>
      </c>
      <c r="E310" s="47">
        <v>0.26669231941762117</v>
      </c>
      <c r="F310" s="46">
        <v>4118.5988579060104</v>
      </c>
      <c r="G310" s="47">
        <v>0.47705182402404511</v>
      </c>
      <c r="H310" s="46">
        <v>330.47365905993996</v>
      </c>
      <c r="I310" s="47">
        <v>3.8278324081942559E-2</v>
      </c>
      <c r="J310" s="46">
        <v>0</v>
      </c>
      <c r="K310" s="47">
        <v>0</v>
      </c>
      <c r="L310" s="46">
        <v>8633.4411703211899</v>
      </c>
      <c r="M310" s="48">
        <v>1</v>
      </c>
      <c r="N310" s="49"/>
    </row>
    <row r="311" spans="1:14" ht="20.100000000000001" customHeight="1" x14ac:dyDescent="0.3">
      <c r="A311" s="45">
        <v>46113</v>
      </c>
      <c r="B311" s="46">
        <v>1834.7634066139699</v>
      </c>
      <c r="C311" s="47">
        <v>0.20853708391433975</v>
      </c>
      <c r="D311" s="46">
        <v>2353.9746267647101</v>
      </c>
      <c r="E311" s="47">
        <v>0.26755002988630094</v>
      </c>
      <c r="F311" s="46">
        <v>4275.0434647623497</v>
      </c>
      <c r="G311" s="47">
        <v>0.48589648917941741</v>
      </c>
      <c r="H311" s="46">
        <v>334.47813115172005</v>
      </c>
      <c r="I311" s="47">
        <v>3.8016397019941903E-2</v>
      </c>
      <c r="J311" s="46">
        <v>0</v>
      </c>
      <c r="K311" s="47">
        <v>0</v>
      </c>
      <c r="L311" s="46">
        <v>8798.2596292927501</v>
      </c>
      <c r="M311" s="48">
        <v>1</v>
      </c>
      <c r="N311" s="49"/>
    </row>
    <row r="312" spans="1:14" ht="20.100000000000001" customHeight="1" x14ac:dyDescent="0.3">
      <c r="A312" s="45">
        <v>46143</v>
      </c>
      <c r="B312" s="46">
        <v>1896.9107826469801</v>
      </c>
      <c r="C312" s="47">
        <v>0.21000588133437054</v>
      </c>
      <c r="D312" s="46">
        <v>2371.9325702046699</v>
      </c>
      <c r="E312" s="47">
        <v>0.26259526511649955</v>
      </c>
      <c r="F312" s="46">
        <v>4424.7159692159703</v>
      </c>
      <c r="G312" s="47">
        <v>0.48985771248177512</v>
      </c>
      <c r="H312" s="46">
        <v>339.09619497824002</v>
      </c>
      <c r="I312" s="47">
        <v>3.7541141067354886E-2</v>
      </c>
      <c r="J312" s="46">
        <v>0</v>
      </c>
      <c r="K312" s="47">
        <v>0</v>
      </c>
      <c r="L312" s="46">
        <v>9032.6555170458596</v>
      </c>
      <c r="M312" s="48">
        <v>1</v>
      </c>
      <c r="N312" s="49"/>
    </row>
    <row r="313" spans="1:14" ht="20.100000000000001" customHeight="1" x14ac:dyDescent="0.3">
      <c r="A313" s="45">
        <v>46174</v>
      </c>
      <c r="B313" s="46">
        <v>1949.8043242006902</v>
      </c>
      <c r="C313" s="47">
        <v>0.2103713618161574</v>
      </c>
      <c r="D313" s="46">
        <v>2400.9407193390298</v>
      </c>
      <c r="E313" s="47">
        <v>0.25904608093136439</v>
      </c>
      <c r="F313" s="46">
        <v>4571.28348343993</v>
      </c>
      <c r="G313" s="47">
        <v>0.49321212376180118</v>
      </c>
      <c r="H313" s="46">
        <v>346.36384053573005</v>
      </c>
      <c r="I313" s="47">
        <v>3.7370433490676799E-2</v>
      </c>
      <c r="J313" s="46">
        <v>0</v>
      </c>
      <c r="K313" s="47">
        <v>0</v>
      </c>
      <c r="L313" s="46">
        <v>9268.3923675153819</v>
      </c>
      <c r="M313" s="48">
        <v>1</v>
      </c>
      <c r="N313" s="49"/>
    </row>
    <row r="314" spans="1:14" ht="20.100000000000001" customHeight="1" x14ac:dyDescent="0.3">
      <c r="A314" s="45">
        <v>46204</v>
      </c>
      <c r="B314" s="46">
        <v>1785.3460652886999</v>
      </c>
      <c r="C314" s="47">
        <v>0.19220457510336614</v>
      </c>
      <c r="D314" s="46">
        <v>2417.3288442479902</v>
      </c>
      <c r="E314" s="47">
        <v>0.26024179425329746</v>
      </c>
      <c r="F314" s="46">
        <v>4747.2540225267603</v>
      </c>
      <c r="G314" s="47">
        <v>0.51107399290677835</v>
      </c>
      <c r="H314" s="46">
        <v>338.85133931434996</v>
      </c>
      <c r="I314" s="47">
        <v>3.6479637736558095E-2</v>
      </c>
      <c r="J314" s="46">
        <v>0</v>
      </c>
      <c r="K314" s="47">
        <v>0</v>
      </c>
      <c r="L314" s="46">
        <v>9288.7802713778001</v>
      </c>
      <c r="M314" s="48">
        <v>1</v>
      </c>
      <c r="N314" s="49"/>
    </row>
    <row r="315" spans="1:14" ht="12" customHeight="1" thickBot="1" x14ac:dyDescent="0.3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</row>
    <row r="316" spans="1:14" ht="20.100000000000001" customHeight="1" x14ac:dyDescent="0.3">
      <c r="C316" s="49"/>
      <c r="F316" s="25"/>
    </row>
    <row r="317" spans="1:14" ht="20.100000000000001" customHeight="1" x14ac:dyDescent="0.3">
      <c r="B317" s="24"/>
      <c r="C317" s="24"/>
      <c r="D317" s="24"/>
      <c r="E317" s="24"/>
      <c r="F317" s="24"/>
      <c r="G317" s="24"/>
      <c r="H317" s="24"/>
      <c r="L317" s="52"/>
    </row>
    <row r="319" spans="1:14" ht="20.100000000000001" customHeight="1" x14ac:dyDescent="0.3">
      <c r="H319" s="53"/>
    </row>
  </sheetData>
  <mergeCells count="6">
    <mergeCell ref="B5:C5"/>
    <mergeCell ref="D5:E5"/>
    <mergeCell ref="F5:G5"/>
    <mergeCell ref="H5:I5"/>
    <mergeCell ref="J5:K5"/>
    <mergeCell ref="L5:M5"/>
  </mergeCells>
  <printOptions horizontalCentered="1"/>
  <pageMargins left="0.39370078740157483" right="0.39370078740157483" top="0.39370078740157483" bottom="0.39370078740157483" header="0.51181102362204722" footer="0.39370078740157483"/>
  <pageSetup paperSize="9" scale="62" orientation="landscape" horizontalDpi="1200" verticalDpi="1200" r:id="rId1"/>
  <headerFooter alignWithMargins="0">
    <oddFooter>&amp;L&amp;"Trebuchet MS,Normal"&amp;8Relatório Mensal da Dívida Pública Federal&amp;C&amp;"Trebuchet MS,Normal"&amp;8Anexo 2.4&amp;R&amp;"Trebuchet MS,Normal"&amp;8Tesouro Nacional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E0BAE-631C-4088-A8E9-95A4080F9199}">
  <sheetPr>
    <tabColor theme="9" tint="-0.249977111117893"/>
  </sheetPr>
  <dimension ref="A1:W258"/>
  <sheetViews>
    <sheetView showGridLines="0" zoomScale="85" zoomScaleNormal="85" workbookViewId="0">
      <selection activeCell="G21" sqref="G21"/>
    </sheetView>
  </sheetViews>
  <sheetFormatPr defaultColWidth="9.109375" defaultRowHeight="20.100000000000001" customHeight="1" x14ac:dyDescent="0.25"/>
  <cols>
    <col min="1" max="1" width="9" style="54" customWidth="1"/>
    <col min="2" max="2" width="13.6640625" style="54" customWidth="1"/>
    <col min="3" max="3" width="9.6640625" style="54" customWidth="1"/>
    <col min="4" max="4" width="13.6640625" style="54" customWidth="1"/>
    <col min="5" max="5" width="9.6640625" style="54" customWidth="1"/>
    <col min="6" max="6" width="13.6640625" style="54" customWidth="1"/>
    <col min="7" max="7" width="9.6640625" style="54" customWidth="1"/>
    <col min="8" max="8" width="13.6640625" style="54" customWidth="1"/>
    <col min="9" max="11" width="9.6640625" style="54" customWidth="1"/>
    <col min="12" max="12" width="13.6640625" style="54" customWidth="1"/>
    <col min="13" max="13" width="9.6640625" style="54" customWidth="1"/>
    <col min="14" max="14" width="10.6640625" style="54" bestFit="1" customWidth="1"/>
    <col min="15" max="15" width="9.6640625" style="54" bestFit="1" customWidth="1"/>
    <col min="16" max="16" width="11.88671875" style="54" bestFit="1" customWidth="1"/>
    <col min="17" max="17" width="9.6640625" style="54" bestFit="1" customWidth="1"/>
    <col min="18" max="18" width="9.88671875" style="54" bestFit="1" customWidth="1"/>
    <col min="19" max="19" width="8.88671875" style="55" customWidth="1"/>
    <col min="20" max="20" width="14.109375" style="56" bestFit="1" customWidth="1"/>
    <col min="21" max="21" width="31" style="56" bestFit="1" customWidth="1"/>
    <col min="22" max="22" width="15.6640625" style="56" bestFit="1" customWidth="1"/>
    <col min="23" max="23" width="9.109375" style="56"/>
    <col min="24" max="16384" width="9.109375" style="54"/>
  </cols>
  <sheetData>
    <row r="1" spans="1:23" ht="20.100000000000001" customHeight="1" thickBot="1" x14ac:dyDescent="0.3"/>
    <row r="2" spans="1:23" s="60" customFormat="1" ht="20.25" customHeight="1" x14ac:dyDescent="0.35">
      <c r="A2" s="57" t="s">
        <v>260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9"/>
      <c r="T2" s="56"/>
      <c r="U2" s="56"/>
      <c r="V2" s="56"/>
      <c r="W2" s="56"/>
    </row>
    <row r="3" spans="1:23" s="60" customFormat="1" ht="15" thickBot="1" x14ac:dyDescent="0.3">
      <c r="A3" s="61"/>
      <c r="B3" s="61"/>
      <c r="C3" s="61"/>
      <c r="D3" s="61"/>
      <c r="E3" s="61"/>
      <c r="F3" s="61"/>
      <c r="G3" s="61"/>
      <c r="H3" s="61"/>
      <c r="I3" s="62"/>
      <c r="J3" s="62"/>
      <c r="K3" s="62"/>
      <c r="L3" s="61"/>
      <c r="M3" s="61"/>
      <c r="N3" s="61"/>
      <c r="O3" s="61"/>
      <c r="P3" s="61"/>
      <c r="Q3" s="61"/>
      <c r="R3" s="61"/>
      <c r="S3" s="63" t="s">
        <v>256</v>
      </c>
      <c r="T3" s="56"/>
      <c r="U3" s="56"/>
      <c r="V3" s="56"/>
      <c r="W3" s="56"/>
    </row>
    <row r="4" spans="1:23" s="60" customFormat="1" ht="14.4" x14ac:dyDescent="0.25">
      <c r="A4" s="64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6"/>
      <c r="P4" s="66"/>
      <c r="Q4" s="66"/>
      <c r="R4" s="65"/>
      <c r="S4" s="67"/>
      <c r="T4" s="56"/>
      <c r="U4" s="56"/>
      <c r="V4" s="56"/>
      <c r="W4" s="56"/>
    </row>
    <row r="5" spans="1:23" s="60" customFormat="1" ht="16.2" x14ac:dyDescent="0.25">
      <c r="A5" s="68" t="s">
        <v>257</v>
      </c>
      <c r="B5" s="69" t="s">
        <v>261</v>
      </c>
      <c r="C5" s="69"/>
      <c r="D5" s="69" t="s">
        <v>262</v>
      </c>
      <c r="E5" s="69"/>
      <c r="F5" s="69" t="s">
        <v>263</v>
      </c>
      <c r="G5" s="69"/>
      <c r="H5" s="69" t="s">
        <v>264</v>
      </c>
      <c r="I5" s="69"/>
      <c r="J5" s="69" t="s">
        <v>265</v>
      </c>
      <c r="K5" s="69"/>
      <c r="L5" s="69" t="s">
        <v>266</v>
      </c>
      <c r="M5" s="69"/>
      <c r="N5" s="69" t="s">
        <v>267</v>
      </c>
      <c r="O5" s="69"/>
      <c r="P5" s="69" t="s">
        <v>268</v>
      </c>
      <c r="Q5" s="69"/>
      <c r="R5" s="69" t="s">
        <v>269</v>
      </c>
      <c r="S5" s="69"/>
      <c r="T5" s="56"/>
      <c r="U5" s="56"/>
      <c r="V5" s="56"/>
      <c r="W5" s="56"/>
    </row>
    <row r="6" spans="1:23" s="60" customFormat="1" ht="14.4" x14ac:dyDescent="0.25">
      <c r="A6" s="70">
        <v>39083</v>
      </c>
      <c r="B6" s="71">
        <v>423.13015816834081</v>
      </c>
      <c r="C6" s="72">
        <v>0.3889438434665291</v>
      </c>
      <c r="D6" s="71">
        <v>345.3940272571885</v>
      </c>
      <c r="E6" s="72">
        <v>0.31748831388744397</v>
      </c>
      <c r="F6" s="71">
        <v>181.97199094134268</v>
      </c>
      <c r="G6" s="72">
        <v>0.16726977312693442</v>
      </c>
      <c r="H6" s="71">
        <v>16.880508944183283</v>
      </c>
      <c r="I6" s="72">
        <v>1.551666762975018E-2</v>
      </c>
      <c r="J6" s="73">
        <v>1.09695326976</v>
      </c>
      <c r="K6" s="72">
        <v>1.0083261913793635E-3</v>
      </c>
      <c r="L6" s="71">
        <v>0</v>
      </c>
      <c r="M6" s="71">
        <v>0</v>
      </c>
      <c r="N6" s="71">
        <v>24.503963062117759</v>
      </c>
      <c r="O6" s="72">
        <v>2.2524193536094396E-2</v>
      </c>
      <c r="P6" s="71">
        <v>94.917644100309161</v>
      </c>
      <c r="Q6" s="72">
        <v>8.7248882161868546E-2</v>
      </c>
      <c r="R6" s="71">
        <v>1087.8952457432422</v>
      </c>
      <c r="S6" s="72">
        <v>1</v>
      </c>
      <c r="T6" s="56"/>
      <c r="U6" s="56"/>
      <c r="V6" s="56"/>
      <c r="W6" s="56"/>
    </row>
    <row r="7" spans="1:23" s="60" customFormat="1" ht="14.4" x14ac:dyDescent="0.25">
      <c r="A7" s="70">
        <v>39114</v>
      </c>
      <c r="B7" s="71">
        <v>432.8774958693844</v>
      </c>
      <c r="C7" s="72">
        <v>0.38648105029213242</v>
      </c>
      <c r="D7" s="71">
        <v>356.56476255635886</v>
      </c>
      <c r="E7" s="72">
        <v>0.31834762778134246</v>
      </c>
      <c r="F7" s="71">
        <v>185.64861469050351</v>
      </c>
      <c r="G7" s="72">
        <v>0.16575052359043124</v>
      </c>
      <c r="H7" s="71">
        <v>18.753066582979294</v>
      </c>
      <c r="I7" s="72">
        <v>1.6743085372530053E-2</v>
      </c>
      <c r="J7" s="73">
        <v>1.1344248462099999</v>
      </c>
      <c r="K7" s="72">
        <v>1.0128355255802526E-3</v>
      </c>
      <c r="L7" s="71">
        <v>0</v>
      </c>
      <c r="M7" s="71">
        <v>0</v>
      </c>
      <c r="N7" s="71">
        <v>24.767911200646395</v>
      </c>
      <c r="O7" s="72">
        <v>2.2113250112813499E-2</v>
      </c>
      <c r="P7" s="71">
        <v>100.30216011430937</v>
      </c>
      <c r="Q7" s="72">
        <v>8.9551627325169983E-2</v>
      </c>
      <c r="R7" s="71">
        <v>1120.0484358603919</v>
      </c>
      <c r="S7" s="72">
        <v>1</v>
      </c>
      <c r="T7" s="56"/>
      <c r="U7" s="56"/>
      <c r="V7" s="56"/>
      <c r="W7" s="56"/>
    </row>
    <row r="8" spans="1:23" s="60" customFormat="1" ht="14.4" x14ac:dyDescent="0.25">
      <c r="A8" s="70">
        <v>39142</v>
      </c>
      <c r="B8" s="71">
        <v>448.28076815208067</v>
      </c>
      <c r="C8" s="72">
        <v>0.39231650377480176</v>
      </c>
      <c r="D8" s="71">
        <v>360.33987407366203</v>
      </c>
      <c r="E8" s="72">
        <v>0.31535432615140008</v>
      </c>
      <c r="F8" s="71">
        <v>189.5967314449432</v>
      </c>
      <c r="G8" s="72">
        <v>0.1659270976852967</v>
      </c>
      <c r="H8" s="71">
        <v>20.985177193470658</v>
      </c>
      <c r="I8" s="72">
        <v>1.8365345855845639E-2</v>
      </c>
      <c r="J8" s="73">
        <v>1.1857947894200001</v>
      </c>
      <c r="K8" s="72">
        <v>1.0377578049964632E-3</v>
      </c>
      <c r="L8" s="71">
        <v>0</v>
      </c>
      <c r="M8" s="71">
        <v>0</v>
      </c>
      <c r="N8" s="71">
        <v>23.555646981645129</v>
      </c>
      <c r="O8" s="72">
        <v>2.0614913073534639E-2</v>
      </c>
      <c r="P8" s="71">
        <v>98.706810578001253</v>
      </c>
      <c r="Q8" s="72">
        <v>8.6384055654124617E-2</v>
      </c>
      <c r="R8" s="71">
        <v>1142.6508032132231</v>
      </c>
      <c r="S8" s="72">
        <v>1</v>
      </c>
      <c r="T8" s="56"/>
      <c r="U8" s="56"/>
      <c r="V8" s="56"/>
      <c r="W8" s="56"/>
    </row>
    <row r="9" spans="1:23" s="60" customFormat="1" ht="14.4" x14ac:dyDescent="0.25">
      <c r="A9" s="70">
        <v>39173</v>
      </c>
      <c r="B9" s="71">
        <v>440.51400655105459</v>
      </c>
      <c r="C9" s="72">
        <v>0.38256777428553135</v>
      </c>
      <c r="D9" s="71">
        <v>366.41977986400855</v>
      </c>
      <c r="E9" s="72">
        <v>0.31822007371409544</v>
      </c>
      <c r="F9" s="71">
        <v>192.98471591759238</v>
      </c>
      <c r="G9" s="72">
        <v>0.16759905960257399</v>
      </c>
      <c r="H9" s="71">
        <v>22.470403263593624</v>
      </c>
      <c r="I9" s="72">
        <v>1.9514594396568961E-2</v>
      </c>
      <c r="J9" s="73">
        <v>1.2168647048800001</v>
      </c>
      <c r="K9" s="72">
        <v>1.0567955044094774E-3</v>
      </c>
      <c r="L9" s="71">
        <v>0</v>
      </c>
      <c r="M9" s="71">
        <v>0</v>
      </c>
      <c r="N9" s="71">
        <v>23.916991222418627</v>
      </c>
      <c r="O9" s="72">
        <v>2.0770894826262088E-2</v>
      </c>
      <c r="P9" s="71">
        <v>103.9438181530633</v>
      </c>
      <c r="Q9" s="72">
        <v>9.0270807670558589E-2</v>
      </c>
      <c r="R9" s="71">
        <v>1151.4665796766112</v>
      </c>
      <c r="S9" s="72">
        <v>1</v>
      </c>
      <c r="T9" s="56"/>
      <c r="U9" s="56"/>
      <c r="V9" s="56"/>
      <c r="W9" s="56"/>
    </row>
    <row r="10" spans="1:23" s="60" customFormat="1" ht="14.4" x14ac:dyDescent="0.25">
      <c r="A10" s="70">
        <v>39203</v>
      </c>
      <c r="B10" s="71">
        <v>455.29061972565222</v>
      </c>
      <c r="C10" s="72">
        <v>0.38784163477993561</v>
      </c>
      <c r="D10" s="71">
        <v>367.53507666439265</v>
      </c>
      <c r="E10" s="72">
        <v>0.31308662818131772</v>
      </c>
      <c r="F10" s="71">
        <v>188.31508061959383</v>
      </c>
      <c r="G10" s="72">
        <v>0.16041716116450791</v>
      </c>
      <c r="H10" s="71">
        <v>24.328866342794377</v>
      </c>
      <c r="I10" s="72">
        <v>2.0724668785000865E-2</v>
      </c>
      <c r="J10" s="73">
        <v>1.2634101796999999</v>
      </c>
      <c r="K10" s="72">
        <v>1.0762424004863637E-3</v>
      </c>
      <c r="L10" s="71">
        <v>0</v>
      </c>
      <c r="M10" s="71">
        <v>0</v>
      </c>
      <c r="N10" s="71">
        <v>23.805352912198014</v>
      </c>
      <c r="O10" s="72">
        <v>2.0278711201086458E-2</v>
      </c>
      <c r="P10" s="71">
        <v>113.37016575934112</v>
      </c>
      <c r="Q10" s="72">
        <v>9.6574953487665219E-2</v>
      </c>
      <c r="R10" s="71">
        <v>1173.9085722036721</v>
      </c>
      <c r="S10" s="72">
        <v>1</v>
      </c>
      <c r="T10" s="56"/>
      <c r="U10" s="56"/>
      <c r="V10" s="56"/>
      <c r="W10" s="56"/>
    </row>
    <row r="11" spans="1:23" s="60" customFormat="1" ht="14.4" x14ac:dyDescent="0.25">
      <c r="A11" s="70">
        <v>39234</v>
      </c>
      <c r="B11" s="71">
        <v>469.01620347686992</v>
      </c>
      <c r="C11" s="72">
        <v>0.39120427971054239</v>
      </c>
      <c r="D11" s="71">
        <v>366.06029565141938</v>
      </c>
      <c r="E11" s="72">
        <v>0.30532922579081856</v>
      </c>
      <c r="F11" s="71">
        <v>197.07824840094523</v>
      </c>
      <c r="G11" s="72">
        <v>0.16438206961885762</v>
      </c>
      <c r="H11" s="71">
        <v>32.933644454133294</v>
      </c>
      <c r="I11" s="72">
        <v>2.7469802879758486E-2</v>
      </c>
      <c r="J11" s="73">
        <v>1.3016193616399998</v>
      </c>
      <c r="K11" s="72">
        <v>1.0856747827749278E-3</v>
      </c>
      <c r="L11" s="71">
        <v>0</v>
      </c>
      <c r="M11" s="71">
        <v>0</v>
      </c>
      <c r="N11" s="71">
        <v>26.510131577285385</v>
      </c>
      <c r="O11" s="72">
        <v>2.2111980037881753E-2</v>
      </c>
      <c r="P11" s="71">
        <v>106.00341668063757</v>
      </c>
      <c r="Q11" s="72">
        <v>8.8416967179366132E-2</v>
      </c>
      <c r="R11" s="71">
        <v>1198.903559602931</v>
      </c>
      <c r="S11" s="72">
        <v>1</v>
      </c>
      <c r="T11" s="56"/>
      <c r="U11" s="56"/>
      <c r="V11" s="56"/>
      <c r="W11" s="56"/>
    </row>
    <row r="12" spans="1:23" s="60" customFormat="1" ht="14.4" x14ac:dyDescent="0.25">
      <c r="A12" s="70">
        <v>39264</v>
      </c>
      <c r="B12" s="71">
        <v>443.7026511578938</v>
      </c>
      <c r="C12" s="72">
        <v>0.37887092560829055</v>
      </c>
      <c r="D12" s="71">
        <v>364.22282011445736</v>
      </c>
      <c r="E12" s="72">
        <v>0.31100431026119951</v>
      </c>
      <c r="F12" s="71">
        <v>192.50961297846135</v>
      </c>
      <c r="G12" s="72">
        <v>0.16438102199143428</v>
      </c>
      <c r="H12" s="71">
        <v>52.396490827002957</v>
      </c>
      <c r="I12" s="72">
        <v>4.4740564264036047E-2</v>
      </c>
      <c r="J12" s="73">
        <v>1.2858287120599998</v>
      </c>
      <c r="K12" s="72">
        <v>1.0979495232687462E-3</v>
      </c>
      <c r="L12" s="71">
        <v>0</v>
      </c>
      <c r="M12" s="71">
        <v>0</v>
      </c>
      <c r="N12" s="71">
        <v>27.089718617215873</v>
      </c>
      <c r="O12" s="72">
        <v>2.3131497502187334E-2</v>
      </c>
      <c r="P12" s="71">
        <v>89.911116464138146</v>
      </c>
      <c r="Q12" s="72">
        <v>7.6773730849583624E-2</v>
      </c>
      <c r="R12" s="71">
        <v>1171.1182388712293</v>
      </c>
      <c r="S12" s="72">
        <v>1</v>
      </c>
      <c r="T12" s="56"/>
      <c r="U12" s="56"/>
      <c r="V12" s="56"/>
      <c r="W12" s="56"/>
    </row>
    <row r="13" spans="1:23" s="60" customFormat="1" ht="14.4" x14ac:dyDescent="0.25">
      <c r="A13" s="70">
        <v>39295</v>
      </c>
      <c r="B13" s="71">
        <v>440.41496470898522</v>
      </c>
      <c r="C13" s="72">
        <v>0.37038088171059924</v>
      </c>
      <c r="D13" s="71">
        <v>378.47346538928502</v>
      </c>
      <c r="E13" s="72">
        <v>0.31828922050270525</v>
      </c>
      <c r="F13" s="71">
        <v>194.34449375184406</v>
      </c>
      <c r="G13" s="72">
        <v>0.16344014331795367</v>
      </c>
      <c r="H13" s="71">
        <v>55.974510573043617</v>
      </c>
      <c r="I13" s="72">
        <v>4.707353346420063E-2</v>
      </c>
      <c r="J13" s="73">
        <v>1.3264206377500001</v>
      </c>
      <c r="K13" s="72">
        <v>1.1154953502853975E-3</v>
      </c>
      <c r="L13" s="71">
        <v>0</v>
      </c>
      <c r="M13" s="71">
        <v>0</v>
      </c>
      <c r="N13" s="71">
        <v>27.728454196157326</v>
      </c>
      <c r="O13" s="72">
        <v>2.331911977702875E-2</v>
      </c>
      <c r="P13" s="71">
        <v>90.824348442258866</v>
      </c>
      <c r="Q13" s="72">
        <v>7.6381605877226963E-2</v>
      </c>
      <c r="R13" s="71">
        <v>1189.0866576993242</v>
      </c>
      <c r="S13" s="72">
        <v>1</v>
      </c>
      <c r="T13" s="56"/>
      <c r="U13" s="56"/>
      <c r="V13" s="56"/>
      <c r="W13" s="56"/>
    </row>
    <row r="14" spans="1:23" s="60" customFormat="1" ht="14.4" x14ac:dyDescent="0.25">
      <c r="A14" s="70">
        <v>39326</v>
      </c>
      <c r="B14" s="71">
        <v>441.03099194271743</v>
      </c>
      <c r="C14" s="72">
        <v>0.36727098959090626</v>
      </c>
      <c r="D14" s="71">
        <v>381.13331569311276</v>
      </c>
      <c r="E14" s="72">
        <v>0.31739086952613471</v>
      </c>
      <c r="F14" s="71">
        <v>200.38565009687534</v>
      </c>
      <c r="G14" s="72">
        <v>0.16687225468376007</v>
      </c>
      <c r="H14" s="71">
        <v>59.324176788588261</v>
      </c>
      <c r="I14" s="72">
        <v>4.9402535227366935E-2</v>
      </c>
      <c r="J14" s="73">
        <v>1.3644628454299998</v>
      </c>
      <c r="K14" s="72">
        <v>1.1362639557226126E-3</v>
      </c>
      <c r="L14" s="71">
        <v>0</v>
      </c>
      <c r="M14" s="71">
        <v>0</v>
      </c>
      <c r="N14" s="71">
        <v>30.046603507001841</v>
      </c>
      <c r="O14" s="72">
        <v>2.5021474693314647E-2</v>
      </c>
      <c r="P14" s="71">
        <v>87.547438899893649</v>
      </c>
      <c r="Q14" s="72">
        <v>7.2905612322794675E-2</v>
      </c>
      <c r="R14" s="71">
        <v>1200.8326397736193</v>
      </c>
      <c r="S14" s="72">
        <v>1</v>
      </c>
      <c r="T14" s="56"/>
      <c r="U14" s="56"/>
      <c r="V14" s="56"/>
      <c r="W14" s="56"/>
    </row>
    <row r="15" spans="1:23" s="60" customFormat="1" ht="14.4" x14ac:dyDescent="0.25">
      <c r="A15" s="70">
        <v>39356</v>
      </c>
      <c r="B15" s="71">
        <v>434.59853731673945</v>
      </c>
      <c r="C15" s="72">
        <v>0.3624582798679985</v>
      </c>
      <c r="D15" s="71">
        <v>377.70982042591129</v>
      </c>
      <c r="E15" s="72">
        <v>0.31501268422596984</v>
      </c>
      <c r="F15" s="71">
        <v>207.91283573942445</v>
      </c>
      <c r="G15" s="72">
        <v>0.17340078793147581</v>
      </c>
      <c r="H15" s="71">
        <v>62.083314394237824</v>
      </c>
      <c r="I15" s="72">
        <v>5.1777927010001605E-2</v>
      </c>
      <c r="J15" s="73">
        <v>1.3727209415900004</v>
      </c>
      <c r="K15" s="72">
        <v>1.1448590561290103E-3</v>
      </c>
      <c r="L15" s="71">
        <v>0</v>
      </c>
      <c r="M15" s="71">
        <v>0</v>
      </c>
      <c r="N15" s="71">
        <v>30.885195006673868</v>
      </c>
      <c r="O15" s="72">
        <v>2.5758472922213223E-2</v>
      </c>
      <c r="P15" s="71">
        <v>84.468089356176819</v>
      </c>
      <c r="Q15" s="72">
        <v>7.0446988986212128E-2</v>
      </c>
      <c r="R15" s="71">
        <v>1199.0305131807536</v>
      </c>
      <c r="S15" s="72">
        <v>1</v>
      </c>
      <c r="T15" s="56"/>
      <c r="U15" s="56"/>
      <c r="V15" s="56"/>
      <c r="W15" s="56"/>
    </row>
    <row r="16" spans="1:23" s="60" customFormat="1" ht="14.4" x14ac:dyDescent="0.25">
      <c r="A16" s="70">
        <v>39387</v>
      </c>
      <c r="B16" s="71">
        <v>456.52686180584993</v>
      </c>
      <c r="C16" s="72">
        <v>0.37428629849241057</v>
      </c>
      <c r="D16" s="71">
        <v>374.31097236866719</v>
      </c>
      <c r="E16" s="72">
        <v>0.30688110613860092</v>
      </c>
      <c r="F16" s="71">
        <v>211.05058353539638</v>
      </c>
      <c r="G16" s="72">
        <v>0.17303109261448191</v>
      </c>
      <c r="H16" s="71">
        <v>61.045388918332698</v>
      </c>
      <c r="I16" s="72">
        <v>5.0048429938804505E-2</v>
      </c>
      <c r="J16" s="73">
        <v>1.3854225675</v>
      </c>
      <c r="K16" s="72">
        <v>1.13584703994472E-3</v>
      </c>
      <c r="L16" s="71">
        <v>0</v>
      </c>
      <c r="M16" s="71">
        <v>0</v>
      </c>
      <c r="N16" s="71">
        <v>31.137226559490529</v>
      </c>
      <c r="O16" s="72">
        <v>2.5528042814767726E-2</v>
      </c>
      <c r="P16" s="71">
        <v>84.26989715881993</v>
      </c>
      <c r="Q16" s="72">
        <v>6.908918296098969E-2</v>
      </c>
      <c r="R16" s="71">
        <v>1219.7263529140566</v>
      </c>
      <c r="S16" s="72">
        <v>1</v>
      </c>
      <c r="T16" s="56"/>
      <c r="U16" s="56"/>
      <c r="V16" s="56"/>
      <c r="W16" s="56"/>
    </row>
    <row r="17" spans="1:23" s="60" customFormat="1" ht="14.4" x14ac:dyDescent="0.25">
      <c r="A17" s="70">
        <v>39417</v>
      </c>
      <c r="B17" s="71">
        <v>462.96765524332517</v>
      </c>
      <c r="C17" s="72">
        <v>0.37797271240379549</v>
      </c>
      <c r="D17" s="71">
        <v>364.08368845229091</v>
      </c>
      <c r="E17" s="72">
        <v>0.29724257776488561</v>
      </c>
      <c r="F17" s="71">
        <v>217.1990107792796</v>
      </c>
      <c r="G17" s="72">
        <v>0.1773240491120662</v>
      </c>
      <c r="H17" s="71">
        <v>62.695506789933248</v>
      </c>
      <c r="I17" s="72">
        <v>5.1185413254122361E-2</v>
      </c>
      <c r="J17" s="73">
        <v>1.4285115629999998</v>
      </c>
      <c r="K17" s="72">
        <v>1.166255102386183E-3</v>
      </c>
      <c r="L17" s="71">
        <v>0</v>
      </c>
      <c r="M17" s="71">
        <v>0</v>
      </c>
      <c r="N17" s="71">
        <v>31.742393975061216</v>
      </c>
      <c r="O17" s="72">
        <v>2.591489624180773E-2</v>
      </c>
      <c r="P17" s="71">
        <v>84.75381260742428</v>
      </c>
      <c r="Q17" s="72">
        <v>6.9194096120936327E-2</v>
      </c>
      <c r="R17" s="71">
        <v>1224.8705794103146</v>
      </c>
      <c r="S17" s="72">
        <v>1</v>
      </c>
      <c r="T17" s="56"/>
      <c r="U17" s="56"/>
      <c r="V17" s="56"/>
      <c r="W17" s="56"/>
    </row>
    <row r="18" spans="1:23" s="60" customFormat="1" ht="14.4" x14ac:dyDescent="0.25">
      <c r="A18" s="70">
        <v>39448</v>
      </c>
      <c r="B18" s="71">
        <v>442.91613063310456</v>
      </c>
      <c r="C18" s="72">
        <v>0.36788225328440965</v>
      </c>
      <c r="D18" s="71">
        <v>361.32689740508425</v>
      </c>
      <c r="E18" s="72">
        <v>0.30011495178476111</v>
      </c>
      <c r="F18" s="71">
        <v>219.87468615452482</v>
      </c>
      <c r="G18" s="72">
        <v>0.18262598579805084</v>
      </c>
      <c r="H18" s="71">
        <v>63.421094613590007</v>
      </c>
      <c r="I18" s="72">
        <v>5.2677004919331291E-2</v>
      </c>
      <c r="J18" s="73">
        <v>1.4198855292900001</v>
      </c>
      <c r="K18" s="72">
        <v>1.1793444668056763E-3</v>
      </c>
      <c r="L18" s="71">
        <v>0</v>
      </c>
      <c r="M18" s="71">
        <v>0</v>
      </c>
      <c r="N18" s="71">
        <v>30.746679445115763</v>
      </c>
      <c r="O18" s="72">
        <v>2.5537922267844376E-2</v>
      </c>
      <c r="P18" s="71">
        <v>84.256292428522613</v>
      </c>
      <c r="Q18" s="72">
        <v>6.9982537478797124E-2</v>
      </c>
      <c r="R18" s="71">
        <v>1203.9616662092319</v>
      </c>
      <c r="S18" s="72">
        <v>1</v>
      </c>
      <c r="T18" s="56"/>
      <c r="U18" s="56"/>
      <c r="V18" s="56"/>
      <c r="W18" s="56"/>
    </row>
    <row r="19" spans="1:23" s="60" customFormat="1" ht="14.4" x14ac:dyDescent="0.25">
      <c r="A19" s="70">
        <v>39479</v>
      </c>
      <c r="B19" s="71">
        <v>466.76907899285948</v>
      </c>
      <c r="C19" s="72">
        <v>0.37577089802730312</v>
      </c>
      <c r="D19" s="71">
        <v>374.05165605026406</v>
      </c>
      <c r="E19" s="72">
        <v>0.30112904437861843</v>
      </c>
      <c r="F19" s="71">
        <v>215.2162529060318</v>
      </c>
      <c r="G19" s="72">
        <v>0.17325913018717315</v>
      </c>
      <c r="H19" s="71">
        <v>67.885384581477794</v>
      </c>
      <c r="I19" s="72">
        <v>5.4650903573458393E-2</v>
      </c>
      <c r="J19" s="73">
        <v>1.4829839436299999</v>
      </c>
      <c r="K19" s="72">
        <v>1.1938713024014201E-3</v>
      </c>
      <c r="L19" s="71">
        <v>0</v>
      </c>
      <c r="M19" s="71">
        <v>0</v>
      </c>
      <c r="N19" s="71">
        <v>31.894832279223834</v>
      </c>
      <c r="O19" s="72">
        <v>2.5676828880469824E-2</v>
      </c>
      <c r="P19" s="71">
        <v>84.863803836871881</v>
      </c>
      <c r="Q19" s="72">
        <v>6.8319323650575567E-2</v>
      </c>
      <c r="R19" s="71">
        <v>1242.1639925903589</v>
      </c>
      <c r="S19" s="72">
        <v>1</v>
      </c>
      <c r="T19" s="56"/>
      <c r="U19" s="56"/>
      <c r="V19" s="56"/>
      <c r="W19" s="56"/>
    </row>
    <row r="20" spans="1:23" s="60" customFormat="1" ht="14.4" x14ac:dyDescent="0.25">
      <c r="A20" s="70">
        <v>39508</v>
      </c>
      <c r="B20" s="71">
        <v>461.69158695061861</v>
      </c>
      <c r="C20" s="72">
        <v>0.36934532828646349</v>
      </c>
      <c r="D20" s="71">
        <v>382.02322309663691</v>
      </c>
      <c r="E20" s="72">
        <v>0.30561200752997864</v>
      </c>
      <c r="F20" s="71">
        <v>210.50593938889659</v>
      </c>
      <c r="G20" s="72">
        <v>0.16840113072746607</v>
      </c>
      <c r="H20" s="71">
        <v>74.027746699270523</v>
      </c>
      <c r="I20" s="72">
        <v>5.9220924053514638E-2</v>
      </c>
      <c r="J20" s="73">
        <v>1.5687050169599999</v>
      </c>
      <c r="K20" s="72">
        <v>1.2549370312344113E-3</v>
      </c>
      <c r="L20" s="71">
        <v>0</v>
      </c>
      <c r="M20" s="71">
        <v>0</v>
      </c>
      <c r="N20" s="71">
        <v>32.558422913948377</v>
      </c>
      <c r="O20" s="72">
        <v>2.6046178313680154E-2</v>
      </c>
      <c r="P20" s="71">
        <v>87.651252116414824</v>
      </c>
      <c r="Q20" s="72">
        <v>7.0119494057662796E-2</v>
      </c>
      <c r="R20" s="71">
        <v>1250.0268761827456</v>
      </c>
      <c r="S20" s="72">
        <v>1</v>
      </c>
      <c r="T20" s="56"/>
      <c r="U20" s="56"/>
      <c r="V20" s="56"/>
      <c r="W20" s="56"/>
    </row>
    <row r="21" spans="1:23" s="60" customFormat="1" ht="14.4" x14ac:dyDescent="0.25">
      <c r="A21" s="70">
        <v>39539</v>
      </c>
      <c r="B21" s="71">
        <v>449.50072591559069</v>
      </c>
      <c r="C21" s="72">
        <v>0.36883205633564015</v>
      </c>
      <c r="D21" s="71">
        <v>354.64629589979637</v>
      </c>
      <c r="E21" s="72">
        <v>0.29100047018189457</v>
      </c>
      <c r="F21" s="71">
        <v>217.9739590235956</v>
      </c>
      <c r="G21" s="72">
        <v>0.1788557368189666</v>
      </c>
      <c r="H21" s="71">
        <v>76.099185714877095</v>
      </c>
      <c r="I21" s="72">
        <v>6.2442210956421447E-2</v>
      </c>
      <c r="J21" s="73">
        <v>1.6159532329600002</v>
      </c>
      <c r="K21" s="72">
        <v>1.3259497026191346E-3</v>
      </c>
      <c r="L21" s="71">
        <v>0</v>
      </c>
      <c r="M21" s="71">
        <v>0</v>
      </c>
      <c r="N21" s="71">
        <v>31.62831164902704</v>
      </c>
      <c r="O21" s="72">
        <v>2.5952205527974458E-2</v>
      </c>
      <c r="P21" s="71">
        <v>87.249392903058904</v>
      </c>
      <c r="Q21" s="72">
        <v>7.1591370476483729E-2</v>
      </c>
      <c r="R21" s="71">
        <v>1218.7138243389056</v>
      </c>
      <c r="S21" s="72">
        <v>1</v>
      </c>
      <c r="T21" s="56"/>
      <c r="U21" s="56"/>
      <c r="V21" s="56"/>
      <c r="W21" s="56"/>
    </row>
    <row r="22" spans="1:23" s="60" customFormat="1" ht="14.4" x14ac:dyDescent="0.25">
      <c r="A22" s="70">
        <v>39569</v>
      </c>
      <c r="B22" s="71">
        <v>460.45166696893392</v>
      </c>
      <c r="C22" s="72">
        <v>0.37144942077970139</v>
      </c>
      <c r="D22" s="71">
        <v>370.90402276297266</v>
      </c>
      <c r="E22" s="72">
        <v>0.29921074089511912</v>
      </c>
      <c r="F22" s="71">
        <v>210.29261102008391</v>
      </c>
      <c r="G22" s="72">
        <v>0.1696444473137968</v>
      </c>
      <c r="H22" s="71">
        <v>78.68093715699743</v>
      </c>
      <c r="I22" s="72">
        <v>6.3472435067419619E-2</v>
      </c>
      <c r="J22" s="73">
        <v>1.6920350552999999</v>
      </c>
      <c r="K22" s="72">
        <v>1.3649759275875081E-3</v>
      </c>
      <c r="L22" s="71">
        <v>0</v>
      </c>
      <c r="M22" s="71">
        <v>0</v>
      </c>
      <c r="N22" s="71">
        <v>32.079245692501424</v>
      </c>
      <c r="O22" s="72">
        <v>2.5878540759704381E-2</v>
      </c>
      <c r="P22" s="71">
        <v>85.507463507807429</v>
      </c>
      <c r="Q22" s="72">
        <v>6.8979439256671091E-2</v>
      </c>
      <c r="R22" s="71">
        <v>1239.6079821645969</v>
      </c>
      <c r="S22" s="72">
        <v>1</v>
      </c>
      <c r="T22" s="56"/>
      <c r="U22" s="56"/>
      <c r="V22" s="56"/>
      <c r="W22" s="56"/>
    </row>
    <row r="23" spans="1:23" s="60" customFormat="1" ht="14.4" x14ac:dyDescent="0.25">
      <c r="A23" s="70">
        <v>39600</v>
      </c>
      <c r="B23" s="71">
        <v>471.74644443795239</v>
      </c>
      <c r="C23" s="72">
        <v>0.37821720133377179</v>
      </c>
      <c r="D23" s="71">
        <v>364.02392332881846</v>
      </c>
      <c r="E23" s="72">
        <v>0.29185192834680485</v>
      </c>
      <c r="F23" s="71">
        <v>212.66254280149948</v>
      </c>
      <c r="G23" s="72">
        <v>0.17049970956905788</v>
      </c>
      <c r="H23" s="71">
        <v>79.235066153243253</v>
      </c>
      <c r="I23" s="72">
        <v>6.3525788739500613E-2</v>
      </c>
      <c r="J23" s="73">
        <v>1.6938530604499999</v>
      </c>
      <c r="K23" s="72">
        <v>1.3580269052315146E-3</v>
      </c>
      <c r="L23" s="71">
        <v>0</v>
      </c>
      <c r="M23" s="71">
        <v>0</v>
      </c>
      <c r="N23" s="71">
        <v>32.072923378001093</v>
      </c>
      <c r="O23" s="72">
        <v>2.571409167285324E-2</v>
      </c>
      <c r="P23" s="71">
        <v>85.855012547021943</v>
      </c>
      <c r="Q23" s="72">
        <v>6.8833253432780114E-2</v>
      </c>
      <c r="R23" s="71">
        <v>1247.2897657069866</v>
      </c>
      <c r="S23" s="72">
        <v>1</v>
      </c>
      <c r="T23" s="56"/>
      <c r="U23" s="56"/>
      <c r="V23" s="56"/>
      <c r="W23" s="56"/>
    </row>
    <row r="24" spans="1:23" s="60" customFormat="1" ht="14.4" x14ac:dyDescent="0.25">
      <c r="A24" s="70">
        <v>39630</v>
      </c>
      <c r="B24" s="71">
        <v>439.83419122034769</v>
      </c>
      <c r="C24" s="72">
        <v>0.36518801090925967</v>
      </c>
      <c r="D24" s="71">
        <v>347.9245920467834</v>
      </c>
      <c r="E24" s="72">
        <v>0.28887679096400015</v>
      </c>
      <c r="F24" s="71">
        <v>210.23393141969083</v>
      </c>
      <c r="G24" s="72">
        <v>0.1745542133224654</v>
      </c>
      <c r="H24" s="71">
        <v>92.127282561518612</v>
      </c>
      <c r="I24" s="72">
        <v>7.6491959335333898E-2</v>
      </c>
      <c r="J24" s="73">
        <v>1.7797959929000002</v>
      </c>
      <c r="K24" s="72">
        <v>1.4777390467713902E-3</v>
      </c>
      <c r="L24" s="71">
        <v>0</v>
      </c>
      <c r="M24" s="71">
        <v>0</v>
      </c>
      <c r="N24" s="71">
        <v>32.262162805947838</v>
      </c>
      <c r="O24" s="72">
        <v>2.6786810343337721E-2</v>
      </c>
      <c r="P24" s="71">
        <v>80.242838418081604</v>
      </c>
      <c r="Q24" s="72">
        <v>6.6624476078831707E-2</v>
      </c>
      <c r="R24" s="71">
        <v>1204.40479446527</v>
      </c>
      <c r="S24" s="72">
        <v>1</v>
      </c>
      <c r="T24" s="56"/>
      <c r="U24" s="56"/>
      <c r="V24" s="56"/>
      <c r="W24" s="56"/>
    </row>
    <row r="25" spans="1:23" s="60" customFormat="1" ht="14.4" x14ac:dyDescent="0.25">
      <c r="A25" s="70">
        <v>39661</v>
      </c>
      <c r="B25" s="71">
        <v>455.8010227514913</v>
      </c>
      <c r="C25" s="72">
        <v>0.37263154628793171</v>
      </c>
      <c r="D25" s="71">
        <v>340.89994531245907</v>
      </c>
      <c r="E25" s="72">
        <v>0.27869633329127358</v>
      </c>
      <c r="F25" s="71">
        <v>221.2696995487475</v>
      </c>
      <c r="G25" s="72">
        <v>0.18089487775122831</v>
      </c>
      <c r="H25" s="71">
        <v>94.750959159723266</v>
      </c>
      <c r="I25" s="72">
        <v>7.7461863097227621E-2</v>
      </c>
      <c r="J25" s="73">
        <v>1.8305068174399999</v>
      </c>
      <c r="K25" s="72">
        <v>1.4964963916835269E-3</v>
      </c>
      <c r="L25" s="71">
        <v>0</v>
      </c>
      <c r="M25" s="71">
        <v>0</v>
      </c>
      <c r="N25" s="71">
        <v>31.234719031006509</v>
      </c>
      <c r="O25" s="72">
        <v>2.553535659076132E-2</v>
      </c>
      <c r="P25" s="71">
        <v>77.408089654080527</v>
      </c>
      <c r="Q25" s="72">
        <v>6.3283526589894001E-2</v>
      </c>
      <c r="R25" s="71">
        <v>1223.1949422749481</v>
      </c>
      <c r="S25" s="72">
        <v>1</v>
      </c>
      <c r="T25" s="56"/>
      <c r="U25" s="56"/>
      <c r="V25" s="56"/>
      <c r="W25" s="56"/>
    </row>
    <row r="26" spans="1:23" s="60" customFormat="1" ht="14.4" x14ac:dyDescent="0.25">
      <c r="A26" s="70">
        <v>39692</v>
      </c>
      <c r="B26" s="71">
        <v>470.2368929352757</v>
      </c>
      <c r="C26" s="72">
        <v>0.38394989332203211</v>
      </c>
      <c r="D26" s="71">
        <v>342.53860268392981</v>
      </c>
      <c r="E26" s="72">
        <v>0.27968384007095576</v>
      </c>
      <c r="F26" s="71">
        <v>206.57498118583001</v>
      </c>
      <c r="G26" s="72">
        <v>0.16866911801456042</v>
      </c>
      <c r="H26" s="71">
        <v>92.371563943077405</v>
      </c>
      <c r="I26" s="72">
        <v>7.5421670768004698E-2</v>
      </c>
      <c r="J26" s="73">
        <v>1.9269332595799999</v>
      </c>
      <c r="K26" s="72">
        <v>1.5733470311872157E-3</v>
      </c>
      <c r="L26" s="71">
        <v>0</v>
      </c>
      <c r="M26" s="71">
        <v>0</v>
      </c>
      <c r="N26" s="71">
        <v>33.603999439148488</v>
      </c>
      <c r="O26" s="72">
        <v>2.7437770608165744E-2</v>
      </c>
      <c r="P26" s="71">
        <v>77.482079522353416</v>
      </c>
      <c r="Q26" s="72">
        <v>6.3264360185094085E-2</v>
      </c>
      <c r="R26" s="71">
        <v>1224.7350529691948</v>
      </c>
      <c r="S26" s="72">
        <v>1</v>
      </c>
      <c r="T26" s="56"/>
      <c r="U26" s="56"/>
      <c r="V26" s="56"/>
      <c r="W26" s="56"/>
    </row>
    <row r="27" spans="1:23" s="60" customFormat="1" ht="14.4" x14ac:dyDescent="0.25">
      <c r="A27" s="70">
        <v>39722</v>
      </c>
      <c r="B27" s="71">
        <v>486.08106823238148</v>
      </c>
      <c r="C27" s="72">
        <v>0.39638922321868536</v>
      </c>
      <c r="D27" s="71">
        <v>339.32249615780245</v>
      </c>
      <c r="E27" s="72">
        <v>0.27671059307398133</v>
      </c>
      <c r="F27" s="71">
        <v>208.61559116260258</v>
      </c>
      <c r="G27" s="72">
        <v>0.17012177090739466</v>
      </c>
      <c r="H27" s="71">
        <v>82.607551623878322</v>
      </c>
      <c r="I27" s="72">
        <v>6.7364777935626674E-2</v>
      </c>
      <c r="J27" s="73">
        <v>2.1328871378699996</v>
      </c>
      <c r="K27" s="72">
        <v>1.7393260734631759E-3</v>
      </c>
      <c r="L27" s="71">
        <v>0</v>
      </c>
      <c r="M27" s="71">
        <v>0</v>
      </c>
      <c r="N27" s="71">
        <v>31.934410401105563</v>
      </c>
      <c r="O27" s="72">
        <v>2.6041862068138175E-2</v>
      </c>
      <c r="P27" s="71">
        <v>75.578153456060662</v>
      </c>
      <c r="Q27" s="72">
        <v>6.1632446722710552E-2</v>
      </c>
      <c r="R27" s="71">
        <v>1226.2721581717012</v>
      </c>
      <c r="S27" s="72">
        <v>1</v>
      </c>
      <c r="T27" s="56"/>
      <c r="U27" s="56"/>
      <c r="V27" s="56"/>
      <c r="W27" s="56"/>
    </row>
    <row r="28" spans="1:23" s="60" customFormat="1" ht="14.4" x14ac:dyDescent="0.25">
      <c r="A28" s="70">
        <v>39753</v>
      </c>
      <c r="B28" s="71">
        <v>498.9427111416386</v>
      </c>
      <c r="C28" s="72">
        <v>0.40095246641666366</v>
      </c>
      <c r="D28" s="71">
        <v>331.79504931311709</v>
      </c>
      <c r="E28" s="72">
        <v>0.2666319006094619</v>
      </c>
      <c r="F28" s="71">
        <v>215.1755302616416</v>
      </c>
      <c r="G28" s="72">
        <v>0.17291596338487661</v>
      </c>
      <c r="H28" s="71">
        <v>85.041026931784728</v>
      </c>
      <c r="I28" s="72">
        <v>6.8339327809571956E-2</v>
      </c>
      <c r="J28" s="73">
        <v>2.3053651202000003</v>
      </c>
      <c r="K28" s="72">
        <v>1.8526011309397375E-3</v>
      </c>
      <c r="L28" s="71">
        <v>0</v>
      </c>
      <c r="M28" s="71">
        <v>0</v>
      </c>
      <c r="N28" s="71">
        <v>32.335594876320322</v>
      </c>
      <c r="O28" s="72">
        <v>2.5985020382490735E-2</v>
      </c>
      <c r="P28" s="71">
        <v>78.798392260161094</v>
      </c>
      <c r="Q28" s="72">
        <v>6.3322720265995405E-2</v>
      </c>
      <c r="R28" s="71">
        <v>1244.3936699048634</v>
      </c>
      <c r="S28" s="72">
        <v>1</v>
      </c>
      <c r="T28" s="56"/>
      <c r="U28" s="56"/>
      <c r="V28" s="56"/>
      <c r="W28" s="56"/>
    </row>
    <row r="29" spans="1:23" s="60" customFormat="1" ht="14.4" x14ac:dyDescent="0.25">
      <c r="A29" s="70">
        <v>39783</v>
      </c>
      <c r="B29" s="71">
        <v>500.44840662897997</v>
      </c>
      <c r="C29" s="72">
        <v>0.39566666473810508</v>
      </c>
      <c r="D29" s="71">
        <v>340.68907264279414</v>
      </c>
      <c r="E29" s="72">
        <v>0.26935705519236314</v>
      </c>
      <c r="F29" s="71">
        <v>216.46914154235338</v>
      </c>
      <c r="G29" s="72">
        <v>0.17114576071831167</v>
      </c>
      <c r="H29" s="71">
        <v>90.65920123211859</v>
      </c>
      <c r="I29" s="72">
        <v>7.1677366346231189E-2</v>
      </c>
      <c r="J29" s="73">
        <v>2.4600902687400001</v>
      </c>
      <c r="K29" s="72">
        <v>1.9450071150064847E-3</v>
      </c>
      <c r="L29" s="71">
        <v>0</v>
      </c>
      <c r="M29" s="71">
        <v>0</v>
      </c>
      <c r="N29" s="71">
        <v>32.657126932986756</v>
      </c>
      <c r="O29" s="72">
        <v>2.5819517701219041E-2</v>
      </c>
      <c r="P29" s="71">
        <v>81.440235566524777</v>
      </c>
      <c r="Q29" s="72">
        <v>6.4388628188763383E-2</v>
      </c>
      <c r="R29" s="71">
        <v>1264.8232748144976</v>
      </c>
      <c r="S29" s="72">
        <v>1</v>
      </c>
      <c r="T29" s="56"/>
      <c r="U29" s="56"/>
      <c r="V29" s="56"/>
      <c r="W29" s="56"/>
    </row>
    <row r="30" spans="1:23" s="60" customFormat="1" ht="14.4" x14ac:dyDescent="0.25">
      <c r="A30" s="70">
        <v>39814</v>
      </c>
      <c r="B30" s="71">
        <v>468.13077698893454</v>
      </c>
      <c r="C30" s="72">
        <v>0.38336903416556445</v>
      </c>
      <c r="D30" s="71">
        <v>332.88899326626989</v>
      </c>
      <c r="E30" s="72">
        <v>0.27261470107498098</v>
      </c>
      <c r="F30" s="71">
        <v>213.9159564605867</v>
      </c>
      <c r="G30" s="72">
        <v>0.17518342662361749</v>
      </c>
      <c r="H30" s="71">
        <v>86.871358087070135</v>
      </c>
      <c r="I30" s="72">
        <v>7.1142061756128014E-2</v>
      </c>
      <c r="J30" s="73">
        <v>2.5063149925900001</v>
      </c>
      <c r="K30" s="72">
        <v>2.0525109761083153E-3</v>
      </c>
      <c r="L30" s="71">
        <v>0</v>
      </c>
      <c r="M30" s="71">
        <v>0</v>
      </c>
      <c r="N30" s="71">
        <v>37.345370182451518</v>
      </c>
      <c r="O30" s="72">
        <v>3.0583459155346941E-2</v>
      </c>
      <c r="P30" s="71">
        <v>79.438228656484469</v>
      </c>
      <c r="Q30" s="72">
        <v>6.5054806248253952E-2</v>
      </c>
      <c r="R30" s="71">
        <v>1221.0969986343871</v>
      </c>
      <c r="S30" s="72">
        <v>1</v>
      </c>
      <c r="T30" s="56"/>
      <c r="U30" s="56"/>
      <c r="V30" s="56"/>
      <c r="W30" s="56"/>
    </row>
    <row r="31" spans="1:23" s="60" customFormat="1" ht="14.4" x14ac:dyDescent="0.25">
      <c r="A31" s="70">
        <v>39845</v>
      </c>
      <c r="B31" s="71">
        <v>479.39863934439325</v>
      </c>
      <c r="C31" s="72">
        <v>0.38431869921166184</v>
      </c>
      <c r="D31" s="71">
        <v>341.95358414501993</v>
      </c>
      <c r="E31" s="72">
        <v>0.27413335346362955</v>
      </c>
      <c r="F31" s="71">
        <v>220.06393905654267</v>
      </c>
      <c r="G31" s="72">
        <v>0.17641828712168628</v>
      </c>
      <c r="H31" s="71">
        <v>85.526760369063709</v>
      </c>
      <c r="I31" s="72">
        <v>6.856409383592986E-2</v>
      </c>
      <c r="J31" s="73">
        <v>2.59709547374</v>
      </c>
      <c r="K31" s="72">
        <v>2.0820091512175143E-3</v>
      </c>
      <c r="L31" s="71">
        <v>0</v>
      </c>
      <c r="M31" s="71">
        <v>0</v>
      </c>
      <c r="N31" s="71">
        <v>38.469788015321079</v>
      </c>
      <c r="O31" s="72">
        <v>3.0840010120211217E-2</v>
      </c>
      <c r="P31" s="71">
        <v>79.388876844393309</v>
      </c>
      <c r="Q31" s="72">
        <v>6.3643547095663847E-2</v>
      </c>
      <c r="R31" s="71">
        <v>1247.3986832484738</v>
      </c>
      <c r="S31" s="72">
        <v>1</v>
      </c>
      <c r="T31" s="56"/>
      <c r="U31" s="56"/>
      <c r="V31" s="56"/>
      <c r="W31" s="56"/>
    </row>
    <row r="32" spans="1:23" s="60" customFormat="1" ht="14.4" x14ac:dyDescent="0.25">
      <c r="A32" s="70">
        <v>39873</v>
      </c>
      <c r="B32" s="71">
        <v>499.95638747524407</v>
      </c>
      <c r="C32" s="72">
        <v>0.39435147460298053</v>
      </c>
      <c r="D32" s="71">
        <v>338.90451569794072</v>
      </c>
      <c r="E32" s="72">
        <v>0.26731830788282429</v>
      </c>
      <c r="F32" s="71">
        <v>225.04563413955071</v>
      </c>
      <c r="G32" s="72">
        <v>0.17750963863880848</v>
      </c>
      <c r="H32" s="71">
        <v>83.24710168929991</v>
      </c>
      <c r="I32" s="72">
        <v>6.5662962070317063E-2</v>
      </c>
      <c r="J32" s="73">
        <v>2.6726066374999999</v>
      </c>
      <c r="K32" s="72">
        <v>2.1080766141507207E-3</v>
      </c>
      <c r="L32" s="71">
        <v>0</v>
      </c>
      <c r="M32" s="71">
        <v>0</v>
      </c>
      <c r="N32" s="71">
        <v>40.815708733272551</v>
      </c>
      <c r="O32" s="72">
        <v>3.2194277999356057E-2</v>
      </c>
      <c r="P32" s="71">
        <v>77.151929189014638</v>
      </c>
      <c r="Q32" s="72">
        <v>6.085526219156303E-2</v>
      </c>
      <c r="R32" s="71">
        <v>1267.7938835618224</v>
      </c>
      <c r="S32" s="72">
        <v>1</v>
      </c>
      <c r="T32" s="56"/>
      <c r="U32" s="56"/>
      <c r="V32" s="56"/>
      <c r="W32" s="56"/>
    </row>
    <row r="33" spans="1:23" s="60" customFormat="1" ht="14.4" x14ac:dyDescent="0.25">
      <c r="A33" s="70">
        <v>39904</v>
      </c>
      <c r="B33" s="71">
        <v>485.98966348122775</v>
      </c>
      <c r="C33" s="72">
        <v>0.38515980250624016</v>
      </c>
      <c r="D33" s="71">
        <v>350.80045938069043</v>
      </c>
      <c r="E33" s="72">
        <v>0.27801874362166157</v>
      </c>
      <c r="F33" s="71">
        <v>224.83278839322531</v>
      </c>
      <c r="G33" s="72">
        <v>0.17818599629085918</v>
      </c>
      <c r="H33" s="71">
        <v>80.728662294566334</v>
      </c>
      <c r="I33" s="72">
        <v>6.3979623359148183E-2</v>
      </c>
      <c r="J33" s="73">
        <v>2.7682659642600007</v>
      </c>
      <c r="K33" s="72">
        <v>2.1939247934648991E-3</v>
      </c>
      <c r="L33" s="71">
        <v>0</v>
      </c>
      <c r="M33" s="71">
        <v>0</v>
      </c>
      <c r="N33" s="71">
        <v>40.772234200091127</v>
      </c>
      <c r="O33" s="72">
        <v>3.2313085755273183E-2</v>
      </c>
      <c r="P33" s="71">
        <v>75.895008735577491</v>
      </c>
      <c r="Q33" s="72">
        <v>6.0148823673352732E-2</v>
      </c>
      <c r="R33" s="71">
        <v>1261.7870824496385</v>
      </c>
      <c r="S33" s="72">
        <v>1</v>
      </c>
      <c r="T33" s="56"/>
      <c r="U33" s="56"/>
      <c r="V33" s="56"/>
      <c r="W33" s="56"/>
    </row>
    <row r="34" spans="1:23" s="60" customFormat="1" ht="14.4" x14ac:dyDescent="0.25">
      <c r="A34" s="70">
        <v>39934</v>
      </c>
      <c r="B34" s="71">
        <v>485.99949801912902</v>
      </c>
      <c r="C34" s="72">
        <v>0.3813988779329916</v>
      </c>
      <c r="D34" s="71">
        <v>365.67771393434782</v>
      </c>
      <c r="E34" s="72">
        <v>0.28697369101844672</v>
      </c>
      <c r="F34" s="71">
        <v>220.81930067234862</v>
      </c>
      <c r="G34" s="72">
        <v>0.17329284051866806</v>
      </c>
      <c r="H34" s="71">
        <v>83.296710993460152</v>
      </c>
      <c r="I34" s="72">
        <v>6.536894016948952E-2</v>
      </c>
      <c r="J34" s="73">
        <v>2.8387561953500002</v>
      </c>
      <c r="K34" s="72">
        <v>2.2277768434839067E-3</v>
      </c>
      <c r="L34" s="71">
        <v>0</v>
      </c>
      <c r="M34" s="71">
        <v>0</v>
      </c>
      <c r="N34" s="71">
        <v>41.050810140189931</v>
      </c>
      <c r="O34" s="72">
        <v>3.2215533121996071E-2</v>
      </c>
      <c r="P34" s="71">
        <v>74.57239572643573</v>
      </c>
      <c r="Q34" s="72">
        <v>5.8522340394923884E-2</v>
      </c>
      <c r="R34" s="71">
        <v>1274.2551856812615</v>
      </c>
      <c r="S34" s="72">
        <v>1</v>
      </c>
      <c r="T34" s="56"/>
      <c r="U34" s="56"/>
      <c r="V34" s="56"/>
      <c r="W34" s="56"/>
    </row>
    <row r="35" spans="1:23" s="60" customFormat="1" ht="14.4" x14ac:dyDescent="0.25">
      <c r="A35" s="70">
        <v>39965</v>
      </c>
      <c r="B35" s="71">
        <v>524.62257389533977</v>
      </c>
      <c r="C35" s="72">
        <v>0.39687741825054135</v>
      </c>
      <c r="D35" s="71">
        <v>358.00900364919107</v>
      </c>
      <c r="E35" s="72">
        <v>0.27083411227189236</v>
      </c>
      <c r="F35" s="71">
        <v>226.2049872237051</v>
      </c>
      <c r="G35" s="72">
        <v>0.17112426302618591</v>
      </c>
      <c r="H35" s="71">
        <v>88.126852485529056</v>
      </c>
      <c r="I35" s="72">
        <v>6.6668038001697905E-2</v>
      </c>
      <c r="J35" s="73">
        <v>2.9348962522900002</v>
      </c>
      <c r="K35" s="72">
        <v>2.2202514824960942E-3</v>
      </c>
      <c r="L35" s="71">
        <v>0</v>
      </c>
      <c r="M35" s="71">
        <v>0</v>
      </c>
      <c r="N35" s="71">
        <v>45.100106366141716</v>
      </c>
      <c r="O35" s="72">
        <v>3.411826838581665E-2</v>
      </c>
      <c r="P35" s="71">
        <v>76.877176396057592</v>
      </c>
      <c r="Q35" s="72">
        <v>5.8157648581369639E-2</v>
      </c>
      <c r="R35" s="71">
        <v>1321.8755962682544</v>
      </c>
      <c r="S35" s="72">
        <v>1</v>
      </c>
      <c r="T35" s="56"/>
      <c r="U35" s="56"/>
      <c r="V35" s="56"/>
      <c r="W35" s="56"/>
    </row>
    <row r="36" spans="1:23" s="60" customFormat="1" ht="14.4" x14ac:dyDescent="0.25">
      <c r="A36" s="70">
        <v>39995</v>
      </c>
      <c r="B36" s="71">
        <v>524.0085529893928</v>
      </c>
      <c r="C36" s="72">
        <v>0.38818740656112671</v>
      </c>
      <c r="D36" s="71">
        <v>358.96148954864299</v>
      </c>
      <c r="E36" s="72">
        <v>0.26591995281044079</v>
      </c>
      <c r="F36" s="71">
        <v>241.79489051371158</v>
      </c>
      <c r="G36" s="72">
        <v>0.17912251800620754</v>
      </c>
      <c r="H36" s="71">
        <v>89.650623357417217</v>
      </c>
      <c r="I36" s="72">
        <v>6.6413501801007094E-2</v>
      </c>
      <c r="J36" s="73">
        <v>2.9421191719000004</v>
      </c>
      <c r="K36" s="72">
        <v>2.1795323847638602E-3</v>
      </c>
      <c r="L36" s="71">
        <v>0</v>
      </c>
      <c r="M36" s="71">
        <v>0</v>
      </c>
      <c r="N36" s="71">
        <v>42.968522032239989</v>
      </c>
      <c r="O36" s="72">
        <v>3.1831234502383232E-2</v>
      </c>
      <c r="P36" s="71">
        <v>89.559306482456876</v>
      </c>
      <c r="Q36" s="72">
        <v>6.6345853934070761E-2</v>
      </c>
      <c r="R36" s="71">
        <v>1349.8855040957615</v>
      </c>
      <c r="S36" s="72">
        <v>1</v>
      </c>
      <c r="T36" s="56"/>
      <c r="U36" s="56"/>
      <c r="V36" s="56"/>
      <c r="W36" s="56"/>
    </row>
    <row r="37" spans="1:23" s="60" customFormat="1" ht="14.4" x14ac:dyDescent="0.25">
      <c r="A37" s="70">
        <v>40026</v>
      </c>
      <c r="B37" s="71">
        <v>558.81867198843588</v>
      </c>
      <c r="C37" s="72">
        <v>0.39887630531520007</v>
      </c>
      <c r="D37" s="71">
        <v>368.82157963552243</v>
      </c>
      <c r="E37" s="72">
        <v>0.26325925810971718</v>
      </c>
      <c r="F37" s="71">
        <v>252.87602995103143</v>
      </c>
      <c r="G37" s="72">
        <v>0.18049908062436862</v>
      </c>
      <c r="H37" s="71">
        <v>97.131983402865899</v>
      </c>
      <c r="I37" s="72">
        <v>6.9331338786178281E-2</v>
      </c>
      <c r="J37" s="73">
        <v>3.0072442219199993</v>
      </c>
      <c r="K37" s="72">
        <v>2.1465253838990469E-3</v>
      </c>
      <c r="L37" s="71">
        <v>0</v>
      </c>
      <c r="M37" s="71">
        <v>0</v>
      </c>
      <c r="N37" s="71">
        <v>43.066941401242175</v>
      </c>
      <c r="O37" s="72">
        <v>3.0740530566432455E-2</v>
      </c>
      <c r="P37" s="71">
        <v>77.259920479776426</v>
      </c>
      <c r="Q37" s="72">
        <v>5.5146961214204218E-2</v>
      </c>
      <c r="R37" s="71">
        <v>1400.9823710807943</v>
      </c>
      <c r="S37" s="72">
        <v>1</v>
      </c>
      <c r="T37" s="56"/>
      <c r="U37" s="56"/>
      <c r="V37" s="56"/>
      <c r="W37" s="56"/>
    </row>
    <row r="38" spans="1:23" s="60" customFormat="1" ht="14.4" x14ac:dyDescent="0.25">
      <c r="A38" s="70">
        <v>40057</v>
      </c>
      <c r="B38" s="71">
        <v>539.81331032691799</v>
      </c>
      <c r="C38" s="72">
        <v>0.38950693234940409</v>
      </c>
      <c r="D38" s="71">
        <v>378.3739700133894</v>
      </c>
      <c r="E38" s="72">
        <v>0.27301898919744289</v>
      </c>
      <c r="F38" s="71">
        <v>240.25897380441984</v>
      </c>
      <c r="G38" s="72">
        <v>0.17336092694583727</v>
      </c>
      <c r="H38" s="71">
        <v>107.55834845640071</v>
      </c>
      <c r="I38" s="72">
        <v>7.7609650511301601E-2</v>
      </c>
      <c r="J38" s="73">
        <v>3.0848293696399995</v>
      </c>
      <c r="K38" s="72">
        <v>2.2258851377009218E-3</v>
      </c>
      <c r="L38" s="71">
        <v>0</v>
      </c>
      <c r="M38" s="71">
        <v>0</v>
      </c>
      <c r="N38" s="71">
        <v>46.939598193889644</v>
      </c>
      <c r="O38" s="72">
        <v>3.3869670399833192E-2</v>
      </c>
      <c r="P38" s="71">
        <v>69.859809016984556</v>
      </c>
      <c r="Q38" s="72">
        <v>5.0407945458480138E-2</v>
      </c>
      <c r="R38" s="71">
        <v>1385.888839181642</v>
      </c>
      <c r="S38" s="72">
        <v>1</v>
      </c>
      <c r="T38" s="56"/>
      <c r="U38" s="56"/>
      <c r="V38" s="56"/>
      <c r="W38" s="56"/>
    </row>
    <row r="39" spans="1:23" s="60" customFormat="1" ht="14.4" x14ac:dyDescent="0.25">
      <c r="A39" s="70">
        <v>40087</v>
      </c>
      <c r="B39" s="71">
        <v>524.37083072622067</v>
      </c>
      <c r="C39" s="72">
        <v>0.38252542796653793</v>
      </c>
      <c r="D39" s="71">
        <v>371.06212074158418</v>
      </c>
      <c r="E39" s="72">
        <v>0.27068762833788201</v>
      </c>
      <c r="F39" s="71">
        <v>231.44203099913136</v>
      </c>
      <c r="G39" s="72">
        <v>0.16883559643234838</v>
      </c>
      <c r="H39" s="71">
        <v>114.58532861126319</v>
      </c>
      <c r="I39" s="72">
        <v>8.3589321330108199E-2</v>
      </c>
      <c r="J39" s="73">
        <v>3.0791377069300001</v>
      </c>
      <c r="K39" s="72">
        <v>2.2462127946363004E-3</v>
      </c>
      <c r="L39" s="71">
        <v>0</v>
      </c>
      <c r="M39" s="71">
        <v>0</v>
      </c>
      <c r="N39" s="71">
        <v>54.814680850159569</v>
      </c>
      <c r="O39" s="72">
        <v>3.9986986350894281E-2</v>
      </c>
      <c r="P39" s="71">
        <v>71.45887360404312</v>
      </c>
      <c r="Q39" s="72">
        <v>5.2128826787592862E-2</v>
      </c>
      <c r="R39" s="71">
        <v>1370.8130032393321</v>
      </c>
      <c r="S39" s="72">
        <v>1</v>
      </c>
      <c r="T39" s="56"/>
      <c r="U39" s="56"/>
      <c r="V39" s="56"/>
      <c r="W39" s="56"/>
    </row>
    <row r="40" spans="1:23" s="60" customFormat="1" ht="14.4" x14ac:dyDescent="0.25">
      <c r="A40" s="70">
        <v>40118</v>
      </c>
      <c r="B40" s="71">
        <v>530.38341774263108</v>
      </c>
      <c r="C40" s="72">
        <v>0.38160715284824526</v>
      </c>
      <c r="D40" s="71">
        <v>395.58175082547382</v>
      </c>
      <c r="E40" s="72">
        <v>0.28461829801112853</v>
      </c>
      <c r="F40" s="71">
        <v>217.23846521806431</v>
      </c>
      <c r="G40" s="72">
        <v>0.1563015536078001</v>
      </c>
      <c r="H40" s="71">
        <v>117.18515930860393</v>
      </c>
      <c r="I40" s="72">
        <v>8.4313901045684966E-2</v>
      </c>
      <c r="J40" s="73">
        <v>3.1519994785700001</v>
      </c>
      <c r="K40" s="72">
        <v>2.2678415398347225E-3</v>
      </c>
      <c r="L40" s="71">
        <v>0</v>
      </c>
      <c r="M40" s="71">
        <v>0</v>
      </c>
      <c r="N40" s="71">
        <v>52.492362499480436</v>
      </c>
      <c r="O40" s="72">
        <v>3.7767887022110876E-2</v>
      </c>
      <c r="P40" s="71">
        <v>73.834445112202673</v>
      </c>
      <c r="Q40" s="72">
        <v>5.3123365925195655E-2</v>
      </c>
      <c r="R40" s="71">
        <v>1389.867600185026</v>
      </c>
      <c r="S40" s="72">
        <v>1</v>
      </c>
      <c r="T40" s="56"/>
      <c r="U40" s="56"/>
      <c r="V40" s="56"/>
      <c r="W40" s="56"/>
    </row>
    <row r="41" spans="1:23" s="60" customFormat="1" ht="14.4" x14ac:dyDescent="0.25">
      <c r="A41" s="70">
        <v>40148</v>
      </c>
      <c r="B41" s="71">
        <v>526.599531224732</v>
      </c>
      <c r="C41" s="72">
        <v>0.37656871910870265</v>
      </c>
      <c r="D41" s="71">
        <v>401.08665413279203</v>
      </c>
      <c r="E41" s="72">
        <v>0.28681508175122966</v>
      </c>
      <c r="F41" s="71">
        <v>221.13691781013733</v>
      </c>
      <c r="G41" s="72">
        <v>0.15813391571720203</v>
      </c>
      <c r="H41" s="71">
        <v>123.38548609741153</v>
      </c>
      <c r="I41" s="72">
        <v>8.8232350583841032E-2</v>
      </c>
      <c r="J41" s="73">
        <v>3.2683752709299991</v>
      </c>
      <c r="K41" s="72">
        <v>2.3371989839759758E-3</v>
      </c>
      <c r="L41" s="71">
        <v>0</v>
      </c>
      <c r="M41" s="71">
        <v>0</v>
      </c>
      <c r="N41" s="71">
        <v>53.196393288435374</v>
      </c>
      <c r="O41" s="72">
        <v>3.8040477619187212E-2</v>
      </c>
      <c r="P41" s="71">
        <v>69.742135823403871</v>
      </c>
      <c r="Q41" s="72">
        <v>4.9872256235861452E-2</v>
      </c>
      <c r="R41" s="71">
        <v>1398.4154936478421</v>
      </c>
      <c r="S41" s="72">
        <v>1</v>
      </c>
      <c r="T41" s="56"/>
      <c r="U41" s="56"/>
      <c r="V41" s="56"/>
      <c r="W41" s="56"/>
    </row>
    <row r="42" spans="1:23" s="60" customFormat="1" ht="14.4" x14ac:dyDescent="0.25">
      <c r="A42" s="70">
        <v>40179</v>
      </c>
      <c r="B42" s="71">
        <v>478.33709298870468</v>
      </c>
      <c r="C42" s="72">
        <v>0.35282672290834555</v>
      </c>
      <c r="D42" s="71">
        <v>401.31515059332406</v>
      </c>
      <c r="E42" s="72">
        <v>0.29601448750840503</v>
      </c>
      <c r="F42" s="71">
        <v>218.06605976379774</v>
      </c>
      <c r="G42" s="72">
        <v>0.1608479341697488</v>
      </c>
      <c r="H42" s="71">
        <v>131.2224122669968</v>
      </c>
      <c r="I42" s="72">
        <v>9.6791100608594541E-2</v>
      </c>
      <c r="J42" s="73">
        <v>3.24808190132</v>
      </c>
      <c r="K42" s="72">
        <v>2.3958210847087815E-3</v>
      </c>
      <c r="L42" s="71">
        <v>0</v>
      </c>
      <c r="M42" s="71">
        <v>0</v>
      </c>
      <c r="N42" s="71">
        <v>53.425962489672429</v>
      </c>
      <c r="O42" s="72">
        <v>3.9407580009481802E-2</v>
      </c>
      <c r="P42" s="71">
        <v>70.113312534962134</v>
      </c>
      <c r="Q42" s="72">
        <v>5.1716353710715604E-2</v>
      </c>
      <c r="R42" s="71">
        <v>1355.7280725387777</v>
      </c>
      <c r="S42" s="72">
        <v>1</v>
      </c>
      <c r="T42" s="56"/>
      <c r="U42" s="56"/>
      <c r="V42" s="56"/>
      <c r="W42" s="56"/>
    </row>
    <row r="43" spans="1:23" s="60" customFormat="1" ht="14.4" x14ac:dyDescent="0.25">
      <c r="A43" s="70">
        <v>40210</v>
      </c>
      <c r="B43" s="71">
        <v>498.93437884087729</v>
      </c>
      <c r="C43" s="72">
        <v>0.356977650208748</v>
      </c>
      <c r="D43" s="71">
        <v>412.83697602932386</v>
      </c>
      <c r="E43" s="72">
        <v>0.29537666649592487</v>
      </c>
      <c r="F43" s="71">
        <v>221.66677447240176</v>
      </c>
      <c r="G43" s="72">
        <v>0.15859817971322243</v>
      </c>
      <c r="H43" s="71">
        <v>137.17109606296324</v>
      </c>
      <c r="I43" s="72">
        <v>9.8143198035130538E-2</v>
      </c>
      <c r="J43" s="73">
        <v>3.3550858930699996</v>
      </c>
      <c r="K43" s="72">
        <v>2.4004973983535035E-3</v>
      </c>
      <c r="L43" s="71">
        <v>0</v>
      </c>
      <c r="M43" s="71">
        <v>0</v>
      </c>
      <c r="N43" s="71">
        <v>54.441492661170379</v>
      </c>
      <c r="O43" s="72">
        <v>3.8951807989642498E-2</v>
      </c>
      <c r="P43" s="71">
        <v>69.256986831488007</v>
      </c>
      <c r="Q43" s="72">
        <v>4.95520001589781E-2</v>
      </c>
      <c r="R43" s="71">
        <v>1397.6627907912946</v>
      </c>
      <c r="S43" s="72">
        <v>1</v>
      </c>
      <c r="T43" s="56"/>
      <c r="U43" s="56"/>
      <c r="V43" s="56"/>
      <c r="W43" s="56"/>
    </row>
    <row r="44" spans="1:23" s="60" customFormat="1" ht="14.4" x14ac:dyDescent="0.25">
      <c r="A44" s="70">
        <v>40238</v>
      </c>
      <c r="B44" s="71">
        <v>504.41405655547914</v>
      </c>
      <c r="C44" s="72">
        <v>0.36019750946607354</v>
      </c>
      <c r="D44" s="71">
        <v>415.56282049851302</v>
      </c>
      <c r="E44" s="72">
        <v>0.29674964649562247</v>
      </c>
      <c r="F44" s="71">
        <v>222.10659982893415</v>
      </c>
      <c r="G44" s="72">
        <v>0.15860431138790179</v>
      </c>
      <c r="H44" s="71">
        <v>142.1455212935663</v>
      </c>
      <c r="I44" s="72">
        <v>0.1015048293882506</v>
      </c>
      <c r="J44" s="73">
        <v>3.4776037915799991</v>
      </c>
      <c r="K44" s="72">
        <v>2.4833253719984648E-3</v>
      </c>
      <c r="L44" s="71">
        <v>0</v>
      </c>
      <c r="M44" s="71">
        <v>0</v>
      </c>
      <c r="N44" s="71">
        <v>55.335420282529213</v>
      </c>
      <c r="O44" s="72">
        <v>3.9514522468176383E-2</v>
      </c>
      <c r="P44" s="71">
        <v>57.339832979824777</v>
      </c>
      <c r="Q44" s="72">
        <v>4.0945855421976866E-2</v>
      </c>
      <c r="R44" s="71">
        <v>1400.3818552304265</v>
      </c>
      <c r="S44" s="72">
        <v>1</v>
      </c>
      <c r="T44" s="56"/>
      <c r="U44" s="56"/>
      <c r="V44" s="56"/>
      <c r="W44" s="56"/>
    </row>
    <row r="45" spans="1:23" s="60" customFormat="1" ht="14.4" x14ac:dyDescent="0.25">
      <c r="A45" s="70">
        <v>40269</v>
      </c>
      <c r="B45" s="71">
        <v>576.4199761494981</v>
      </c>
      <c r="C45" s="72">
        <v>0.38610419132406421</v>
      </c>
      <c r="D45" s="71">
        <v>424.04932303587668</v>
      </c>
      <c r="E45" s="72">
        <v>0.28404154562093176</v>
      </c>
      <c r="F45" s="71">
        <v>228.7333929490168</v>
      </c>
      <c r="G45" s="72">
        <v>0.15321280553692074</v>
      </c>
      <c r="H45" s="71">
        <v>147.1227814577417</v>
      </c>
      <c r="I45" s="72">
        <v>9.8547456560311386E-2</v>
      </c>
      <c r="J45" s="73">
        <v>3.6208943912600002</v>
      </c>
      <c r="K45" s="72">
        <v>2.4253887072863889E-3</v>
      </c>
      <c r="L45" s="71">
        <v>0</v>
      </c>
      <c r="M45" s="71">
        <v>0</v>
      </c>
      <c r="N45" s="71">
        <v>55.359227418660275</v>
      </c>
      <c r="O45" s="72">
        <v>3.7081348008770602E-2</v>
      </c>
      <c r="P45" s="71">
        <v>57.607429377049058</v>
      </c>
      <c r="Q45" s="72">
        <v>3.8587264241714873E-2</v>
      </c>
      <c r="R45" s="71">
        <v>1492.9130247791027</v>
      </c>
      <c r="S45" s="72">
        <v>1</v>
      </c>
      <c r="T45" s="56"/>
      <c r="U45" s="56"/>
      <c r="V45" s="56"/>
      <c r="W45" s="56"/>
    </row>
    <row r="46" spans="1:23" s="60" customFormat="1" ht="14.4" x14ac:dyDescent="0.25">
      <c r="A46" s="70">
        <v>40299</v>
      </c>
      <c r="B46" s="71">
        <v>586.50839085863277</v>
      </c>
      <c r="C46" s="72">
        <v>0.38597185609181278</v>
      </c>
      <c r="D46" s="71">
        <v>433.3549224385269</v>
      </c>
      <c r="E46" s="72">
        <v>0.28518399117061816</v>
      </c>
      <c r="F46" s="71">
        <v>228.30485847817488</v>
      </c>
      <c r="G46" s="72">
        <v>0.15024380103513191</v>
      </c>
      <c r="H46" s="71">
        <v>152.50673806107153</v>
      </c>
      <c r="I46" s="72">
        <v>0.10036226194439496</v>
      </c>
      <c r="J46" s="73">
        <v>3.7603400150100001</v>
      </c>
      <c r="K46" s="72">
        <v>2.4746200357081594E-3</v>
      </c>
      <c r="L46" s="71">
        <v>0</v>
      </c>
      <c r="M46" s="71">
        <v>0</v>
      </c>
      <c r="N46" s="71">
        <v>56.602746548370206</v>
      </c>
      <c r="O46" s="72">
        <v>3.7249368441575691E-2</v>
      </c>
      <c r="P46" s="71">
        <v>58.524587249104457</v>
      </c>
      <c r="Q46" s="72">
        <v>3.8514101280758516E-2</v>
      </c>
      <c r="R46" s="71">
        <v>1519.5625836488905</v>
      </c>
      <c r="S46" s="72">
        <v>1</v>
      </c>
      <c r="T46" s="56"/>
      <c r="U46" s="56"/>
      <c r="V46" s="56"/>
      <c r="W46" s="56"/>
    </row>
    <row r="47" spans="1:23" s="60" customFormat="1" ht="14.4" x14ac:dyDescent="0.25">
      <c r="A47" s="70">
        <v>40330</v>
      </c>
      <c r="B47" s="71">
        <v>581.44615204216507</v>
      </c>
      <c r="C47" s="72">
        <v>0.38341291476337741</v>
      </c>
      <c r="D47" s="71">
        <v>411.88345149197232</v>
      </c>
      <c r="E47" s="72">
        <v>0.27160113473050412</v>
      </c>
      <c r="F47" s="71">
        <v>243.69396790419964</v>
      </c>
      <c r="G47" s="72">
        <v>0.16069487125546653</v>
      </c>
      <c r="H47" s="71">
        <v>160.9727932053498</v>
      </c>
      <c r="I47" s="72">
        <v>0.10614748695763979</v>
      </c>
      <c r="J47" s="73">
        <v>3.9050124338199996</v>
      </c>
      <c r="K47" s="72">
        <v>2.5750143743828247E-3</v>
      </c>
      <c r="L47" s="71">
        <v>0</v>
      </c>
      <c r="M47" s="71">
        <v>0</v>
      </c>
      <c r="N47" s="71">
        <v>56.792502949726476</v>
      </c>
      <c r="O47" s="72">
        <v>3.7449691628681149E-2</v>
      </c>
      <c r="P47" s="71">
        <v>57.807337468279378</v>
      </c>
      <c r="Q47" s="72">
        <v>3.8118886289948153E-2</v>
      </c>
      <c r="R47" s="71">
        <v>1516.5012174955127</v>
      </c>
      <c r="S47" s="72">
        <v>1</v>
      </c>
      <c r="T47" s="56"/>
      <c r="U47" s="56"/>
      <c r="V47" s="56"/>
      <c r="W47" s="56"/>
    </row>
    <row r="48" spans="1:23" s="60" customFormat="1" ht="14.4" x14ac:dyDescent="0.25">
      <c r="A48" s="70">
        <v>40360</v>
      </c>
      <c r="B48" s="71">
        <v>562.89405744119438</v>
      </c>
      <c r="C48" s="72">
        <v>0.37299534810890195</v>
      </c>
      <c r="D48" s="71">
        <v>452.49239275197823</v>
      </c>
      <c r="E48" s="72">
        <v>0.29983894006339962</v>
      </c>
      <c r="F48" s="71">
        <v>216.54754901675065</v>
      </c>
      <c r="G48" s="72">
        <v>0.14349277161461346</v>
      </c>
      <c r="H48" s="71">
        <v>159.80711826288714</v>
      </c>
      <c r="I48" s="72">
        <v>0.10589437020832866</v>
      </c>
      <c r="J48" s="73">
        <v>3.9084783133999998</v>
      </c>
      <c r="K48" s="72">
        <v>2.5899087222732461E-3</v>
      </c>
      <c r="L48" s="71">
        <v>0</v>
      </c>
      <c r="M48" s="71">
        <v>0</v>
      </c>
      <c r="N48" s="71">
        <v>56.335248838797909</v>
      </c>
      <c r="O48" s="72">
        <v>3.7329912216428486E-2</v>
      </c>
      <c r="P48" s="71">
        <v>57.133326137937445</v>
      </c>
      <c r="Q48" s="72">
        <v>3.7858749066054423E-2</v>
      </c>
      <c r="R48" s="71">
        <v>1509.118170762946</v>
      </c>
      <c r="S48" s="72">
        <v>1</v>
      </c>
      <c r="T48" s="56"/>
      <c r="U48" s="56"/>
      <c r="V48" s="56"/>
      <c r="W48" s="56"/>
    </row>
    <row r="49" spans="1:23" s="60" customFormat="1" ht="14.4" x14ac:dyDescent="0.25">
      <c r="A49" s="70">
        <v>40391</v>
      </c>
      <c r="B49" s="71">
        <v>551.2002836071639</v>
      </c>
      <c r="C49" s="72">
        <v>0.36153631547370546</v>
      </c>
      <c r="D49" s="71">
        <v>443.86675613812645</v>
      </c>
      <c r="E49" s="72">
        <v>0.29113546626875919</v>
      </c>
      <c r="F49" s="71">
        <v>241.84137041006187</v>
      </c>
      <c r="G49" s="72">
        <v>0.15862553156717754</v>
      </c>
      <c r="H49" s="71">
        <v>170.1632978760363</v>
      </c>
      <c r="I49" s="72">
        <v>0.11161135720097297</v>
      </c>
      <c r="J49" s="73">
        <v>3.96750325989</v>
      </c>
      <c r="K49" s="72">
        <v>2.6023145358771787E-3</v>
      </c>
      <c r="L49" s="71">
        <v>0</v>
      </c>
      <c r="M49" s="71">
        <v>0</v>
      </c>
      <c r="N49" s="71">
        <v>57.691359053534264</v>
      </c>
      <c r="O49" s="72">
        <v>3.7840186239364075E-2</v>
      </c>
      <c r="P49" s="71">
        <v>55.875008723917617</v>
      </c>
      <c r="Q49" s="72">
        <v>3.66488287141436E-2</v>
      </c>
      <c r="R49" s="71">
        <v>1524.6055790687303</v>
      </c>
      <c r="S49" s="72">
        <v>1</v>
      </c>
      <c r="T49" s="56"/>
      <c r="U49" s="56"/>
      <c r="V49" s="56"/>
      <c r="W49" s="56"/>
    </row>
    <row r="50" spans="1:23" s="60" customFormat="1" ht="14.4" x14ac:dyDescent="0.25">
      <c r="A50" s="70">
        <v>40422</v>
      </c>
      <c r="B50" s="71">
        <v>572.24567924448115</v>
      </c>
      <c r="C50" s="72">
        <v>0.37294313987598948</v>
      </c>
      <c r="D50" s="71">
        <v>448.61695066014181</v>
      </c>
      <c r="E50" s="72">
        <v>0.29237200078413472</v>
      </c>
      <c r="F50" s="71">
        <v>219.18228706310046</v>
      </c>
      <c r="G50" s="72">
        <v>0.14284516826834825</v>
      </c>
      <c r="H50" s="71">
        <v>176.06208957565804</v>
      </c>
      <c r="I50" s="72">
        <v>0.11474293451400817</v>
      </c>
      <c r="J50" s="73">
        <v>4.0934664018699998</v>
      </c>
      <c r="K50" s="72">
        <v>2.6677880991706759E-3</v>
      </c>
      <c r="L50" s="71">
        <v>0</v>
      </c>
      <c r="M50" s="71">
        <v>0</v>
      </c>
      <c r="N50" s="71">
        <v>58.343463310408993</v>
      </c>
      <c r="O50" s="72">
        <v>3.8023518896553324E-2</v>
      </c>
      <c r="P50" s="71">
        <v>55.86069023717026</v>
      </c>
      <c r="Q50" s="72">
        <v>3.6405449561795401E-2</v>
      </c>
      <c r="R50" s="71">
        <v>1534.4046264928306</v>
      </c>
      <c r="S50" s="72">
        <v>1</v>
      </c>
      <c r="T50" s="56"/>
      <c r="U50" s="56"/>
      <c r="V50" s="56"/>
      <c r="W50" s="56"/>
    </row>
    <row r="51" spans="1:23" s="60" customFormat="1" ht="14.4" x14ac:dyDescent="0.25">
      <c r="A51" s="70">
        <v>40452</v>
      </c>
      <c r="B51" s="71">
        <v>552.04196097605109</v>
      </c>
      <c r="C51" s="72">
        <v>0.35553184487627504</v>
      </c>
      <c r="D51" s="71">
        <v>451.27143511476618</v>
      </c>
      <c r="E51" s="72">
        <v>0.29063255550836181</v>
      </c>
      <c r="F51" s="71">
        <v>246.95927074799255</v>
      </c>
      <c r="G51" s="72">
        <v>0.1590492957873946</v>
      </c>
      <c r="H51" s="71">
        <v>178.07447689952204</v>
      </c>
      <c r="I51" s="72">
        <v>0.1146853894684489</v>
      </c>
      <c r="J51" s="73">
        <v>4.2515666486399999</v>
      </c>
      <c r="K51" s="72">
        <v>2.7381384768883472E-3</v>
      </c>
      <c r="L51" s="71">
        <v>0</v>
      </c>
      <c r="M51" s="71">
        <v>0</v>
      </c>
      <c r="N51" s="71">
        <v>59.734010172871237</v>
      </c>
      <c r="O51" s="72">
        <v>3.8470522786111939E-2</v>
      </c>
      <c r="P51" s="71">
        <v>60.388839918548122</v>
      </c>
      <c r="Q51" s="72">
        <v>3.8892253096519384E-2</v>
      </c>
      <c r="R51" s="71">
        <v>1552.7215604783912</v>
      </c>
      <c r="S51" s="72">
        <v>1</v>
      </c>
      <c r="T51" s="56"/>
      <c r="U51" s="56"/>
      <c r="V51" s="56"/>
      <c r="W51" s="56"/>
    </row>
    <row r="52" spans="1:23" s="60" customFormat="1" ht="14.4" x14ac:dyDescent="0.25">
      <c r="A52" s="70">
        <v>40483</v>
      </c>
      <c r="B52" s="71">
        <v>561.55963918056455</v>
      </c>
      <c r="C52" s="72">
        <v>0.35656338054543896</v>
      </c>
      <c r="D52" s="71">
        <v>462.22611374221003</v>
      </c>
      <c r="E52" s="72">
        <v>0.29349136617581745</v>
      </c>
      <c r="F52" s="71">
        <v>249.69302965286911</v>
      </c>
      <c r="G52" s="72">
        <v>0.15854307279201077</v>
      </c>
      <c r="H52" s="71">
        <v>177.28970137257895</v>
      </c>
      <c r="I52" s="72">
        <v>0.11257043926722067</v>
      </c>
      <c r="J52" s="73">
        <v>4.4377955876500002</v>
      </c>
      <c r="K52" s="72">
        <v>2.8177869036512516E-3</v>
      </c>
      <c r="L52" s="71">
        <v>0</v>
      </c>
      <c r="M52" s="71">
        <v>0</v>
      </c>
      <c r="N52" s="71">
        <v>61.689036786158226</v>
      </c>
      <c r="O52" s="72">
        <v>3.9169573388788154E-2</v>
      </c>
      <c r="P52" s="71">
        <v>58.02703919731735</v>
      </c>
      <c r="Q52" s="72">
        <v>3.6844380927072609E-2</v>
      </c>
      <c r="R52" s="71">
        <v>1574.9223555193485</v>
      </c>
      <c r="S52" s="72">
        <v>1</v>
      </c>
      <c r="T52" s="56"/>
      <c r="U52" s="56"/>
      <c r="V52" s="56"/>
      <c r="W52" s="56"/>
    </row>
    <row r="53" spans="1:23" s="60" customFormat="1" ht="14.4" x14ac:dyDescent="0.25">
      <c r="A53" s="70">
        <v>40513</v>
      </c>
      <c r="B53" s="71">
        <v>494.81143328027508</v>
      </c>
      <c r="C53" s="72">
        <v>0.30849746203860412</v>
      </c>
      <c r="D53" s="71">
        <v>412.3632871116049</v>
      </c>
      <c r="E53" s="72">
        <v>0.25709395328334966</v>
      </c>
      <c r="F53" s="71">
        <v>227.90701199689843</v>
      </c>
      <c r="G53" s="72">
        <v>0.14209197696937617</v>
      </c>
      <c r="H53" s="71">
        <v>182.42634793546912</v>
      </c>
      <c r="I53" s="72">
        <v>0.1137363883731969</v>
      </c>
      <c r="J53" s="73">
        <v>4.6531409809100008</v>
      </c>
      <c r="K53" s="72">
        <v>2.901069147901962E-3</v>
      </c>
      <c r="L53" s="71">
        <v>167.22885573305808</v>
      </c>
      <c r="M53" s="72">
        <v>0.1042612884493444</v>
      </c>
      <c r="N53" s="71">
        <v>59.442054335091676</v>
      </c>
      <c r="O53" s="72">
        <v>3.7060022601275638E-2</v>
      </c>
      <c r="P53" s="71">
        <v>55.107914066536523</v>
      </c>
      <c r="Q53" s="72">
        <v>3.4357839136951313E-2</v>
      </c>
      <c r="R53" s="71">
        <v>1603.9400454398435</v>
      </c>
      <c r="S53" s="72">
        <v>1</v>
      </c>
      <c r="T53" s="56"/>
      <c r="U53" s="56"/>
      <c r="V53" s="56"/>
      <c r="W53" s="56"/>
    </row>
    <row r="54" spans="1:23" s="60" customFormat="1" ht="14.4" x14ac:dyDescent="0.25">
      <c r="A54" s="70">
        <v>40544</v>
      </c>
      <c r="B54" s="71">
        <v>437.71805680484351</v>
      </c>
      <c r="C54" s="72">
        <v>0.28377132748150846</v>
      </c>
      <c r="D54" s="71">
        <v>411.94661177627722</v>
      </c>
      <c r="E54" s="72">
        <v>0.26706377554669403</v>
      </c>
      <c r="F54" s="71">
        <v>224.4817744275918</v>
      </c>
      <c r="G54" s="72">
        <v>0.14553087343418314</v>
      </c>
      <c r="H54" s="71">
        <v>182.00304110734422</v>
      </c>
      <c r="I54" s="72">
        <v>0.11799203569006415</v>
      </c>
      <c r="J54" s="73">
        <v>4.7785308306800003</v>
      </c>
      <c r="K54" s="72">
        <v>3.0979074684094098E-3</v>
      </c>
      <c r="L54" s="71">
        <v>165.33458149660322</v>
      </c>
      <c r="M54" s="72">
        <v>0.10718592240029241</v>
      </c>
      <c r="N54" s="71">
        <v>60.993742355117611</v>
      </c>
      <c r="O54" s="72">
        <v>3.9542063588877081E-2</v>
      </c>
      <c r="P54" s="71">
        <v>55.246424569581329</v>
      </c>
      <c r="Q54" s="72">
        <v>3.5816094389971354E-2</v>
      </c>
      <c r="R54" s="71">
        <v>1542.5027633680388</v>
      </c>
      <c r="S54" s="72">
        <v>1</v>
      </c>
      <c r="T54" s="56"/>
      <c r="U54" s="56"/>
      <c r="V54" s="56"/>
      <c r="W54" s="56"/>
    </row>
    <row r="55" spans="1:23" s="60" customFormat="1" ht="14.4" x14ac:dyDescent="0.25">
      <c r="A55" s="70">
        <v>40575</v>
      </c>
      <c r="B55" s="71">
        <v>466.17234805723297</v>
      </c>
      <c r="C55" s="72">
        <v>0.29393034531685175</v>
      </c>
      <c r="D55" s="71">
        <v>421.52522658795743</v>
      </c>
      <c r="E55" s="72">
        <v>0.26577950392619848</v>
      </c>
      <c r="F55" s="71">
        <v>232.65637322262063</v>
      </c>
      <c r="G55" s="72">
        <v>0.14669417524759637</v>
      </c>
      <c r="H55" s="71">
        <v>180.68441194813934</v>
      </c>
      <c r="I55" s="72">
        <v>0.11392488597536599</v>
      </c>
      <c r="J55" s="73">
        <v>5.0082291732699993</v>
      </c>
      <c r="K55" s="72">
        <v>3.1577817441553885E-3</v>
      </c>
      <c r="L55" s="71">
        <v>170.37767826650136</v>
      </c>
      <c r="M55" s="72">
        <v>0.10742629848351255</v>
      </c>
      <c r="N55" s="71">
        <v>61.956431698375134</v>
      </c>
      <c r="O55" s="72">
        <v>3.9064683779715642E-2</v>
      </c>
      <c r="P55" s="71">
        <v>47.615287798163806</v>
      </c>
      <c r="Q55" s="72">
        <v>3.0022325526603947E-2</v>
      </c>
      <c r="R55" s="71">
        <v>1585.9959867522605</v>
      </c>
      <c r="S55" s="72">
        <v>1</v>
      </c>
      <c r="T55" s="56"/>
      <c r="U55" s="56"/>
      <c r="V55" s="56"/>
      <c r="W55" s="56"/>
    </row>
    <row r="56" spans="1:23" s="60" customFormat="1" ht="14.4" x14ac:dyDescent="0.25">
      <c r="A56" s="70">
        <v>40603</v>
      </c>
      <c r="B56" s="71">
        <v>490.8780996271812</v>
      </c>
      <c r="C56" s="72">
        <v>0.30460700308483668</v>
      </c>
      <c r="D56" s="71">
        <v>388.28005850332579</v>
      </c>
      <c r="E56" s="72">
        <v>0.24094133567606824</v>
      </c>
      <c r="F56" s="71">
        <v>256.88225977684601</v>
      </c>
      <c r="G56" s="72">
        <v>0.15940441294022797</v>
      </c>
      <c r="H56" s="71">
        <v>183.31494096731114</v>
      </c>
      <c r="I56" s="72">
        <v>0.11375332252780432</v>
      </c>
      <c r="J56" s="73">
        <v>5.2764321257099995</v>
      </c>
      <c r="K56" s="72">
        <v>3.2742103956435709E-3</v>
      </c>
      <c r="L56" s="71">
        <v>171.56334901796239</v>
      </c>
      <c r="M56" s="72">
        <v>0.1064610493384204</v>
      </c>
      <c r="N56" s="71">
        <v>66.293255781183888</v>
      </c>
      <c r="O56" s="72">
        <v>4.1137280281152697E-2</v>
      </c>
      <c r="P56" s="71">
        <v>49.024454055956575</v>
      </c>
      <c r="Q56" s="72">
        <v>3.0421385755846235E-2</v>
      </c>
      <c r="R56" s="71">
        <v>1611.5128498554768</v>
      </c>
      <c r="S56" s="72">
        <v>1</v>
      </c>
      <c r="T56" s="56"/>
      <c r="U56" s="56"/>
      <c r="V56" s="56"/>
      <c r="W56" s="56"/>
    </row>
    <row r="57" spans="1:23" s="60" customFormat="1" ht="14.4" x14ac:dyDescent="0.25">
      <c r="A57" s="70">
        <v>40634</v>
      </c>
      <c r="B57" s="71">
        <v>500.91081107928358</v>
      </c>
      <c r="C57" s="72">
        <v>0.3030169437640125</v>
      </c>
      <c r="D57" s="71">
        <v>407.548227296118</v>
      </c>
      <c r="E57" s="72">
        <v>0.2465389357551005</v>
      </c>
      <c r="F57" s="71">
        <v>263.45879723973968</v>
      </c>
      <c r="G57" s="72">
        <v>0.15937463872124888</v>
      </c>
      <c r="H57" s="71">
        <v>186.59970777109038</v>
      </c>
      <c r="I57" s="72">
        <v>0.1128801213817366</v>
      </c>
      <c r="J57" s="73">
        <v>5.5582157963500007</v>
      </c>
      <c r="K57" s="72">
        <v>3.3623422097077789E-3</v>
      </c>
      <c r="L57" s="71">
        <v>172.43019938639696</v>
      </c>
      <c r="M57" s="72">
        <v>0.10430853332573682</v>
      </c>
      <c r="N57" s="71">
        <v>68.005544889072453</v>
      </c>
      <c r="O57" s="72">
        <v>4.1138725528588105E-2</v>
      </c>
      <c r="P57" s="71">
        <v>48.567050028348753</v>
      </c>
      <c r="Q57" s="72">
        <v>2.9379759313868759E-2</v>
      </c>
      <c r="R57" s="71">
        <v>1653.0785534863999</v>
      </c>
      <c r="S57" s="72">
        <v>1</v>
      </c>
      <c r="T57" s="56"/>
      <c r="U57" s="56"/>
      <c r="V57" s="56"/>
      <c r="W57" s="56"/>
    </row>
    <row r="58" spans="1:23" s="60" customFormat="1" ht="14.4" x14ac:dyDescent="0.25">
      <c r="A58" s="70">
        <v>40664</v>
      </c>
      <c r="B58" s="71">
        <v>501.86033244702469</v>
      </c>
      <c r="C58" s="72">
        <v>0.30137926393742515</v>
      </c>
      <c r="D58" s="71">
        <v>419.75903800223961</v>
      </c>
      <c r="E58" s="72">
        <v>0.25207545152525163</v>
      </c>
      <c r="F58" s="71">
        <v>261.94477159879449</v>
      </c>
      <c r="G58" s="72">
        <v>0.15730416881480641</v>
      </c>
      <c r="H58" s="71">
        <v>190.70726974952242</v>
      </c>
      <c r="I58" s="72">
        <v>0.11452432652802663</v>
      </c>
      <c r="J58" s="73">
        <v>5.7693042814100002</v>
      </c>
      <c r="K58" s="72">
        <v>3.4646067149487654E-3</v>
      </c>
      <c r="L58" s="71">
        <v>167.81921584364935</v>
      </c>
      <c r="M58" s="72">
        <v>0.10077949675541201</v>
      </c>
      <c r="N58" s="71">
        <v>68.844936731038743</v>
      </c>
      <c r="O58" s="72">
        <v>4.1343049084297215E-2</v>
      </c>
      <c r="P58" s="71">
        <v>48.507017162144813</v>
      </c>
      <c r="Q58" s="72">
        <v>2.9129636639832267E-2</v>
      </c>
      <c r="R58" s="71">
        <v>1665.211885815824</v>
      </c>
      <c r="S58" s="72">
        <v>1</v>
      </c>
      <c r="T58" s="56"/>
      <c r="U58" s="56"/>
      <c r="V58" s="56"/>
      <c r="W58" s="56"/>
    </row>
    <row r="59" spans="1:23" s="60" customFormat="1" ht="14.4" x14ac:dyDescent="0.25">
      <c r="A59" s="70">
        <v>40695</v>
      </c>
      <c r="B59" s="71">
        <v>548.55472974862619</v>
      </c>
      <c r="C59" s="72">
        <v>0.31718243699676674</v>
      </c>
      <c r="D59" s="71">
        <v>432.60370552796212</v>
      </c>
      <c r="E59" s="72">
        <v>0.25013784428778651</v>
      </c>
      <c r="F59" s="71">
        <v>264.45179701748293</v>
      </c>
      <c r="G59" s="72">
        <v>0.15290993021720381</v>
      </c>
      <c r="H59" s="71">
        <v>192.14361874092515</v>
      </c>
      <c r="I59" s="72">
        <v>0.11110027485051849</v>
      </c>
      <c r="J59" s="73">
        <v>6.0191736865700003</v>
      </c>
      <c r="K59" s="72">
        <v>3.4803750201697478E-3</v>
      </c>
      <c r="L59" s="71">
        <v>166.16788457495591</v>
      </c>
      <c r="M59" s="72">
        <v>9.608072216282619E-2</v>
      </c>
      <c r="N59" s="71">
        <v>70.456983523758296</v>
      </c>
      <c r="O59" s="72">
        <v>4.0739267251870173E-2</v>
      </c>
      <c r="P59" s="71">
        <v>49.063343881857364</v>
      </c>
      <c r="Q59" s="72">
        <v>2.8369149212858279E-2</v>
      </c>
      <c r="R59" s="71">
        <v>1729.461236702138</v>
      </c>
      <c r="S59" s="72">
        <v>1</v>
      </c>
      <c r="T59" s="56"/>
      <c r="U59" s="56"/>
      <c r="V59" s="56"/>
      <c r="W59" s="56"/>
    </row>
    <row r="60" spans="1:23" s="60" customFormat="1" ht="14.4" x14ac:dyDescent="0.25">
      <c r="A60" s="70">
        <v>40725</v>
      </c>
      <c r="B60" s="71">
        <v>495.76269542236935</v>
      </c>
      <c r="C60" s="72">
        <v>0.29868694104628424</v>
      </c>
      <c r="D60" s="71">
        <v>424.84727485087637</v>
      </c>
      <c r="E60" s="72">
        <v>0.25596184244751974</v>
      </c>
      <c r="F60" s="71">
        <v>266.54747049672534</v>
      </c>
      <c r="G60" s="72">
        <v>0.16058942986515662</v>
      </c>
      <c r="H60" s="71">
        <v>193.1337405462435</v>
      </c>
      <c r="I60" s="72">
        <v>0.11635915067679234</v>
      </c>
      <c r="J60" s="73">
        <v>6.2332675418000001</v>
      </c>
      <c r="K60" s="72">
        <v>3.7554169201802498E-3</v>
      </c>
      <c r="L60" s="71">
        <v>153.91973230875416</v>
      </c>
      <c r="M60" s="72">
        <v>9.2733508258012257E-2</v>
      </c>
      <c r="N60" s="71">
        <v>69.883056068649083</v>
      </c>
      <c r="O60" s="72">
        <v>4.2103119982288495E-2</v>
      </c>
      <c r="P60" s="71">
        <v>49.479829272878249</v>
      </c>
      <c r="Q60" s="72">
        <v>2.9810590803766131E-2</v>
      </c>
      <c r="R60" s="71">
        <v>1659.807066508296</v>
      </c>
      <c r="S60" s="72">
        <v>1</v>
      </c>
      <c r="T60" s="56"/>
      <c r="U60" s="56"/>
      <c r="V60" s="56"/>
      <c r="W60" s="56"/>
    </row>
    <row r="61" spans="1:23" s="60" customFormat="1" ht="14.4" x14ac:dyDescent="0.25">
      <c r="A61" s="70">
        <v>40756</v>
      </c>
      <c r="B61" s="71">
        <v>507.86286680264101</v>
      </c>
      <c r="C61" s="72">
        <v>0.29998559511162382</v>
      </c>
      <c r="D61" s="71">
        <v>457.69581104657397</v>
      </c>
      <c r="E61" s="72">
        <v>0.27035280433341935</v>
      </c>
      <c r="F61" s="71">
        <v>247.19634571026199</v>
      </c>
      <c r="G61" s="72">
        <v>0.14601450061543667</v>
      </c>
      <c r="H61" s="71">
        <v>198.94869064361299</v>
      </c>
      <c r="I61" s="72">
        <v>0.11751546580899225</v>
      </c>
      <c r="J61" s="73">
        <v>6.4880757010299996</v>
      </c>
      <c r="K61" s="72">
        <v>3.8323913353939063E-3</v>
      </c>
      <c r="L61" s="71">
        <v>154.32482982930401</v>
      </c>
      <c r="M61" s="72">
        <v>9.1156942046787773E-2</v>
      </c>
      <c r="N61" s="71">
        <v>70.355356175501001</v>
      </c>
      <c r="O61" s="72">
        <v>4.1557662060376005E-2</v>
      </c>
      <c r="P61" s="71">
        <v>50.085536313175801</v>
      </c>
      <c r="Q61" s="72">
        <v>2.9584638687970243E-2</v>
      </c>
      <c r="R61" s="71">
        <v>1692.9575122221001</v>
      </c>
      <c r="S61" s="72">
        <v>1</v>
      </c>
      <c r="T61" s="56"/>
      <c r="U61" s="56"/>
      <c r="V61" s="56"/>
      <c r="W61" s="56"/>
    </row>
    <row r="62" spans="1:23" s="60" customFormat="1" ht="14.4" x14ac:dyDescent="0.25">
      <c r="A62" s="70">
        <v>40787</v>
      </c>
      <c r="B62" s="71">
        <v>524.84885267242828</v>
      </c>
      <c r="C62" s="72">
        <v>0.30445111688300247</v>
      </c>
      <c r="D62" s="71">
        <v>451.43457200335513</v>
      </c>
      <c r="E62" s="72">
        <v>0.26186540933871749</v>
      </c>
      <c r="F62" s="71">
        <v>267.35504201574832</v>
      </c>
      <c r="G62" s="72">
        <v>0.1550856798705785</v>
      </c>
      <c r="H62" s="71">
        <v>194.65270415814993</v>
      </c>
      <c r="I62" s="72">
        <v>0.11291295176410054</v>
      </c>
      <c r="J62" s="73">
        <v>6.7228717387799994</v>
      </c>
      <c r="K62" s="72">
        <v>3.8997623775128944E-3</v>
      </c>
      <c r="L62" s="71">
        <v>155.32492938445068</v>
      </c>
      <c r="M62" s="72">
        <v>9.0099936372317266E-2</v>
      </c>
      <c r="N62" s="71">
        <v>72.56102127389201</v>
      </c>
      <c r="O62" s="72">
        <v>4.2090754045708979E-2</v>
      </c>
      <c r="P62" s="71">
        <v>51.018309454389318</v>
      </c>
      <c r="Q62" s="72">
        <v>2.9594389348061998E-2</v>
      </c>
      <c r="R62" s="71">
        <v>1723.9183027011934</v>
      </c>
      <c r="S62" s="72">
        <v>1</v>
      </c>
      <c r="T62" s="56"/>
      <c r="U62" s="56"/>
      <c r="V62" s="56"/>
      <c r="W62" s="56"/>
    </row>
    <row r="63" spans="1:23" s="60" customFormat="1" ht="14.4" x14ac:dyDescent="0.25">
      <c r="A63" s="70">
        <v>40817</v>
      </c>
      <c r="B63" s="71">
        <v>515.5396257654719</v>
      </c>
      <c r="C63" s="72">
        <v>0.29754833573645767</v>
      </c>
      <c r="D63" s="71">
        <v>454.07779695755448</v>
      </c>
      <c r="E63" s="72">
        <v>0.26207508797987422</v>
      </c>
      <c r="F63" s="71">
        <v>276.84090495518177</v>
      </c>
      <c r="G63" s="72">
        <v>0.15978122032982653</v>
      </c>
      <c r="H63" s="71">
        <v>197.68254421257424</v>
      </c>
      <c r="I63" s="72">
        <v>0.11409425986851006</v>
      </c>
      <c r="J63" s="73">
        <v>6.9526766914600007</v>
      </c>
      <c r="K63" s="72">
        <v>4.0127999382897055E-3</v>
      </c>
      <c r="L63" s="71">
        <v>157.25374877630148</v>
      </c>
      <c r="M63" s="72">
        <v>9.0760416655136789E-2</v>
      </c>
      <c r="N63" s="71">
        <v>73.454547822276126</v>
      </c>
      <c r="O63" s="72">
        <v>4.2394953490413383E-2</v>
      </c>
      <c r="P63" s="71">
        <v>50.822955053626302</v>
      </c>
      <c r="Q63" s="72">
        <v>2.933292600149167E-2</v>
      </c>
      <c r="R63" s="71">
        <v>1732.6248002344464</v>
      </c>
      <c r="S63" s="72">
        <v>1</v>
      </c>
      <c r="T63" s="56"/>
      <c r="U63" s="56"/>
      <c r="V63" s="56"/>
      <c r="W63" s="56"/>
    </row>
    <row r="64" spans="1:23" s="60" customFormat="1" ht="14.4" x14ac:dyDescent="0.25">
      <c r="A64" s="70">
        <v>40848</v>
      </c>
      <c r="B64" s="71">
        <v>528.85902232483659</v>
      </c>
      <c r="C64" s="72">
        <v>0.30175452615780257</v>
      </c>
      <c r="D64" s="71">
        <v>460.27839080124721</v>
      </c>
      <c r="E64" s="72">
        <v>0.26262402994724054</v>
      </c>
      <c r="F64" s="71">
        <v>274.30027901907448</v>
      </c>
      <c r="G64" s="72">
        <v>0.15650929118405757</v>
      </c>
      <c r="H64" s="71">
        <v>199.6827236996576</v>
      </c>
      <c r="I64" s="72">
        <v>0.11393426816661091</v>
      </c>
      <c r="J64" s="73">
        <v>7.2055563847299995</v>
      </c>
      <c r="K64" s="72">
        <v>4.1113210908634602E-3</v>
      </c>
      <c r="L64" s="71">
        <v>157.50943234379477</v>
      </c>
      <c r="M64" s="72">
        <v>8.9871179493828904E-2</v>
      </c>
      <c r="N64" s="71">
        <v>74.188759638653266</v>
      </c>
      <c r="O64" s="72">
        <v>4.2330362281777383E-2</v>
      </c>
      <c r="P64" s="71">
        <v>50.589223427035677</v>
      </c>
      <c r="Q64" s="72">
        <v>2.8865021677818598E-2</v>
      </c>
      <c r="R64" s="71">
        <v>1752.6133876390295</v>
      </c>
      <c r="S64" s="72">
        <v>1</v>
      </c>
      <c r="T64" s="56"/>
      <c r="U64" s="56"/>
      <c r="V64" s="56"/>
      <c r="W64" s="56"/>
    </row>
    <row r="65" spans="1:23" s="60" customFormat="1" ht="14.4" x14ac:dyDescent="0.25">
      <c r="A65" s="70">
        <v>40878</v>
      </c>
      <c r="B65" s="71">
        <v>561.15943165066369</v>
      </c>
      <c r="C65" s="72">
        <v>0.31471696498805124</v>
      </c>
      <c r="D65" s="71">
        <v>451.10855959180725</v>
      </c>
      <c r="E65" s="72">
        <v>0.25299675769014957</v>
      </c>
      <c r="F65" s="71">
        <v>274.8420119423086</v>
      </c>
      <c r="G65" s="72">
        <v>0.15414058638426309</v>
      </c>
      <c r="H65" s="71">
        <v>202.33155141327984</v>
      </c>
      <c r="I65" s="72">
        <v>0.11347429659126174</v>
      </c>
      <c r="J65" s="73">
        <v>7.5083105746900012</v>
      </c>
      <c r="K65" s="72">
        <v>4.2109115217102006E-3</v>
      </c>
      <c r="L65" s="71">
        <v>156.9997731319535</v>
      </c>
      <c r="M65" s="72">
        <v>8.8050720200066615E-2</v>
      </c>
      <c r="N65" s="71">
        <v>72.907585832085132</v>
      </c>
      <c r="O65" s="72">
        <v>4.0889010936135686E-2</v>
      </c>
      <c r="P65" s="71">
        <v>56.203411542540607</v>
      </c>
      <c r="Q65" s="72">
        <v>3.1520751688361763E-2</v>
      </c>
      <c r="R65" s="71">
        <v>1783.0606356793289</v>
      </c>
      <c r="S65" s="72">
        <v>1</v>
      </c>
      <c r="T65" s="56"/>
      <c r="U65" s="56"/>
      <c r="V65" s="56"/>
      <c r="W65" s="56"/>
    </row>
    <row r="66" spans="1:23" s="60" customFormat="1" ht="14.4" x14ac:dyDescent="0.25">
      <c r="A66" s="70">
        <v>40909</v>
      </c>
      <c r="B66" s="71">
        <v>514.65457620200812</v>
      </c>
      <c r="C66" s="72">
        <v>0.29846805512457864</v>
      </c>
      <c r="D66" s="71">
        <v>469.30165709295198</v>
      </c>
      <c r="E66" s="72">
        <v>0.27216614664725247</v>
      </c>
      <c r="F66" s="71">
        <v>246.60998736333744</v>
      </c>
      <c r="G66" s="72">
        <v>0.143018651161748</v>
      </c>
      <c r="H66" s="71">
        <v>205.5720326678435</v>
      </c>
      <c r="I66" s="72">
        <v>0.11921915711149601</v>
      </c>
      <c r="J66" s="73">
        <v>7.5598581853900013</v>
      </c>
      <c r="K66" s="72">
        <v>4.3842535827862249E-3</v>
      </c>
      <c r="L66" s="71">
        <v>151.36942454839658</v>
      </c>
      <c r="M66" s="72">
        <v>8.778497236669533E-2</v>
      </c>
      <c r="N66" s="71">
        <v>73.114041914206283</v>
      </c>
      <c r="O66" s="72">
        <v>4.2401655210124081E-2</v>
      </c>
      <c r="P66" s="71">
        <v>56.138889042661226</v>
      </c>
      <c r="Q66" s="72">
        <v>3.255710879531909E-2</v>
      </c>
      <c r="R66" s="71">
        <v>1724.3204670167954</v>
      </c>
      <c r="S66" s="72">
        <v>1</v>
      </c>
      <c r="T66" s="56"/>
      <c r="U66" s="56"/>
      <c r="V66" s="56"/>
      <c r="W66" s="56"/>
    </row>
    <row r="67" spans="1:23" s="60" customFormat="1" ht="14.4" x14ac:dyDescent="0.25">
      <c r="A67" s="70">
        <v>40940</v>
      </c>
      <c r="B67" s="71">
        <v>523.10810687550702</v>
      </c>
      <c r="C67" s="72">
        <v>0.29718901198537284</v>
      </c>
      <c r="D67" s="71">
        <v>490.09842766766889</v>
      </c>
      <c r="E67" s="72">
        <v>0.27843550038654341</v>
      </c>
      <c r="F67" s="71">
        <v>249.36947112182645</v>
      </c>
      <c r="G67" s="72">
        <v>0.14167218165412174</v>
      </c>
      <c r="H67" s="71">
        <v>209.07584785294128</v>
      </c>
      <c r="I67" s="72">
        <v>0.11878050413813811</v>
      </c>
      <c r="J67" s="73">
        <v>7.8230974025700002</v>
      </c>
      <c r="K67" s="72">
        <v>4.4444705734381215E-3</v>
      </c>
      <c r="L67" s="71">
        <v>147.61448759076114</v>
      </c>
      <c r="M67" s="72">
        <v>8.3862978121013412E-2</v>
      </c>
      <c r="N67" s="71">
        <v>73.788405279334825</v>
      </c>
      <c r="O67" s="72">
        <v>4.1920786492725161E-2</v>
      </c>
      <c r="P67" s="71">
        <v>59.308723609309979</v>
      </c>
      <c r="Q67" s="72">
        <v>3.369456664864711E-2</v>
      </c>
      <c r="R67" s="71">
        <v>1760.1865673999198</v>
      </c>
      <c r="S67" s="72">
        <v>1</v>
      </c>
      <c r="T67" s="56"/>
      <c r="U67" s="56"/>
      <c r="V67" s="56"/>
      <c r="W67" s="56"/>
    </row>
    <row r="68" spans="1:23" s="60" customFormat="1" ht="14.4" x14ac:dyDescent="0.25">
      <c r="A68" s="70">
        <v>40969</v>
      </c>
      <c r="B68" s="71">
        <v>525.91325352124738</v>
      </c>
      <c r="C68" s="72">
        <v>0.29613879881066013</v>
      </c>
      <c r="D68" s="71">
        <v>488.74033404186207</v>
      </c>
      <c r="E68" s="72">
        <v>0.27520693666570695</v>
      </c>
      <c r="F68" s="71">
        <v>250.97583910312932</v>
      </c>
      <c r="G68" s="72">
        <v>0.14132308517586251</v>
      </c>
      <c r="H68" s="71">
        <v>215.26836261978687</v>
      </c>
      <c r="I68" s="72">
        <v>0.12121640575005162</v>
      </c>
      <c r="J68" s="73">
        <v>7.9853138225000002</v>
      </c>
      <c r="K68" s="72">
        <v>4.4964853570205231E-3</v>
      </c>
      <c r="L68" s="71">
        <v>150.5030078560859</v>
      </c>
      <c r="M68" s="72">
        <v>8.4747398293304202E-2</v>
      </c>
      <c r="N68" s="71">
        <v>75.943865397561595</v>
      </c>
      <c r="O68" s="72">
        <v>4.2763564000890368E-2</v>
      </c>
      <c r="P68" s="71">
        <v>60.571241693000772</v>
      </c>
      <c r="Q68" s="72">
        <v>3.4107325946503703E-2</v>
      </c>
      <c r="R68" s="71">
        <v>1775.901218055174</v>
      </c>
      <c r="S68" s="72">
        <v>1</v>
      </c>
      <c r="T68" s="56"/>
      <c r="U68" s="56"/>
      <c r="V68" s="56"/>
      <c r="W68" s="56"/>
    </row>
    <row r="69" spans="1:23" s="60" customFormat="1" ht="14.4" x14ac:dyDescent="0.25">
      <c r="A69" s="70">
        <v>41000</v>
      </c>
      <c r="B69" s="71">
        <v>529.65073165798481</v>
      </c>
      <c r="C69" s="72">
        <v>0.29511803197113468</v>
      </c>
      <c r="D69" s="71">
        <v>494.93029587712186</v>
      </c>
      <c r="E69" s="72">
        <v>0.27577202513233912</v>
      </c>
      <c r="F69" s="71">
        <v>250.37675458821658</v>
      </c>
      <c r="G69" s="72">
        <v>0.13950834134428841</v>
      </c>
      <c r="H69" s="71">
        <v>220.36657412149549</v>
      </c>
      <c r="I69" s="72">
        <v>0.12278685892376318</v>
      </c>
      <c r="J69" s="73">
        <v>8.2174561897</v>
      </c>
      <c r="K69" s="72">
        <v>4.5787145255550658E-3</v>
      </c>
      <c r="L69" s="71">
        <v>152.29883402098946</v>
      </c>
      <c r="M69" s="72">
        <v>8.4859945396613345E-2</v>
      </c>
      <c r="N69" s="71">
        <v>76.334018455754517</v>
      </c>
      <c r="O69" s="72">
        <v>4.2532831454025859E-2</v>
      </c>
      <c r="P69" s="71">
        <v>62.533466341759478</v>
      </c>
      <c r="Q69" s="72">
        <v>3.4843251252280293E-2</v>
      </c>
      <c r="R69" s="71">
        <v>1794.708131253022</v>
      </c>
      <c r="S69" s="72">
        <v>1</v>
      </c>
      <c r="T69" s="56"/>
      <c r="U69" s="56"/>
      <c r="V69" s="56"/>
      <c r="W69" s="56"/>
    </row>
    <row r="70" spans="1:23" s="60" customFormat="1" ht="14.4" x14ac:dyDescent="0.25">
      <c r="A70" s="70">
        <v>41030</v>
      </c>
      <c r="B70" s="71">
        <v>546.61567378972575</v>
      </c>
      <c r="C70" s="72">
        <v>0.29818866052115456</v>
      </c>
      <c r="D70" s="71">
        <v>501.05117472126216</v>
      </c>
      <c r="E70" s="72">
        <v>0.27333240850345414</v>
      </c>
      <c r="F70" s="71">
        <v>253.09280058985226</v>
      </c>
      <c r="G70" s="72">
        <v>0.13806666514372143</v>
      </c>
      <c r="H70" s="71">
        <v>224.66853594797448</v>
      </c>
      <c r="I70" s="72">
        <v>0.12256071863271659</v>
      </c>
      <c r="J70" s="73">
        <v>8.4147625512000008</v>
      </c>
      <c r="K70" s="72">
        <v>4.5904039969244378E-3</v>
      </c>
      <c r="L70" s="71">
        <v>157.91327475752561</v>
      </c>
      <c r="M70" s="72">
        <v>8.614452555301147E-2</v>
      </c>
      <c r="N70" s="71">
        <v>77.663460328831874</v>
      </c>
      <c r="O70" s="72">
        <v>4.2366811486274455E-2</v>
      </c>
      <c r="P70" s="71">
        <v>63.70057357819114</v>
      </c>
      <c r="Q70" s="72">
        <v>3.4749806162742883E-2</v>
      </c>
      <c r="R70" s="71">
        <v>1833.1202562645633</v>
      </c>
      <c r="S70" s="72">
        <v>1</v>
      </c>
      <c r="T70" s="56"/>
      <c r="U70" s="56"/>
      <c r="V70" s="56"/>
      <c r="W70" s="56"/>
    </row>
    <row r="71" spans="1:23" s="60" customFormat="1" ht="14.4" x14ac:dyDescent="0.25">
      <c r="A71" s="70">
        <v>41061</v>
      </c>
      <c r="B71" s="71">
        <v>573.17574147711241</v>
      </c>
      <c r="C71" s="72">
        <v>0.30461304483936907</v>
      </c>
      <c r="D71" s="71">
        <v>478.118154760278</v>
      </c>
      <c r="E71" s="72">
        <v>0.25409488988348017</v>
      </c>
      <c r="F71" s="71">
        <v>306.41900165358726</v>
      </c>
      <c r="G71" s="72">
        <v>0.16284573532333629</v>
      </c>
      <c r="H71" s="71">
        <v>230.38861633204809</v>
      </c>
      <c r="I71" s="72">
        <v>0.12243954661510514</v>
      </c>
      <c r="J71" s="73">
        <v>8.6423710746599998</v>
      </c>
      <c r="K71" s="72">
        <v>4.592969969209687E-3</v>
      </c>
      <c r="L71" s="71">
        <v>157.99053143700962</v>
      </c>
      <c r="M71" s="72">
        <v>8.396373634514552E-2</v>
      </c>
      <c r="N71" s="71">
        <v>63.747418615956349</v>
      </c>
      <c r="O71" s="72">
        <v>3.3878431831769591E-2</v>
      </c>
      <c r="P71" s="71">
        <v>63.170152926357041</v>
      </c>
      <c r="Q71" s="72">
        <v>3.357164519258457E-2</v>
      </c>
      <c r="R71" s="71">
        <v>1881.6519882770087</v>
      </c>
      <c r="S71" s="72">
        <v>1</v>
      </c>
      <c r="T71" s="56"/>
      <c r="U71" s="56"/>
      <c r="V71" s="56"/>
      <c r="W71" s="56"/>
    </row>
    <row r="72" spans="1:23" s="60" customFormat="1" ht="14.4" x14ac:dyDescent="0.25">
      <c r="A72" s="70">
        <v>41091</v>
      </c>
      <c r="B72" s="71">
        <v>515.37565607420686</v>
      </c>
      <c r="C72" s="72">
        <v>0.28817685160057593</v>
      </c>
      <c r="D72" s="71">
        <v>457.36406274713505</v>
      </c>
      <c r="E72" s="72">
        <v>0.25573915664099595</v>
      </c>
      <c r="F72" s="71">
        <v>293.74152965710351</v>
      </c>
      <c r="G72" s="72">
        <v>0.16424817160695104</v>
      </c>
      <c r="H72" s="71">
        <v>236.47388543520782</v>
      </c>
      <c r="I72" s="72">
        <v>0.13222646236255553</v>
      </c>
      <c r="J72" s="73">
        <v>8.8004847573399942</v>
      </c>
      <c r="K72" s="72">
        <v>4.9208688071287867E-3</v>
      </c>
      <c r="L72" s="71">
        <v>148.31145272184088</v>
      </c>
      <c r="M72" s="72">
        <v>8.292965916794065E-2</v>
      </c>
      <c r="N72" s="71">
        <v>64.52332218068895</v>
      </c>
      <c r="O72" s="72">
        <v>3.6078785681260932E-2</v>
      </c>
      <c r="P72" s="71">
        <v>63.810212553359968</v>
      </c>
      <c r="Q72" s="72">
        <v>3.5680044132591161E-2</v>
      </c>
      <c r="R72" s="71">
        <v>1788.4006061268831</v>
      </c>
      <c r="S72" s="72">
        <v>1</v>
      </c>
      <c r="T72" s="56"/>
      <c r="U72" s="56"/>
      <c r="V72" s="56"/>
      <c r="W72" s="56"/>
    </row>
    <row r="73" spans="1:23" s="60" customFormat="1" ht="14.4" x14ac:dyDescent="0.25">
      <c r="A73" s="70">
        <v>41122</v>
      </c>
      <c r="B73" s="71">
        <v>513.15256243119688</v>
      </c>
      <c r="C73" s="72">
        <v>0.28846998531524853</v>
      </c>
      <c r="D73" s="71">
        <v>448.91703518451317</v>
      </c>
      <c r="E73" s="72">
        <v>0.25235982440369198</v>
      </c>
      <c r="F73" s="71">
        <v>296.87884958402498</v>
      </c>
      <c r="G73" s="72">
        <v>0.1668911813948005</v>
      </c>
      <c r="H73" s="71">
        <v>237.38633268990699</v>
      </c>
      <c r="I73" s="72">
        <v>0.13344731551307368</v>
      </c>
      <c r="J73" s="73">
        <v>8.7890030966099992</v>
      </c>
      <c r="K73" s="72">
        <v>4.9407598827974283E-3</v>
      </c>
      <c r="L73" s="71">
        <v>143.70004300523684</v>
      </c>
      <c r="M73" s="72">
        <v>8.0781335474826271E-2</v>
      </c>
      <c r="N73" s="71">
        <v>65.511183733175287</v>
      </c>
      <c r="O73" s="72">
        <v>3.6827274368385239E-2</v>
      </c>
      <c r="P73" s="71">
        <v>64.541783541742902</v>
      </c>
      <c r="Q73" s="72">
        <v>3.628232364717629E-2</v>
      </c>
      <c r="R73" s="71">
        <v>1778.8767932664073</v>
      </c>
      <c r="S73" s="72">
        <v>1</v>
      </c>
      <c r="T73" s="56"/>
      <c r="U73" s="56"/>
      <c r="V73" s="56"/>
      <c r="W73" s="56"/>
    </row>
    <row r="74" spans="1:23" s="60" customFormat="1" ht="14.4" x14ac:dyDescent="0.25">
      <c r="A74" s="70">
        <v>41153</v>
      </c>
      <c r="B74" s="71">
        <v>546.256140547163</v>
      </c>
      <c r="C74" s="72">
        <v>0.30079755219038268</v>
      </c>
      <c r="D74" s="71">
        <v>441.00386902195953</v>
      </c>
      <c r="E74" s="72">
        <v>0.24284007896995075</v>
      </c>
      <c r="F74" s="71">
        <v>294.18293274637426</v>
      </c>
      <c r="G74" s="72">
        <v>0.16199269810982986</v>
      </c>
      <c r="H74" s="71">
        <v>243.67830466516452</v>
      </c>
      <c r="I74" s="72">
        <v>0.13418217595094542</v>
      </c>
      <c r="J74" s="73">
        <v>8.9945025898400015</v>
      </c>
      <c r="K74" s="72">
        <v>4.9528493345336383E-3</v>
      </c>
      <c r="L74" s="71">
        <v>144.73528211532741</v>
      </c>
      <c r="M74" s="72">
        <v>7.9698909255769029E-2</v>
      </c>
      <c r="N74" s="71">
        <v>68.18193403364117</v>
      </c>
      <c r="O74" s="72">
        <v>3.7544582730699196E-2</v>
      </c>
      <c r="P74" s="71">
        <v>68.992918033144818</v>
      </c>
      <c r="Q74" s="72">
        <v>3.7991153457889407E-2</v>
      </c>
      <c r="R74" s="71">
        <v>1816.0258837526148</v>
      </c>
      <c r="S74" s="72">
        <v>1</v>
      </c>
      <c r="T74" s="56"/>
      <c r="U74" s="56"/>
      <c r="V74" s="56"/>
      <c r="W74" s="56"/>
    </row>
    <row r="75" spans="1:23" s="60" customFormat="1" ht="14.4" x14ac:dyDescent="0.25">
      <c r="A75" s="70">
        <v>41183</v>
      </c>
      <c r="B75" s="71">
        <v>558.07314747506825</v>
      </c>
      <c r="C75" s="72">
        <v>0.30091842033560851</v>
      </c>
      <c r="D75" s="71">
        <v>451.57739161951918</v>
      </c>
      <c r="E75" s="72">
        <v>0.24349488227525032</v>
      </c>
      <c r="F75" s="71">
        <v>298.02842023044383</v>
      </c>
      <c r="G75" s="72">
        <v>0.16069979685748736</v>
      </c>
      <c r="H75" s="71">
        <v>255.05462332254544</v>
      </c>
      <c r="I75" s="72">
        <v>0.13752791134417167</v>
      </c>
      <c r="J75" s="73">
        <v>9.2353231210099995</v>
      </c>
      <c r="K75" s="72">
        <v>4.9797752453004463E-3</v>
      </c>
      <c r="L75" s="71">
        <v>144.77482256742036</v>
      </c>
      <c r="M75" s="72">
        <v>7.8063979799892477E-2</v>
      </c>
      <c r="N75" s="71">
        <v>68.956730200748936</v>
      </c>
      <c r="O75" s="72">
        <v>3.7182133591986043E-2</v>
      </c>
      <c r="P75" s="71">
        <v>68.865795176327239</v>
      </c>
      <c r="Q75" s="72">
        <v>3.7133100550303305E-2</v>
      </c>
      <c r="R75" s="71">
        <v>1854.5662537130834</v>
      </c>
      <c r="S75" s="72">
        <v>1</v>
      </c>
      <c r="T75" s="56"/>
      <c r="U75" s="56"/>
      <c r="V75" s="56"/>
      <c r="W75" s="56"/>
    </row>
    <row r="76" spans="1:23" s="60" customFormat="1" ht="14.4" x14ac:dyDescent="0.25">
      <c r="A76" s="70">
        <v>41214</v>
      </c>
      <c r="B76" s="71">
        <v>553.11555973579084</v>
      </c>
      <c r="C76" s="72">
        <v>0.29543191484844805</v>
      </c>
      <c r="D76" s="71">
        <v>464.78705693660629</v>
      </c>
      <c r="E76" s="72">
        <v>0.24825360236321525</v>
      </c>
      <c r="F76" s="71">
        <v>299.30809002462649</v>
      </c>
      <c r="G76" s="72">
        <v>0.15986742844089494</v>
      </c>
      <c r="H76" s="71">
        <v>259.87483079829303</v>
      </c>
      <c r="I76" s="72">
        <v>0.13880520540830521</v>
      </c>
      <c r="J76" s="73">
        <v>9.3669058682199982</v>
      </c>
      <c r="K76" s="72">
        <v>5.0030827882970048E-3</v>
      </c>
      <c r="L76" s="71">
        <v>144.6788679043463</v>
      </c>
      <c r="M76" s="72">
        <v>7.727635614428173E-2</v>
      </c>
      <c r="N76" s="71">
        <v>69.614590306483137</v>
      </c>
      <c r="O76" s="72">
        <v>3.718277555861664E-2</v>
      </c>
      <c r="P76" s="71">
        <v>71.480936272622614</v>
      </c>
      <c r="Q76" s="72">
        <v>3.8179634447941035E-2</v>
      </c>
      <c r="R76" s="71">
        <v>1872.2268378469889</v>
      </c>
      <c r="S76" s="72">
        <v>1</v>
      </c>
      <c r="T76" s="56"/>
      <c r="U76" s="56"/>
      <c r="V76" s="56"/>
      <c r="W76" s="56"/>
    </row>
    <row r="77" spans="1:23" s="60" customFormat="1" ht="14.4" x14ac:dyDescent="0.25">
      <c r="A77" s="70">
        <v>41244</v>
      </c>
      <c r="B77" s="71">
        <v>576.79682987523347</v>
      </c>
      <c r="C77" s="72">
        <v>0.30093078643226012</v>
      </c>
      <c r="D77" s="71">
        <v>472.49469572043228</v>
      </c>
      <c r="E77" s="72">
        <v>0.24651349141252696</v>
      </c>
      <c r="F77" s="71">
        <v>306.27021814712361</v>
      </c>
      <c r="G77" s="72">
        <v>0.15978960499441403</v>
      </c>
      <c r="H77" s="71">
        <v>262.99625501287028</v>
      </c>
      <c r="I77" s="72">
        <v>0.13721238701482083</v>
      </c>
      <c r="J77" s="73">
        <v>9.5848046574199994</v>
      </c>
      <c r="K77" s="72">
        <v>5.0006564772224994E-3</v>
      </c>
      <c r="L77" s="71">
        <v>139.98451797702435</v>
      </c>
      <c r="M77" s="72">
        <v>7.3033777061983787E-2</v>
      </c>
      <c r="N77" s="71">
        <v>75.150025274779949</v>
      </c>
      <c r="O77" s="72">
        <v>3.9207837205408332E-2</v>
      </c>
      <c r="P77" s="71">
        <v>73.431929622708694</v>
      </c>
      <c r="Q77" s="72">
        <v>3.8311459401363386E-2</v>
      </c>
      <c r="R77" s="71">
        <v>1916.7092762875925</v>
      </c>
      <c r="S77" s="72">
        <v>1</v>
      </c>
      <c r="T77" s="56"/>
      <c r="U77" s="56"/>
      <c r="V77" s="56"/>
      <c r="W77" s="56"/>
    </row>
    <row r="78" spans="1:23" s="60" customFormat="1" ht="14.4" x14ac:dyDescent="0.25">
      <c r="A78" s="70">
        <v>41275</v>
      </c>
      <c r="B78" s="71">
        <v>490.77982099813892</v>
      </c>
      <c r="C78" s="72">
        <v>0.26705213631722924</v>
      </c>
      <c r="D78" s="71">
        <v>463.83821334327348</v>
      </c>
      <c r="E78" s="72">
        <v>0.2523921735962279</v>
      </c>
      <c r="F78" s="71">
        <v>315.01148528589653</v>
      </c>
      <c r="G78" s="72">
        <v>0.17140983901695725</v>
      </c>
      <c r="H78" s="71">
        <v>264.84500881491647</v>
      </c>
      <c r="I78" s="72">
        <v>0.14411233382239458</v>
      </c>
      <c r="J78" s="73">
        <v>9.3119401475700041</v>
      </c>
      <c r="K78" s="72">
        <v>5.0669840186362827E-3</v>
      </c>
      <c r="L78" s="71">
        <v>143.64499907830651</v>
      </c>
      <c r="M78" s="72">
        <v>7.8162756971407038E-2</v>
      </c>
      <c r="N78" s="71">
        <v>75.706192373022361</v>
      </c>
      <c r="O78" s="72">
        <v>4.119464480943974E-2</v>
      </c>
      <c r="P78" s="71">
        <v>74.630154761694399</v>
      </c>
      <c r="Q78" s="72">
        <v>4.0609131447707815E-2</v>
      </c>
      <c r="R78" s="71">
        <v>1837.7678148028183</v>
      </c>
      <c r="S78" s="72">
        <v>1</v>
      </c>
      <c r="T78" s="56"/>
      <c r="U78" s="56"/>
      <c r="V78" s="56"/>
      <c r="W78" s="56"/>
    </row>
    <row r="79" spans="1:23" s="60" customFormat="1" ht="14.4" x14ac:dyDescent="0.25">
      <c r="A79" s="70">
        <v>41306</v>
      </c>
      <c r="B79" s="71">
        <v>510.3205025201645</v>
      </c>
      <c r="C79" s="72">
        <v>0.27376292809056824</v>
      </c>
      <c r="D79" s="71">
        <v>468.62543994942968</v>
      </c>
      <c r="E79" s="72">
        <v>0.25139548966723585</v>
      </c>
      <c r="F79" s="71">
        <v>316.49135772136759</v>
      </c>
      <c r="G79" s="72">
        <v>0.16978271571939735</v>
      </c>
      <c r="H79" s="71">
        <v>266.60918843732122</v>
      </c>
      <c r="I79" s="72">
        <v>0.14302327992312466</v>
      </c>
      <c r="J79" s="73">
        <v>9.4141750878299959</v>
      </c>
      <c r="K79" s="72">
        <v>5.0502617960166835E-3</v>
      </c>
      <c r="L79" s="71">
        <v>142.17573021082316</v>
      </c>
      <c r="M79" s="72">
        <v>7.6270586844375612E-2</v>
      </c>
      <c r="N79" s="71">
        <v>76.219221749123889</v>
      </c>
      <c r="O79" s="72">
        <v>4.0888024721287761E-2</v>
      </c>
      <c r="P79" s="71">
        <v>74.240834780287031</v>
      </c>
      <c r="Q79" s="72">
        <v>3.9826713237993791E-2</v>
      </c>
      <c r="R79" s="71">
        <v>1864.0964504563469</v>
      </c>
      <c r="S79" s="72">
        <v>1</v>
      </c>
      <c r="T79" s="56"/>
      <c r="U79" s="56"/>
      <c r="V79" s="56"/>
      <c r="W79" s="56"/>
    </row>
    <row r="80" spans="1:23" s="60" customFormat="1" ht="14.4" x14ac:dyDescent="0.25">
      <c r="A80" s="70">
        <v>41334</v>
      </c>
      <c r="B80" s="71">
        <v>511.71092198565321</v>
      </c>
      <c r="C80" s="72">
        <v>0.27632794072146011</v>
      </c>
      <c r="D80" s="71">
        <v>442.57383262569329</v>
      </c>
      <c r="E80" s="72">
        <v>0.23899336623909459</v>
      </c>
      <c r="F80" s="71">
        <v>319.27052460167766</v>
      </c>
      <c r="G80" s="72">
        <v>0.17240860572977054</v>
      </c>
      <c r="H80" s="71">
        <v>273.31744390700038</v>
      </c>
      <c r="I80" s="72">
        <v>0.14759357909540982</v>
      </c>
      <c r="J80" s="73">
        <v>9.5046992959899974</v>
      </c>
      <c r="K80" s="72">
        <v>5.1326127131428789E-3</v>
      </c>
      <c r="L80" s="71">
        <v>143.75295046906243</v>
      </c>
      <c r="M80" s="72">
        <v>7.7627728995129361E-2</v>
      </c>
      <c r="N80" s="71">
        <v>76.107490315549313</v>
      </c>
      <c r="O80" s="72">
        <v>4.109864606908633E-2</v>
      </c>
      <c r="P80" s="71">
        <v>75.586894909738945</v>
      </c>
      <c r="Q80" s="72">
        <v>4.081752043690632E-2</v>
      </c>
      <c r="R80" s="71">
        <v>1851.8247581103653</v>
      </c>
      <c r="S80" s="72">
        <v>1</v>
      </c>
      <c r="T80" s="56"/>
      <c r="U80" s="56"/>
      <c r="V80" s="56"/>
      <c r="W80" s="56"/>
    </row>
    <row r="81" spans="1:23" s="60" customFormat="1" ht="14.4" x14ac:dyDescent="0.25">
      <c r="A81" s="70">
        <v>41365</v>
      </c>
      <c r="B81" s="71">
        <v>512.93278501180589</v>
      </c>
      <c r="C81" s="72">
        <v>0.27699305832943177</v>
      </c>
      <c r="D81" s="71">
        <v>450.88648470951745</v>
      </c>
      <c r="E81" s="72">
        <v>0.24348692461960922</v>
      </c>
      <c r="F81" s="71">
        <v>320.39723155906984</v>
      </c>
      <c r="G81" s="72">
        <v>0.17302034816859527</v>
      </c>
      <c r="H81" s="71">
        <v>269.44306649015471</v>
      </c>
      <c r="I81" s="72">
        <v>0.14550416977353198</v>
      </c>
      <c r="J81" s="73">
        <v>9.6765184026099984</v>
      </c>
      <c r="K81" s="72">
        <v>5.2254964093556219E-3</v>
      </c>
      <c r="L81" s="71">
        <v>137.56117105310562</v>
      </c>
      <c r="M81" s="72">
        <v>7.4285541089951612E-2</v>
      </c>
      <c r="N81" s="71">
        <v>77.127619807127957</v>
      </c>
      <c r="O81" s="72">
        <v>4.1650321282454793E-2</v>
      </c>
      <c r="P81" s="71">
        <v>73.764435324637617</v>
      </c>
      <c r="Q81" s="72">
        <v>3.9834140327069688E-2</v>
      </c>
      <c r="R81" s="71">
        <v>1851.7893123580293</v>
      </c>
      <c r="S81" s="72">
        <v>1</v>
      </c>
      <c r="T81" s="56"/>
      <c r="U81" s="56"/>
      <c r="V81" s="56"/>
      <c r="W81" s="56"/>
    </row>
    <row r="82" spans="1:23" s="60" customFormat="1" ht="14.4" x14ac:dyDescent="0.25">
      <c r="A82" s="70">
        <v>41395</v>
      </c>
      <c r="B82" s="71">
        <v>523.71346165018952</v>
      </c>
      <c r="C82" s="72">
        <v>0.28453328676893991</v>
      </c>
      <c r="D82" s="71">
        <v>450.79694576529766</v>
      </c>
      <c r="E82" s="72">
        <v>0.24491777667856571</v>
      </c>
      <c r="F82" s="71">
        <v>322.42578208177491</v>
      </c>
      <c r="G82" s="72">
        <v>0.1751737815287456</v>
      </c>
      <c r="H82" s="71">
        <v>264.6924611747171</v>
      </c>
      <c r="I82" s="72">
        <v>0.14380729440043988</v>
      </c>
      <c r="J82" s="73">
        <v>9.7592086093100008</v>
      </c>
      <c r="K82" s="72">
        <v>5.3021736220434067E-3</v>
      </c>
      <c r="L82" s="71">
        <v>118.21426276144945</v>
      </c>
      <c r="M82" s="72">
        <v>6.4225755474181703E-2</v>
      </c>
      <c r="N82" s="71">
        <v>78.248075679878141</v>
      </c>
      <c r="O82" s="72">
        <v>4.2512144114813057E-2</v>
      </c>
      <c r="P82" s="71">
        <v>72.755053062961082</v>
      </c>
      <c r="Q82" s="72">
        <v>3.952778741226997E-2</v>
      </c>
      <c r="R82" s="71">
        <v>1840.6052507856007</v>
      </c>
      <c r="S82" s="72">
        <v>1</v>
      </c>
      <c r="T82" s="56"/>
      <c r="U82" s="56"/>
      <c r="V82" s="56"/>
      <c r="W82" s="56"/>
    </row>
    <row r="83" spans="1:23" s="60" customFormat="1" ht="14.4" x14ac:dyDescent="0.25">
      <c r="A83" s="70">
        <v>41426</v>
      </c>
      <c r="B83" s="71">
        <v>558.99268056130086</v>
      </c>
      <c r="C83" s="72">
        <v>0.29503538566693405</v>
      </c>
      <c r="D83" s="71">
        <v>453.83268939884323</v>
      </c>
      <c r="E83" s="72">
        <v>0.23953212126248241</v>
      </c>
      <c r="F83" s="71">
        <v>326.66702623876813</v>
      </c>
      <c r="G83" s="72">
        <v>0.17241430062062554</v>
      </c>
      <c r="H83" s="71">
        <v>275.1818993229133</v>
      </c>
      <c r="I83" s="72">
        <v>0.14524053823705083</v>
      </c>
      <c r="J83" s="73">
        <v>9.9689106406000008</v>
      </c>
      <c r="K83" s="72">
        <v>5.2615740738775167E-3</v>
      </c>
      <c r="L83" s="71">
        <v>118.7102369854953</v>
      </c>
      <c r="M83" s="72">
        <v>6.2655061093931333E-2</v>
      </c>
      <c r="N83" s="71">
        <v>80.454061068677916</v>
      </c>
      <c r="O83" s="72">
        <v>4.246351653841629E-2</v>
      </c>
      <c r="P83" s="71">
        <v>70.855670838439167</v>
      </c>
      <c r="Q83" s="72">
        <v>3.7397502506682334E-2</v>
      </c>
      <c r="R83" s="71">
        <v>1894.6631750550291</v>
      </c>
      <c r="S83" s="72">
        <v>1</v>
      </c>
      <c r="T83" s="56"/>
      <c r="U83" s="56"/>
      <c r="V83" s="56"/>
      <c r="W83" s="56"/>
    </row>
    <row r="84" spans="1:23" s="60" customFormat="1" ht="14.4" x14ac:dyDescent="0.25">
      <c r="A84" s="70">
        <v>41456</v>
      </c>
      <c r="B84" s="71">
        <v>516.83956877158573</v>
      </c>
      <c r="C84" s="72">
        <v>0.2772288414757591</v>
      </c>
      <c r="D84" s="71">
        <v>453.81269004422921</v>
      </c>
      <c r="E84" s="72">
        <v>0.24342169971038036</v>
      </c>
      <c r="F84" s="71">
        <v>327.97643200230698</v>
      </c>
      <c r="G84" s="72">
        <v>0.17592408122207107</v>
      </c>
      <c r="H84" s="71">
        <v>289.07449035768934</v>
      </c>
      <c r="I84" s="72">
        <v>0.15505737351443968</v>
      </c>
      <c r="J84" s="73">
        <v>10.125390740309999</v>
      </c>
      <c r="K84" s="72">
        <v>5.4311831253502293E-3</v>
      </c>
      <c r="L84" s="71">
        <v>116.94992992687018</v>
      </c>
      <c r="M84" s="72">
        <v>6.2731059197648417E-2</v>
      </c>
      <c r="N84" s="71">
        <v>79.883911563626924</v>
      </c>
      <c r="O84" s="72">
        <v>4.2849126873108351E-2</v>
      </c>
      <c r="P84" s="71">
        <v>69.644222296645097</v>
      </c>
      <c r="Q84" s="72">
        <v>3.7356634881242967E-2</v>
      </c>
      <c r="R84" s="71">
        <v>1864.3066357032592</v>
      </c>
      <c r="S84" s="72">
        <v>1</v>
      </c>
      <c r="T84" s="56"/>
      <c r="U84" s="56"/>
      <c r="V84" s="56"/>
      <c r="W84" s="56"/>
    </row>
    <row r="85" spans="1:23" s="60" customFormat="1" ht="14.4" x14ac:dyDescent="0.25">
      <c r="A85" s="70">
        <v>41487</v>
      </c>
      <c r="B85" s="71">
        <v>527.56647312332973</v>
      </c>
      <c r="C85" s="72">
        <v>0.27827655973931631</v>
      </c>
      <c r="D85" s="71">
        <v>453.74711327982891</v>
      </c>
      <c r="E85" s="72">
        <v>0.2393389119813136</v>
      </c>
      <c r="F85" s="71">
        <v>331.43476793636404</v>
      </c>
      <c r="G85" s="72">
        <v>0.1748225706104892</v>
      </c>
      <c r="H85" s="71">
        <v>307.76959157680699</v>
      </c>
      <c r="I85" s="72">
        <v>0.16233985194193148</v>
      </c>
      <c r="J85" s="73">
        <v>10.30121652393</v>
      </c>
      <c r="K85" s="72">
        <v>5.4336036147977678E-3</v>
      </c>
      <c r="L85" s="71">
        <v>115.42088615665841</v>
      </c>
      <c r="M85" s="72">
        <v>6.0881289388208928E-2</v>
      </c>
      <c r="N85" s="71">
        <v>79.400639455263203</v>
      </c>
      <c r="O85" s="72">
        <v>4.1881616657522547E-2</v>
      </c>
      <c r="P85" s="71">
        <v>70.194425108420106</v>
      </c>
      <c r="Q85" s="72">
        <v>3.702559606641994E-2</v>
      </c>
      <c r="R85" s="71">
        <v>1895.8351131606053</v>
      </c>
      <c r="S85" s="72">
        <v>1</v>
      </c>
      <c r="T85" s="56"/>
      <c r="U85" s="56"/>
      <c r="V85" s="56"/>
      <c r="W85" s="56"/>
    </row>
    <row r="86" spans="1:23" s="60" customFormat="1" ht="14.4" x14ac:dyDescent="0.25">
      <c r="A86" s="70">
        <v>41518</v>
      </c>
      <c r="B86" s="71">
        <v>521.25966382141803</v>
      </c>
      <c r="C86" s="72">
        <v>0.27470696126938049</v>
      </c>
      <c r="D86" s="71">
        <v>431.25012103847035</v>
      </c>
      <c r="E86" s="72">
        <v>0.22727139374075431</v>
      </c>
      <c r="F86" s="71">
        <v>332.14592867839508</v>
      </c>
      <c r="G86" s="72">
        <v>0.17504289147624855</v>
      </c>
      <c r="H86" s="71">
        <v>326.77028280725114</v>
      </c>
      <c r="I86" s="72">
        <v>0.17220989394235889</v>
      </c>
      <c r="J86" s="73">
        <v>10.52287337614</v>
      </c>
      <c r="K86" s="72">
        <v>5.5456172223067417E-3</v>
      </c>
      <c r="L86" s="71">
        <v>121.8287122097513</v>
      </c>
      <c r="M86" s="72">
        <v>6.4204460174705574E-2</v>
      </c>
      <c r="N86" s="71">
        <v>81.777488459282765</v>
      </c>
      <c r="O86" s="72">
        <v>4.3097225651796807E-2</v>
      </c>
      <c r="P86" s="71">
        <v>71.956595905455401</v>
      </c>
      <c r="Q86" s="72">
        <v>3.7921556522448385E-2</v>
      </c>
      <c r="R86" s="71">
        <v>1897.5116662961693</v>
      </c>
      <c r="S86" s="72">
        <v>1</v>
      </c>
      <c r="T86" s="56"/>
      <c r="U86" s="56"/>
      <c r="V86" s="56"/>
      <c r="W86" s="56"/>
    </row>
    <row r="87" spans="1:23" s="60" customFormat="1" ht="14.4" x14ac:dyDescent="0.25">
      <c r="A87" s="70">
        <v>41548</v>
      </c>
      <c r="B87" s="71">
        <v>550.14211640338544</v>
      </c>
      <c r="C87" s="72">
        <v>0.28450779025340078</v>
      </c>
      <c r="D87" s="71">
        <v>422.59306569653688</v>
      </c>
      <c r="E87" s="72">
        <v>0.21854538257088083</v>
      </c>
      <c r="F87" s="71">
        <v>335.01237209042591</v>
      </c>
      <c r="G87" s="72">
        <v>0.17325274115372313</v>
      </c>
      <c r="H87" s="71">
        <v>326.95556689553877</v>
      </c>
      <c r="I87" s="72">
        <v>0.16908613806307968</v>
      </c>
      <c r="J87" s="73">
        <v>10.72370686803</v>
      </c>
      <c r="K87" s="72">
        <v>5.5457999912723191E-3</v>
      </c>
      <c r="L87" s="71">
        <v>133.27803729648085</v>
      </c>
      <c r="M87" s="72">
        <v>6.8925171787299927E-2</v>
      </c>
      <c r="N87" s="71">
        <v>83.136467479997719</v>
      </c>
      <c r="O87" s="72">
        <v>4.2994295377423157E-2</v>
      </c>
      <c r="P87" s="71">
        <v>71.821418343639351</v>
      </c>
      <c r="Q87" s="72">
        <v>3.7142680802920131E-2</v>
      </c>
      <c r="R87" s="71">
        <v>1933.6627510740366</v>
      </c>
      <c r="S87" s="72">
        <v>1</v>
      </c>
      <c r="T87" s="56"/>
      <c r="U87" s="56"/>
      <c r="V87" s="56"/>
      <c r="W87" s="56"/>
    </row>
    <row r="88" spans="1:23" s="60" customFormat="1" ht="14.4" x14ac:dyDescent="0.25">
      <c r="A88" s="70">
        <v>41579</v>
      </c>
      <c r="B88" s="71">
        <v>574.86586618824754</v>
      </c>
      <c r="C88" s="72">
        <v>0.29148124739291054</v>
      </c>
      <c r="D88" s="71">
        <v>429.17377529869577</v>
      </c>
      <c r="E88" s="72">
        <v>0.21760921065267097</v>
      </c>
      <c r="F88" s="71">
        <v>340.30650693003878</v>
      </c>
      <c r="G88" s="72">
        <v>0.17254975633465386</v>
      </c>
      <c r="H88" s="71">
        <v>326.02360941806199</v>
      </c>
      <c r="I88" s="72">
        <v>0.16530772470946636</v>
      </c>
      <c r="J88" s="73">
        <v>10.97157508898</v>
      </c>
      <c r="K88" s="72">
        <v>5.563051454082377E-3</v>
      </c>
      <c r="L88" s="71">
        <v>132.94189906080985</v>
      </c>
      <c r="M88" s="72">
        <v>6.7407151560357245E-2</v>
      </c>
      <c r="N88" s="71">
        <v>84.046560462306743</v>
      </c>
      <c r="O88" s="72">
        <v>4.2615152026811494E-2</v>
      </c>
      <c r="P88" s="71">
        <v>73.892679255612308</v>
      </c>
      <c r="Q88" s="72">
        <v>3.746670586904699E-2</v>
      </c>
      <c r="R88" s="71">
        <v>1972.2224717027639</v>
      </c>
      <c r="S88" s="72">
        <v>1</v>
      </c>
      <c r="T88" s="56"/>
      <c r="U88" s="56"/>
      <c r="V88" s="56"/>
      <c r="W88" s="56"/>
    </row>
    <row r="89" spans="1:23" s="60" customFormat="1" ht="14.4" x14ac:dyDescent="0.25">
      <c r="A89" s="70">
        <v>41609</v>
      </c>
      <c r="B89" s="71">
        <v>613.11222939717879</v>
      </c>
      <c r="C89" s="72">
        <v>0.30230480911519508</v>
      </c>
      <c r="D89" s="71">
        <v>439.90965640632265</v>
      </c>
      <c r="E89" s="72">
        <v>0.21690450513211759</v>
      </c>
      <c r="F89" s="71">
        <v>346.95737073995485</v>
      </c>
      <c r="G89" s="72">
        <v>0.17107289123196645</v>
      </c>
      <c r="H89" s="71">
        <v>326.56118851903938</v>
      </c>
      <c r="I89" s="72">
        <v>0.16101622676282845</v>
      </c>
      <c r="J89" s="73">
        <v>11.389674867729997</v>
      </c>
      <c r="K89" s="72">
        <v>5.6158616998368965E-3</v>
      </c>
      <c r="L89" s="71">
        <v>132.91115272243999</v>
      </c>
      <c r="M89" s="72">
        <v>6.5533973596551859E-2</v>
      </c>
      <c r="N89" s="71">
        <v>81.391481103535838</v>
      </c>
      <c r="O89" s="72">
        <v>4.0131373961989722E-2</v>
      </c>
      <c r="P89" s="71">
        <v>75.893200282289229</v>
      </c>
      <c r="Q89" s="72">
        <v>3.7420358499513792E-2</v>
      </c>
      <c r="R89" s="71">
        <v>2028.1259540385033</v>
      </c>
      <c r="S89" s="72">
        <v>1</v>
      </c>
      <c r="T89" s="56"/>
      <c r="U89" s="56"/>
      <c r="V89" s="56"/>
      <c r="W89" s="56"/>
    </row>
    <row r="90" spans="1:23" s="60" customFormat="1" ht="14.4" x14ac:dyDescent="0.25">
      <c r="A90" s="70">
        <v>41640</v>
      </c>
      <c r="B90" s="71">
        <v>555.04300090343702</v>
      </c>
      <c r="C90" s="72">
        <v>0.28463209216719143</v>
      </c>
      <c r="D90" s="71">
        <v>421.40158049422888</v>
      </c>
      <c r="E90" s="72">
        <v>0.21609931717614916</v>
      </c>
      <c r="F90" s="71">
        <v>344.38541268650511</v>
      </c>
      <c r="G90" s="72">
        <v>0.17660458805042212</v>
      </c>
      <c r="H90" s="71">
        <v>335.36943431306946</v>
      </c>
      <c r="I90" s="72">
        <v>0.17198109620710889</v>
      </c>
      <c r="J90" s="73">
        <v>11.54617287382</v>
      </c>
      <c r="K90" s="72">
        <v>5.9210031227314268E-3</v>
      </c>
      <c r="L90" s="71">
        <v>126.90516202025756</v>
      </c>
      <c r="M90" s="72">
        <v>6.5078348369131969E-2</v>
      </c>
      <c r="N90" s="71">
        <v>80.120665157461374</v>
      </c>
      <c r="O90" s="72">
        <v>4.1086749157229145E-2</v>
      </c>
      <c r="P90" s="71">
        <v>75.265184349638304</v>
      </c>
      <c r="Q90" s="72">
        <v>3.8596805750035955E-2</v>
      </c>
      <c r="R90" s="71">
        <v>1950.03661279841</v>
      </c>
      <c r="S90" s="72">
        <v>1</v>
      </c>
      <c r="T90" s="56"/>
      <c r="U90" s="56"/>
      <c r="V90" s="56"/>
      <c r="W90" s="56"/>
    </row>
    <row r="91" spans="1:23" s="60" customFormat="1" ht="14.4" x14ac:dyDescent="0.25">
      <c r="A91" s="70">
        <v>41671</v>
      </c>
      <c r="B91" s="71">
        <v>571.99619199545407</v>
      </c>
      <c r="C91" s="72">
        <v>0.28964499053392539</v>
      </c>
      <c r="D91" s="71">
        <v>427.86936287714724</v>
      </c>
      <c r="E91" s="72">
        <v>0.21666266191033126</v>
      </c>
      <c r="F91" s="71">
        <v>335.445228304826</v>
      </c>
      <c r="G91" s="72">
        <v>0.16986132309386764</v>
      </c>
      <c r="H91" s="71">
        <v>343.17508525447204</v>
      </c>
      <c r="I91" s="72">
        <v>0.17377553506650018</v>
      </c>
      <c r="J91" s="73">
        <v>11.90597900977</v>
      </c>
      <c r="K91" s="72">
        <v>6.0288988385596683E-3</v>
      </c>
      <c r="L91" s="71">
        <v>128.27289329326481</v>
      </c>
      <c r="M91" s="72">
        <v>6.4954280262030456E-2</v>
      </c>
      <c r="N91" s="71">
        <v>81.037456475948304</v>
      </c>
      <c r="O91" s="72">
        <v>4.1035401358154464E-2</v>
      </c>
      <c r="P91" s="71">
        <v>75.115979140272486</v>
      </c>
      <c r="Q91" s="72">
        <v>3.8036908936630955E-2</v>
      </c>
      <c r="R91" s="71">
        <v>1974.818176351155</v>
      </c>
      <c r="S91" s="72">
        <v>1</v>
      </c>
      <c r="T91" s="56"/>
      <c r="U91" s="56"/>
      <c r="V91" s="56"/>
      <c r="W91" s="56"/>
    </row>
    <row r="92" spans="1:23" s="60" customFormat="1" ht="14.4" x14ac:dyDescent="0.25">
      <c r="A92" s="70">
        <v>41699</v>
      </c>
      <c r="B92" s="71">
        <v>581.88684062166476</v>
      </c>
      <c r="C92" s="72">
        <v>0.29239005145237157</v>
      </c>
      <c r="D92" s="71">
        <v>416.68142441245368</v>
      </c>
      <c r="E92" s="72">
        <v>0.20937662551887704</v>
      </c>
      <c r="F92" s="71">
        <v>340.25693164164272</v>
      </c>
      <c r="G92" s="72">
        <v>0.17097437990423917</v>
      </c>
      <c r="H92" s="71">
        <v>361.18854870273361</v>
      </c>
      <c r="I92" s="72">
        <v>0.18149222660951117</v>
      </c>
      <c r="J92" s="73">
        <v>12.328012327510006</v>
      </c>
      <c r="K92" s="72">
        <v>6.1946548832331775E-3</v>
      </c>
      <c r="L92" s="71">
        <v>130.93754874691095</v>
      </c>
      <c r="M92" s="72">
        <v>6.5794298723536523E-2</v>
      </c>
      <c r="N92" s="71">
        <v>82.23606189959466</v>
      </c>
      <c r="O92" s="72">
        <v>4.132247834368305E-2</v>
      </c>
      <c r="P92" s="71">
        <v>64.589417125973213</v>
      </c>
      <c r="Q92" s="72">
        <v>3.2455284564548131E-2</v>
      </c>
      <c r="R92" s="71">
        <v>1990.104785478484</v>
      </c>
      <c r="S92" s="72">
        <v>1</v>
      </c>
      <c r="T92" s="56"/>
      <c r="U92" s="56"/>
      <c r="V92" s="56"/>
      <c r="W92" s="56"/>
    </row>
    <row r="93" spans="1:23" s="60" customFormat="1" ht="14.4" x14ac:dyDescent="0.25">
      <c r="A93" s="70">
        <v>41730</v>
      </c>
      <c r="B93" s="71">
        <v>547.23528020328285</v>
      </c>
      <c r="C93" s="72">
        <v>0.27925000964653707</v>
      </c>
      <c r="D93" s="71">
        <v>405.88870978101181</v>
      </c>
      <c r="E93" s="72">
        <v>0.20712192766457546</v>
      </c>
      <c r="F93" s="71">
        <v>341.3121251934848</v>
      </c>
      <c r="G93" s="72">
        <v>0.17416898672423886</v>
      </c>
      <c r="H93" s="71">
        <v>368.25418290661793</v>
      </c>
      <c r="I93" s="72">
        <v>0.18791731426901115</v>
      </c>
      <c r="J93" s="73">
        <v>12.753303481729997</v>
      </c>
      <c r="K93" s="72">
        <v>6.5079139615694531E-3</v>
      </c>
      <c r="L93" s="71">
        <v>129.59381276178124</v>
      </c>
      <c r="M93" s="72">
        <v>6.6130738958233251E-2</v>
      </c>
      <c r="N93" s="71">
        <v>81.750300586963547</v>
      </c>
      <c r="O93" s="72">
        <v>4.1716557856132035E-2</v>
      </c>
      <c r="P93" s="71">
        <v>72.873023847322898</v>
      </c>
      <c r="Q93" s="72">
        <v>3.7186550919702868E-2</v>
      </c>
      <c r="R93" s="71">
        <v>1959.6607387621948</v>
      </c>
      <c r="S93" s="72">
        <v>1</v>
      </c>
      <c r="T93" s="56"/>
      <c r="U93" s="56"/>
      <c r="V93" s="56"/>
      <c r="W93" s="56"/>
    </row>
    <row r="94" spans="1:23" s="60" customFormat="1" ht="14.4" x14ac:dyDescent="0.25">
      <c r="A94" s="70">
        <v>41760</v>
      </c>
      <c r="B94" s="71">
        <v>581.1397471806165</v>
      </c>
      <c r="C94" s="72">
        <v>0.28631810687029496</v>
      </c>
      <c r="D94" s="71">
        <v>425.8062366256479</v>
      </c>
      <c r="E94" s="72">
        <v>0.20978781120323062</v>
      </c>
      <c r="F94" s="71">
        <v>351.60365848084615</v>
      </c>
      <c r="G94" s="72">
        <v>0.17322940713194326</v>
      </c>
      <c r="H94" s="71">
        <v>369.81335185100113</v>
      </c>
      <c r="I94" s="72">
        <v>0.1822010270524973</v>
      </c>
      <c r="J94" s="73">
        <v>13.105861859120008</v>
      </c>
      <c r="K94" s="72">
        <v>6.4570450990690843E-3</v>
      </c>
      <c r="L94" s="71">
        <v>131.88804871502978</v>
      </c>
      <c r="M94" s="72">
        <v>6.4979097730116661E-2</v>
      </c>
      <c r="N94" s="71">
        <v>82.799518460774493</v>
      </c>
      <c r="O94" s="72">
        <v>4.0793976819645972E-2</v>
      </c>
      <c r="P94" s="71">
        <v>73.543177501813133</v>
      </c>
      <c r="Q94" s="72">
        <v>3.6233528093202058E-2</v>
      </c>
      <c r="R94" s="71">
        <v>2029.6996006748486</v>
      </c>
      <c r="S94" s="72">
        <v>1</v>
      </c>
      <c r="T94" s="56"/>
      <c r="U94" s="56"/>
      <c r="V94" s="56"/>
      <c r="W94" s="56"/>
    </row>
    <row r="95" spans="1:23" s="60" customFormat="1" ht="14.4" x14ac:dyDescent="0.25">
      <c r="A95" s="70">
        <v>41791</v>
      </c>
      <c r="B95" s="71">
        <v>625.73890255561457</v>
      </c>
      <c r="C95" s="72">
        <v>0.29638354380123316</v>
      </c>
      <c r="D95" s="71">
        <v>438.01343233224156</v>
      </c>
      <c r="E95" s="72">
        <v>0.2074666810341606</v>
      </c>
      <c r="F95" s="71">
        <v>360.69408565870179</v>
      </c>
      <c r="G95" s="72">
        <v>0.17084408672540566</v>
      </c>
      <c r="H95" s="71">
        <v>383.58489020498257</v>
      </c>
      <c r="I95" s="72">
        <v>0.18168640089858445</v>
      </c>
      <c r="J95" s="73">
        <v>13.427327080640003</v>
      </c>
      <c r="K95" s="72">
        <v>6.359903096458985E-3</v>
      </c>
      <c r="L95" s="71">
        <v>132.69904059848528</v>
      </c>
      <c r="M95" s="72">
        <v>6.2853391008571999E-2</v>
      </c>
      <c r="N95" s="71">
        <v>83.546983580331897</v>
      </c>
      <c r="O95" s="72">
        <v>3.9572337545756807E-2</v>
      </c>
      <c r="P95" s="71">
        <v>73.542455593009961</v>
      </c>
      <c r="Q95" s="72">
        <v>3.4833655889827911E-2</v>
      </c>
      <c r="R95" s="71">
        <v>2111.247117604034</v>
      </c>
      <c r="S95" s="72">
        <v>1</v>
      </c>
      <c r="T95" s="56"/>
      <c r="U95" s="56"/>
      <c r="V95" s="56"/>
      <c r="W95" s="56"/>
    </row>
    <row r="96" spans="1:23" s="60" customFormat="1" ht="14.4" x14ac:dyDescent="0.25">
      <c r="A96" s="70">
        <v>41821</v>
      </c>
      <c r="B96" s="71">
        <v>588.093677679704</v>
      </c>
      <c r="C96" s="72">
        <v>0.2824698834528126</v>
      </c>
      <c r="D96" s="71">
        <v>440.69655044199646</v>
      </c>
      <c r="E96" s="72">
        <v>0.21167291532966501</v>
      </c>
      <c r="F96" s="71">
        <v>362.75429659836533</v>
      </c>
      <c r="G96" s="72">
        <v>0.17423612558874405</v>
      </c>
      <c r="H96" s="71">
        <v>385.67175364426117</v>
      </c>
      <c r="I96" s="72">
        <v>0.18524371105766099</v>
      </c>
      <c r="J96" s="73">
        <v>13.727770234390002</v>
      </c>
      <c r="K96" s="72">
        <v>6.5936462256733297E-3</v>
      </c>
      <c r="L96" s="71">
        <v>132.35584374339456</v>
      </c>
      <c r="M96" s="72">
        <v>6.357242251608991E-2</v>
      </c>
      <c r="N96" s="71">
        <v>83.906746340105968</v>
      </c>
      <c r="O96" s="72">
        <v>4.0301621593869422E-2</v>
      </c>
      <c r="P96" s="71">
        <v>74.762845961786311</v>
      </c>
      <c r="Q96" s="72">
        <v>3.5909674235484731E-2</v>
      </c>
      <c r="R96" s="71">
        <v>2081.9694846440066</v>
      </c>
      <c r="S96" s="72">
        <v>1</v>
      </c>
      <c r="T96" s="56"/>
      <c r="U96" s="56"/>
      <c r="V96" s="56"/>
      <c r="W96" s="56"/>
    </row>
    <row r="97" spans="1:23" s="60" customFormat="1" ht="14.4" x14ac:dyDescent="0.25">
      <c r="A97" s="70">
        <v>41852</v>
      </c>
      <c r="B97" s="71">
        <v>589.98645609448954</v>
      </c>
      <c r="C97" s="72">
        <v>0.28431527520335109</v>
      </c>
      <c r="D97" s="71">
        <v>440.03126871914606</v>
      </c>
      <c r="E97" s="72">
        <v>0.21205166656220167</v>
      </c>
      <c r="F97" s="71">
        <v>358.13335914355582</v>
      </c>
      <c r="G97" s="72">
        <v>0.17258495260795134</v>
      </c>
      <c r="H97" s="71">
        <v>390.1631097861536</v>
      </c>
      <c r="I97" s="72">
        <v>0.18802013298298428</v>
      </c>
      <c r="J97" s="73">
        <v>13.967911204710003</v>
      </c>
      <c r="K97" s="72">
        <v>6.7311553971454146E-3</v>
      </c>
      <c r="L97" s="71">
        <v>123.80867911269712</v>
      </c>
      <c r="M97" s="72">
        <v>5.9663570766533468E-2</v>
      </c>
      <c r="N97" s="71">
        <v>82.625154085256341</v>
      </c>
      <c r="O97" s="72">
        <v>3.9817174072054692E-2</v>
      </c>
      <c r="P97" s="71">
        <v>76.397527609614642</v>
      </c>
      <c r="Q97" s="72">
        <v>3.6816072407778448E-2</v>
      </c>
      <c r="R97" s="71">
        <v>2075.1134657556104</v>
      </c>
      <c r="S97" s="72">
        <v>1</v>
      </c>
      <c r="T97" s="56"/>
      <c r="U97" s="56"/>
      <c r="V97" s="56"/>
      <c r="W97" s="56"/>
    </row>
    <row r="98" spans="1:23" s="60" customFormat="1" ht="14.4" x14ac:dyDescent="0.25">
      <c r="A98" s="70">
        <v>41883</v>
      </c>
      <c r="B98" s="71">
        <v>586.73887613630052</v>
      </c>
      <c r="C98" s="72">
        <v>0.2822189881359945</v>
      </c>
      <c r="D98" s="71">
        <v>425.73151779582952</v>
      </c>
      <c r="E98" s="72">
        <v>0.20477511045651112</v>
      </c>
      <c r="F98" s="71">
        <v>364.1243137477573</v>
      </c>
      <c r="G98" s="72">
        <v>0.17514229849281959</v>
      </c>
      <c r="H98" s="71">
        <v>401.68723443063556</v>
      </c>
      <c r="I98" s="72">
        <v>0.19320990897120199</v>
      </c>
      <c r="J98" s="73">
        <v>14.286809164609998</v>
      </c>
      <c r="K98" s="72">
        <v>6.8718964945346664E-3</v>
      </c>
      <c r="L98" s="71">
        <v>126.15011523391682</v>
      </c>
      <c r="M98" s="72">
        <v>6.0677686995952031E-2</v>
      </c>
      <c r="N98" s="71">
        <v>84.060120756856449</v>
      </c>
      <c r="O98" s="72">
        <v>4.0432572627211685E-2</v>
      </c>
      <c r="P98" s="71">
        <v>76.240854778050391</v>
      </c>
      <c r="Q98" s="72">
        <v>3.6671537825774057E-2</v>
      </c>
      <c r="R98" s="71">
        <v>2079.0198420439738</v>
      </c>
      <c r="S98" s="72">
        <v>1</v>
      </c>
      <c r="T98" s="56"/>
      <c r="U98" s="56"/>
      <c r="V98" s="56"/>
      <c r="W98" s="56"/>
    </row>
    <row r="99" spans="1:23" s="60" customFormat="1" ht="14.4" x14ac:dyDescent="0.25">
      <c r="A99" s="70">
        <v>41913</v>
      </c>
      <c r="B99" s="71">
        <v>540.1232845422378</v>
      </c>
      <c r="C99" s="72">
        <v>0.2633668439776346</v>
      </c>
      <c r="D99" s="71">
        <v>430.17324804878319</v>
      </c>
      <c r="E99" s="72">
        <v>0.20975465036326651</v>
      </c>
      <c r="F99" s="71">
        <v>358.99582037180028</v>
      </c>
      <c r="G99" s="72">
        <v>0.17504817681136134</v>
      </c>
      <c r="H99" s="71">
        <v>417.87291087868232</v>
      </c>
      <c r="I99" s="72">
        <v>0.20375694377837864</v>
      </c>
      <c r="J99" s="73">
        <v>14.54710149288</v>
      </c>
      <c r="K99" s="72">
        <v>7.0932402265330118E-3</v>
      </c>
      <c r="L99" s="71">
        <v>124.70576443008768</v>
      </c>
      <c r="M99" s="72">
        <v>6.0807161149524933E-2</v>
      </c>
      <c r="N99" s="71">
        <v>84.225019775015824</v>
      </c>
      <c r="O99" s="72">
        <v>4.1068545417180843E-2</v>
      </c>
      <c r="P99" s="71">
        <v>80.196950090159476</v>
      </c>
      <c r="Q99" s="72">
        <v>3.9104438276120028E-2</v>
      </c>
      <c r="R99" s="71">
        <v>2050.8400996296496</v>
      </c>
      <c r="S99" s="72">
        <v>1</v>
      </c>
      <c r="T99" s="56"/>
      <c r="U99" s="56"/>
      <c r="V99" s="56"/>
      <c r="W99" s="56"/>
    </row>
    <row r="100" spans="1:23" s="60" customFormat="1" ht="14.4" x14ac:dyDescent="0.25">
      <c r="A100" s="70">
        <v>41944</v>
      </c>
      <c r="B100" s="71">
        <v>572.42626612624235</v>
      </c>
      <c r="C100" s="72">
        <v>0.27258343890410164</v>
      </c>
      <c r="D100" s="71">
        <v>433.13747976778728</v>
      </c>
      <c r="E100" s="72">
        <v>0.20625556641966009</v>
      </c>
      <c r="F100" s="71">
        <v>364.54729566621432</v>
      </c>
      <c r="G100" s="72">
        <v>0.17359363358419361</v>
      </c>
      <c r="H100" s="71">
        <v>421.41647387960182</v>
      </c>
      <c r="I100" s="72">
        <v>0.20067414522800534</v>
      </c>
      <c r="J100" s="73">
        <v>14.80922184326</v>
      </c>
      <c r="K100" s="72">
        <v>7.0519975347170544E-3</v>
      </c>
      <c r="L100" s="71">
        <v>125.32538445324536</v>
      </c>
      <c r="M100" s="72">
        <v>5.967864561391438E-2</v>
      </c>
      <c r="N100" s="71">
        <v>87.656225830174407</v>
      </c>
      <c r="O100" s="72">
        <v>4.1740983759948572E-2</v>
      </c>
      <c r="P100" s="71">
        <v>80.685484022191218</v>
      </c>
      <c r="Q100" s="72">
        <v>3.8421588955459281E-2</v>
      </c>
      <c r="R100" s="71">
        <v>2100.0038315887168</v>
      </c>
      <c r="S100" s="72">
        <v>1</v>
      </c>
      <c r="T100" s="56"/>
      <c r="U100" s="56"/>
      <c r="V100" s="56"/>
      <c r="W100" s="56"/>
    </row>
    <row r="101" spans="1:23" s="60" customFormat="1" ht="14.4" x14ac:dyDescent="0.25">
      <c r="A101" s="70">
        <v>41974</v>
      </c>
      <c r="B101" s="71">
        <v>649.96798959127341</v>
      </c>
      <c r="C101" s="72">
        <v>0.29765740216258713</v>
      </c>
      <c r="D101" s="71">
        <v>442.92309216695065</v>
      </c>
      <c r="E101" s="72">
        <v>0.20283973839256403</v>
      </c>
      <c r="F101" s="71">
        <v>372.73439651156025</v>
      </c>
      <c r="G101" s="72">
        <v>0.17069633264868758</v>
      </c>
      <c r="H101" s="71">
        <v>406.96255742240459</v>
      </c>
      <c r="I101" s="72">
        <v>0.18637135914334885</v>
      </c>
      <c r="J101" s="73">
        <v>15.288602854539995</v>
      </c>
      <c r="K101" s="72">
        <v>7.0015229692151574E-3</v>
      </c>
      <c r="L101" s="71">
        <v>124.82217945181478</v>
      </c>
      <c r="M101" s="72">
        <v>5.7163193053958811E-2</v>
      </c>
      <c r="N101" s="71">
        <v>89.356181822868635</v>
      </c>
      <c r="O101" s="72">
        <v>4.0921290547382937E-2</v>
      </c>
      <c r="P101" s="71">
        <v>81.556040485411017</v>
      </c>
      <c r="Q101" s="72">
        <v>3.7349161082255562E-2</v>
      </c>
      <c r="R101" s="71">
        <v>2183.6110403068187</v>
      </c>
      <c r="S101" s="72">
        <v>1</v>
      </c>
      <c r="T101" s="56"/>
      <c r="U101" s="56"/>
      <c r="V101" s="56"/>
      <c r="W101" s="56"/>
    </row>
    <row r="102" spans="1:23" s="60" customFormat="1" ht="14.4" x14ac:dyDescent="0.25">
      <c r="A102" s="70">
        <v>42005</v>
      </c>
      <c r="B102" s="71">
        <v>592.26149000311466</v>
      </c>
      <c r="C102" s="72">
        <v>0.27702330749134435</v>
      </c>
      <c r="D102" s="71">
        <v>435.13938320686759</v>
      </c>
      <c r="E102" s="72">
        <v>0.20353130026245009</v>
      </c>
      <c r="F102" s="71">
        <v>368.42607852871731</v>
      </c>
      <c r="G102" s="72">
        <v>0.17232694099282786</v>
      </c>
      <c r="H102" s="71">
        <v>432.07091510548014</v>
      </c>
      <c r="I102" s="72">
        <v>0.20209606059766355</v>
      </c>
      <c r="J102" s="73">
        <v>15.380522803430001</v>
      </c>
      <c r="K102" s="72">
        <v>7.1940576415491968E-3</v>
      </c>
      <c r="L102" s="71">
        <v>124.30688515217699</v>
      </c>
      <c r="M102" s="72">
        <v>5.8143075398371179E-2</v>
      </c>
      <c r="N102" s="71">
        <v>89.109864655410647</v>
      </c>
      <c r="O102" s="72">
        <v>4.16800853231536E-2</v>
      </c>
      <c r="P102" s="71">
        <v>81.253090845316379</v>
      </c>
      <c r="Q102" s="72">
        <v>3.8005172292640249E-2</v>
      </c>
      <c r="R102" s="71">
        <v>2137.9482303005148</v>
      </c>
      <c r="S102" s="72">
        <v>1</v>
      </c>
      <c r="T102" s="56"/>
      <c r="U102" s="56"/>
      <c r="V102" s="56"/>
      <c r="W102" s="56"/>
    </row>
    <row r="103" spans="1:23" s="60" customFormat="1" ht="14.4" x14ac:dyDescent="0.25">
      <c r="A103" s="70">
        <v>42036</v>
      </c>
      <c r="B103" s="71">
        <v>614.19126101845973</v>
      </c>
      <c r="C103" s="72">
        <v>0.27749337053290946</v>
      </c>
      <c r="D103" s="71">
        <v>450.84847052604499</v>
      </c>
      <c r="E103" s="72">
        <v>0.20369463003824664</v>
      </c>
      <c r="F103" s="71">
        <v>384.51991958564696</v>
      </c>
      <c r="G103" s="72">
        <v>0.17372720078421555</v>
      </c>
      <c r="H103" s="71">
        <v>448.95143574489856</v>
      </c>
      <c r="I103" s="72">
        <v>0.20283754429175527</v>
      </c>
      <c r="J103" s="73">
        <v>15.943328837320001</v>
      </c>
      <c r="K103" s="72">
        <v>7.203241624190883E-3</v>
      </c>
      <c r="L103" s="71">
        <v>128.47062672743823</v>
      </c>
      <c r="M103" s="72">
        <v>5.8043397045339368E-2</v>
      </c>
      <c r="N103" s="71">
        <v>88.073208543808292</v>
      </c>
      <c r="O103" s="72">
        <v>3.9791727827489652E-2</v>
      </c>
      <c r="P103" s="71">
        <v>82.356467505484474</v>
      </c>
      <c r="Q103" s="72">
        <v>3.7208887855853155E-2</v>
      </c>
      <c r="R103" s="71">
        <v>2213.3547184891031</v>
      </c>
      <c r="S103" s="72">
        <v>1</v>
      </c>
      <c r="T103" s="56"/>
      <c r="U103" s="56"/>
      <c r="V103" s="56"/>
      <c r="W103" s="56"/>
    </row>
    <row r="104" spans="1:23" s="60" customFormat="1" ht="14.4" x14ac:dyDescent="0.25">
      <c r="A104" s="70">
        <v>42064</v>
      </c>
      <c r="B104" s="71">
        <v>634.40106093208806</v>
      </c>
      <c r="C104" s="72">
        <v>0.27386347903407043</v>
      </c>
      <c r="D104" s="71">
        <v>458.75364355263736</v>
      </c>
      <c r="E104" s="72">
        <v>0.19803855412582658</v>
      </c>
      <c r="F104" s="71">
        <v>425.09440114698987</v>
      </c>
      <c r="G104" s="72">
        <v>0.18350825492784253</v>
      </c>
      <c r="H104" s="71">
        <v>469.60537257344407</v>
      </c>
      <c r="I104" s="72">
        <v>0.20272311795490763</v>
      </c>
      <c r="J104" s="73">
        <v>16.724919662419996</v>
      </c>
      <c r="K104" s="72">
        <v>7.2199511750280984E-3</v>
      </c>
      <c r="L104" s="71">
        <v>131.55970433687511</v>
      </c>
      <c r="M104" s="72">
        <v>5.6792777549038824E-2</v>
      </c>
      <c r="N104" s="71">
        <v>91.896984656476761</v>
      </c>
      <c r="O104" s="72">
        <v>3.9670847797427376E-2</v>
      </c>
      <c r="P104" s="71">
        <v>88.450445661224919</v>
      </c>
      <c r="Q104" s="72">
        <v>3.8183017435858765E-2</v>
      </c>
      <c r="R104" s="71">
        <v>2316.4865325221408</v>
      </c>
      <c r="S104" s="72">
        <v>1</v>
      </c>
      <c r="T104" s="56"/>
      <c r="U104" s="56"/>
      <c r="V104" s="56"/>
      <c r="W104" s="56"/>
    </row>
    <row r="105" spans="1:23" s="60" customFormat="1" ht="14.4" x14ac:dyDescent="0.25">
      <c r="A105" s="70">
        <v>42095</v>
      </c>
      <c r="B105" s="71">
        <v>622.07177676086962</v>
      </c>
      <c r="C105" s="72">
        <v>0.26654928743532069</v>
      </c>
      <c r="D105" s="71">
        <v>465.65413554551338</v>
      </c>
      <c r="E105" s="72">
        <v>0.19952645764972499</v>
      </c>
      <c r="F105" s="71">
        <v>434.69574005040789</v>
      </c>
      <c r="G105" s="72">
        <v>0.18626120664874068</v>
      </c>
      <c r="H105" s="71">
        <v>478.08205513417272</v>
      </c>
      <c r="I105" s="72">
        <v>0.20485165199933783</v>
      </c>
      <c r="J105" s="73">
        <v>17.58056031041</v>
      </c>
      <c r="K105" s="72">
        <v>7.5330307506537176E-3</v>
      </c>
      <c r="L105" s="71">
        <v>135.17720153321713</v>
      </c>
      <c r="M105" s="72">
        <v>5.7921590549880511E-2</v>
      </c>
      <c r="N105" s="71">
        <v>93.610359335013342</v>
      </c>
      <c r="O105" s="72">
        <v>4.0110764560379389E-2</v>
      </c>
      <c r="P105" s="71">
        <v>86.924606302363117</v>
      </c>
      <c r="Q105" s="72">
        <v>3.7246010405961767E-2</v>
      </c>
      <c r="R105" s="71">
        <v>2333.7964349719873</v>
      </c>
      <c r="S105" s="72">
        <v>1</v>
      </c>
      <c r="T105" s="56"/>
      <c r="U105" s="56"/>
      <c r="V105" s="56"/>
      <c r="W105" s="56"/>
    </row>
    <row r="106" spans="1:23" s="60" customFormat="1" ht="14.4" x14ac:dyDescent="0.25">
      <c r="A106" s="70">
        <v>42125</v>
      </c>
      <c r="B106" s="71">
        <v>636.70193487367715</v>
      </c>
      <c r="C106" s="72">
        <v>0.2684188587114042</v>
      </c>
      <c r="D106" s="71">
        <v>458.48250691208233</v>
      </c>
      <c r="E106" s="72">
        <v>0.19328565613500295</v>
      </c>
      <c r="F106" s="71">
        <v>450.25784645343623</v>
      </c>
      <c r="G106" s="72">
        <v>0.1898183288776473</v>
      </c>
      <c r="H106" s="71">
        <v>493.46202144896085</v>
      </c>
      <c r="I106" s="72">
        <v>0.20803221312815978</v>
      </c>
      <c r="J106" s="73">
        <v>17.179611373639997</v>
      </c>
      <c r="K106" s="72">
        <v>7.242528136706233E-3</v>
      </c>
      <c r="L106" s="71">
        <v>134.15183664357653</v>
      </c>
      <c r="M106" s="72">
        <v>5.6555321907497846E-2</v>
      </c>
      <c r="N106" s="71">
        <v>95.562426844163127</v>
      </c>
      <c r="O106" s="72">
        <v>4.0286916285705146E-2</v>
      </c>
      <c r="P106" s="71">
        <v>86.24801939561911</v>
      </c>
      <c r="Q106" s="72">
        <v>3.6360176817876726E-2</v>
      </c>
      <c r="R106" s="71">
        <v>2372.046203945155</v>
      </c>
      <c r="S106" s="72">
        <v>1</v>
      </c>
      <c r="T106" s="56"/>
      <c r="U106" s="56"/>
      <c r="V106" s="56"/>
      <c r="W106" s="56"/>
    </row>
    <row r="107" spans="1:23" s="60" customFormat="1" ht="14.4" x14ac:dyDescent="0.25">
      <c r="A107" s="70">
        <v>42156</v>
      </c>
      <c r="B107" s="71">
        <v>652.8924802336835</v>
      </c>
      <c r="C107" s="72">
        <v>0.26514272793312654</v>
      </c>
      <c r="D107" s="71">
        <v>487.98190191589958</v>
      </c>
      <c r="E107" s="72">
        <v>0.19817176115991955</v>
      </c>
      <c r="F107" s="71">
        <v>468.6447823422551</v>
      </c>
      <c r="G107" s="72">
        <v>0.19031886533197243</v>
      </c>
      <c r="H107" s="71">
        <v>493.55128499422926</v>
      </c>
      <c r="I107" s="72">
        <v>0.20043351400131296</v>
      </c>
      <c r="J107" s="73">
        <v>18.346310801409995</v>
      </c>
      <c r="K107" s="72">
        <v>7.4505236936621257E-3</v>
      </c>
      <c r="L107" s="71">
        <v>141.38812219282389</v>
      </c>
      <c r="M107" s="72">
        <v>5.7418385952507568E-2</v>
      </c>
      <c r="N107" s="71">
        <v>102.25291066841179</v>
      </c>
      <c r="O107" s="72">
        <v>4.1525391231372742E-2</v>
      </c>
      <c r="P107" s="71">
        <v>97.361166342244118</v>
      </c>
      <c r="Q107" s="72">
        <v>3.9538830696126646E-2</v>
      </c>
      <c r="R107" s="71">
        <v>2462.4189594909276</v>
      </c>
      <c r="S107" s="72">
        <v>1</v>
      </c>
      <c r="T107" s="56"/>
      <c r="U107" s="56"/>
      <c r="V107" s="56"/>
      <c r="W107" s="56"/>
    </row>
    <row r="108" spans="1:23" s="60" customFormat="1" ht="14.4" x14ac:dyDescent="0.25">
      <c r="A108" s="70">
        <v>42186</v>
      </c>
      <c r="B108" s="71">
        <v>642.51646928703451</v>
      </c>
      <c r="C108" s="72">
        <v>0.25957791987195122</v>
      </c>
      <c r="D108" s="71">
        <v>491.23667656343326</v>
      </c>
      <c r="E108" s="72">
        <v>0.19846058546739206</v>
      </c>
      <c r="F108" s="71">
        <v>489.03089441348624</v>
      </c>
      <c r="G108" s="72">
        <v>0.19756944513162872</v>
      </c>
      <c r="H108" s="71">
        <v>484.07010565329438</v>
      </c>
      <c r="I108" s="72">
        <v>0.19556527669572282</v>
      </c>
      <c r="J108" s="73">
        <v>19.46846740576002</v>
      </c>
      <c r="K108" s="72">
        <v>7.865299200640977E-3</v>
      </c>
      <c r="L108" s="71">
        <v>146.40472398079612</v>
      </c>
      <c r="M108" s="72">
        <v>5.9147797024615673E-2</v>
      </c>
      <c r="N108" s="71">
        <v>102.7231459780819</v>
      </c>
      <c r="O108" s="72">
        <v>4.1500353423285181E-2</v>
      </c>
      <c r="P108" s="71">
        <v>99.784966651549425</v>
      </c>
      <c r="Q108" s="72">
        <v>4.0313323184762488E-2</v>
      </c>
      <c r="R108" s="71">
        <v>2475.2354499334815</v>
      </c>
      <c r="S108" s="72">
        <v>1</v>
      </c>
      <c r="T108" s="56"/>
      <c r="U108" s="56"/>
      <c r="V108" s="56"/>
      <c r="W108" s="56"/>
    </row>
    <row r="109" spans="1:23" s="60" customFormat="1" ht="14.4" x14ac:dyDescent="0.25">
      <c r="A109" s="70">
        <v>42217</v>
      </c>
      <c r="B109" s="71">
        <v>650.34332757788604</v>
      </c>
      <c r="C109" s="72">
        <v>0.2548399016089834</v>
      </c>
      <c r="D109" s="71">
        <v>523.92793965736178</v>
      </c>
      <c r="E109" s="72">
        <v>0.20530347422760206</v>
      </c>
      <c r="F109" s="71">
        <v>513.20675284134541</v>
      </c>
      <c r="G109" s="72">
        <v>0.20110232988204413</v>
      </c>
      <c r="H109" s="71">
        <v>488.50782868812695</v>
      </c>
      <c r="I109" s="72">
        <v>0.19142394750439126</v>
      </c>
      <c r="J109" s="73">
        <v>20.610856524730011</v>
      </c>
      <c r="K109" s="72">
        <v>8.0764550447547656E-3</v>
      </c>
      <c r="L109" s="71">
        <v>147.22594194425568</v>
      </c>
      <c r="M109" s="72">
        <v>5.7691134771995771E-2</v>
      </c>
      <c r="N109" s="71">
        <v>103.81938325147546</v>
      </c>
      <c r="O109" s="72">
        <v>4.0682083279685498E-2</v>
      </c>
      <c r="P109" s="71">
        <v>104.32617964129986</v>
      </c>
      <c r="Q109" s="72">
        <v>4.0880673680542517E-2</v>
      </c>
      <c r="R109" s="71">
        <v>2551.9682101265062</v>
      </c>
      <c r="S109" s="72">
        <v>1</v>
      </c>
      <c r="T109" s="56"/>
      <c r="U109" s="56"/>
      <c r="V109" s="56"/>
      <c r="W109" s="56"/>
    </row>
    <row r="110" spans="1:23" s="60" customFormat="1" ht="14.4" x14ac:dyDescent="0.25">
      <c r="A110" s="70">
        <v>42248</v>
      </c>
      <c r="B110" s="71">
        <v>656.54480797378824</v>
      </c>
      <c r="C110" s="72">
        <v>0.25361600710190335</v>
      </c>
      <c r="D110" s="71">
        <v>519.77623784035382</v>
      </c>
      <c r="E110" s="72">
        <v>0.20078381921007085</v>
      </c>
      <c r="F110" s="71">
        <v>540.6221649506997</v>
      </c>
      <c r="G110" s="72">
        <v>0.20883637058791119</v>
      </c>
      <c r="H110" s="71">
        <v>487.96881350911229</v>
      </c>
      <c r="I110" s="72">
        <v>0.18849696253690459</v>
      </c>
      <c r="J110" s="73">
        <v>21.882939749819997</v>
      </c>
      <c r="K110" s="72">
        <v>8.4531379055888152E-3</v>
      </c>
      <c r="L110" s="71">
        <v>149.42227654353695</v>
      </c>
      <c r="M110" s="72">
        <v>5.7720174904743418E-2</v>
      </c>
      <c r="N110" s="71">
        <v>113.44507300906963</v>
      </c>
      <c r="O110" s="72">
        <v>4.3822578584907214E-2</v>
      </c>
      <c r="P110" s="71">
        <v>99.073371825319327</v>
      </c>
      <c r="Q110" s="72">
        <v>3.8270949167969567E-2</v>
      </c>
      <c r="R110" s="71">
        <v>2588.7356854017526</v>
      </c>
      <c r="S110" s="72">
        <v>1</v>
      </c>
      <c r="T110" s="56"/>
      <c r="U110" s="56"/>
      <c r="V110" s="56"/>
      <c r="W110" s="56"/>
    </row>
    <row r="111" spans="1:23" s="60" customFormat="1" ht="14.4" x14ac:dyDescent="0.25">
      <c r="A111" s="70">
        <v>42278</v>
      </c>
      <c r="B111" s="71">
        <v>607.90899901776697</v>
      </c>
      <c r="C111" s="72">
        <v>0.24277037507866481</v>
      </c>
      <c r="D111" s="71">
        <v>487.83924471462115</v>
      </c>
      <c r="E111" s="72">
        <v>0.19482014019996396</v>
      </c>
      <c r="F111" s="71">
        <v>541.4037631805619</v>
      </c>
      <c r="G111" s="72">
        <v>0.21621129950159562</v>
      </c>
      <c r="H111" s="71">
        <v>479.05474622283896</v>
      </c>
      <c r="I111" s="72">
        <v>0.19131202303576056</v>
      </c>
      <c r="J111" s="73">
        <v>22.94494621654</v>
      </c>
      <c r="K111" s="72">
        <v>9.1631366012833136E-3</v>
      </c>
      <c r="L111" s="71">
        <v>149.93781535715266</v>
      </c>
      <c r="M111" s="72">
        <v>5.9878139214168277E-2</v>
      </c>
      <c r="N111" s="71">
        <v>114.83106811278365</v>
      </c>
      <c r="O111" s="72">
        <v>4.5858149034588368E-2</v>
      </c>
      <c r="P111" s="71">
        <v>100.12876348198006</v>
      </c>
      <c r="Q111" s="72">
        <v>3.9986737333975141E-2</v>
      </c>
      <c r="R111" s="71">
        <v>2504.0493463042467</v>
      </c>
      <c r="S111" s="72">
        <v>1</v>
      </c>
      <c r="T111" s="56"/>
      <c r="U111" s="56"/>
      <c r="V111" s="56"/>
      <c r="W111" s="56"/>
    </row>
    <row r="112" spans="1:23" s="60" customFormat="1" ht="14.4" x14ac:dyDescent="0.25">
      <c r="A112" s="70">
        <v>42309</v>
      </c>
      <c r="B112" s="71">
        <v>626.54912478701272</v>
      </c>
      <c r="C112" s="72">
        <v>0.24329560087644567</v>
      </c>
      <c r="D112" s="71">
        <v>501.59016438065589</v>
      </c>
      <c r="E112" s="72">
        <v>0.19477272508870067</v>
      </c>
      <c r="F112" s="71">
        <v>552.02021322870667</v>
      </c>
      <c r="G112" s="72">
        <v>0.21435524232689143</v>
      </c>
      <c r="H112" s="71">
        <v>498.86700739606516</v>
      </c>
      <c r="I112" s="72">
        <v>0.19371529465166651</v>
      </c>
      <c r="J112" s="73">
        <v>23.998947506959993</v>
      </c>
      <c r="K112" s="72">
        <v>9.3190431892997173E-3</v>
      </c>
      <c r="L112" s="71">
        <v>151.27265249996356</v>
      </c>
      <c r="M112" s="72">
        <v>5.8740758593611359E-2</v>
      </c>
      <c r="N112" s="71">
        <v>120.29229699247152</v>
      </c>
      <c r="O112" s="72">
        <v>4.671076140684103E-2</v>
      </c>
      <c r="P112" s="71">
        <v>100.66834235914914</v>
      </c>
      <c r="Q112" s="72">
        <v>3.9090573866543556E-2</v>
      </c>
      <c r="R112" s="71">
        <v>2575.2587491509848</v>
      </c>
      <c r="S112" s="72">
        <v>1</v>
      </c>
      <c r="T112" s="56"/>
      <c r="U112" s="56"/>
      <c r="V112" s="56"/>
      <c r="W112" s="56"/>
    </row>
    <row r="113" spans="1:23" s="60" customFormat="1" ht="14.4" x14ac:dyDescent="0.25">
      <c r="A113" s="70">
        <v>42339</v>
      </c>
      <c r="B113" s="71">
        <v>662.77392301322811</v>
      </c>
      <c r="C113" s="72">
        <v>0.25008775357654989</v>
      </c>
      <c r="D113" s="71">
        <v>518.12862617102417</v>
      </c>
      <c r="E113" s="72">
        <v>0.19550803024009325</v>
      </c>
      <c r="F113" s="71">
        <v>566.40650250377246</v>
      </c>
      <c r="G113" s="72">
        <v>0.21372495945271489</v>
      </c>
      <c r="H113" s="71">
        <v>497.83612926348121</v>
      </c>
      <c r="I113" s="72">
        <v>0.18785096228697581</v>
      </c>
      <c r="J113" s="73">
        <v>25.585122040169999</v>
      </c>
      <c r="K113" s="72">
        <v>9.6541603008727123E-3</v>
      </c>
      <c r="L113" s="71">
        <v>152.7976916096132</v>
      </c>
      <c r="M113" s="72">
        <v>5.7655906666635601E-2</v>
      </c>
      <c r="N113" s="71">
        <v>121.41788954713712</v>
      </c>
      <c r="O113" s="72">
        <v>4.5815211170043474E-2</v>
      </c>
      <c r="P113" s="71">
        <v>105.21956191912071</v>
      </c>
      <c r="Q113" s="72">
        <v>3.970301630611428E-2</v>
      </c>
      <c r="R113" s="71">
        <v>2650.1654460675536</v>
      </c>
      <c r="S113" s="72">
        <v>1</v>
      </c>
      <c r="T113" s="56"/>
      <c r="U113" s="56"/>
      <c r="V113" s="56"/>
      <c r="W113" s="56"/>
    </row>
    <row r="114" spans="1:23" s="60" customFormat="1" ht="14.4" x14ac:dyDescent="0.25">
      <c r="A114" s="70">
        <v>42370</v>
      </c>
      <c r="B114" s="71">
        <v>606.80627556489026</v>
      </c>
      <c r="C114" s="72">
        <v>0.23276213029253939</v>
      </c>
      <c r="D114" s="71">
        <v>517.67949154324117</v>
      </c>
      <c r="E114" s="72">
        <v>0.19857438215877171</v>
      </c>
      <c r="F114" s="71">
        <v>586.21055299062675</v>
      </c>
      <c r="G114" s="72">
        <v>0.22486190833646791</v>
      </c>
      <c r="H114" s="71">
        <v>492.85575125214172</v>
      </c>
      <c r="I114" s="72">
        <v>0.1890523536223889</v>
      </c>
      <c r="J114" s="73">
        <v>26.75188615230579</v>
      </c>
      <c r="K114" s="72">
        <v>1.0261637463055983E-2</v>
      </c>
      <c r="L114" s="71">
        <v>150.99011782588786</v>
      </c>
      <c r="M114" s="72">
        <v>5.7917630211648821E-2</v>
      </c>
      <c r="N114" s="71">
        <v>121.32718757994117</v>
      </c>
      <c r="O114" s="72">
        <v>4.6539358244474326E-2</v>
      </c>
      <c r="P114" s="71">
        <v>104.35898255549122</v>
      </c>
      <c r="Q114" s="72">
        <v>4.0030599670652846E-2</v>
      </c>
      <c r="R114" s="71">
        <v>2606.9802454645383</v>
      </c>
      <c r="S114" s="72">
        <v>1</v>
      </c>
      <c r="T114" s="56"/>
      <c r="U114" s="56"/>
      <c r="V114" s="56"/>
      <c r="W114" s="56"/>
    </row>
    <row r="115" spans="1:23" s="60" customFormat="1" ht="14.4" x14ac:dyDescent="0.25">
      <c r="A115" s="70">
        <v>42401</v>
      </c>
      <c r="B115" s="71">
        <v>632.71792480685201</v>
      </c>
      <c r="C115" s="72">
        <v>0.23624554974346901</v>
      </c>
      <c r="D115" s="71">
        <v>554.50111091763199</v>
      </c>
      <c r="E115" s="72">
        <v>0.20704079123740601</v>
      </c>
      <c r="F115" s="71">
        <v>608.19444434249226</v>
      </c>
      <c r="G115" s="72">
        <v>0.22708892102033826</v>
      </c>
      <c r="H115" s="71">
        <v>474.66313496439443</v>
      </c>
      <c r="I115" s="72">
        <v>0.1772307198296198</v>
      </c>
      <c r="J115" s="73">
        <v>28.026522033039996</v>
      </c>
      <c r="K115" s="72">
        <v>1.0464601753007509E-2</v>
      </c>
      <c r="L115" s="71">
        <v>151.90248975233737</v>
      </c>
      <c r="M115" s="72">
        <v>5.671767116428298E-2</v>
      </c>
      <c r="N115" s="71">
        <v>122.09444881328702</v>
      </c>
      <c r="O115" s="72">
        <v>4.5587882134564141E-2</v>
      </c>
      <c r="P115" s="71">
        <v>106.12148449628192</v>
      </c>
      <c r="Q115" s="72">
        <v>3.9623863117313619E-2</v>
      </c>
      <c r="R115" s="71">
        <v>2678.2215601262819</v>
      </c>
      <c r="S115" s="72">
        <v>1</v>
      </c>
      <c r="T115" s="56"/>
      <c r="U115" s="56"/>
      <c r="V115" s="56"/>
      <c r="W115" s="56"/>
    </row>
    <row r="116" spans="1:23" s="60" customFormat="1" ht="14.4" x14ac:dyDescent="0.25">
      <c r="A116" s="70">
        <v>42430</v>
      </c>
      <c r="B116" s="71">
        <v>668.50007388083179</v>
      </c>
      <c r="C116" s="72">
        <v>0.24278167176636961</v>
      </c>
      <c r="D116" s="71">
        <v>577.24002128748759</v>
      </c>
      <c r="E116" s="72">
        <v>0.20963841718828777</v>
      </c>
      <c r="F116" s="71">
        <v>622.82448689433386</v>
      </c>
      <c r="G116" s="72">
        <v>0.22619349803122504</v>
      </c>
      <c r="H116" s="71">
        <v>460.73156851595871</v>
      </c>
      <c r="I116" s="72">
        <v>0.16732560669811686</v>
      </c>
      <c r="J116" s="73">
        <v>29.349499488900005</v>
      </c>
      <c r="K116" s="72">
        <v>1.0658967485307242E-2</v>
      </c>
      <c r="L116" s="71">
        <v>158.52008151788397</v>
      </c>
      <c r="M116" s="72">
        <v>5.7570330809437735E-2</v>
      </c>
      <c r="N116" s="71">
        <v>125.21450694001203</v>
      </c>
      <c r="O116" s="72">
        <v>4.5474620739857891E-2</v>
      </c>
      <c r="P116" s="71">
        <v>111.12281224909138</v>
      </c>
      <c r="Q116" s="72">
        <v>4.0356887281397344E-2</v>
      </c>
      <c r="R116" s="71">
        <v>2753.5030507745291</v>
      </c>
      <c r="S116" s="72">
        <v>1</v>
      </c>
      <c r="T116" s="56"/>
      <c r="U116" s="56"/>
      <c r="V116" s="56"/>
      <c r="W116" s="56"/>
    </row>
    <row r="117" spans="1:23" s="60" customFormat="1" ht="14.4" x14ac:dyDescent="0.25">
      <c r="A117" s="70">
        <v>42461</v>
      </c>
      <c r="B117" s="71">
        <v>583.57953965587467</v>
      </c>
      <c r="C117" s="72">
        <v>0.21855346853611493</v>
      </c>
      <c r="D117" s="71">
        <v>557.35763504379941</v>
      </c>
      <c r="E117" s="72">
        <v>0.20873323356356674</v>
      </c>
      <c r="F117" s="71">
        <v>644.53387343353609</v>
      </c>
      <c r="G117" s="72">
        <v>0.24138117266925083</v>
      </c>
      <c r="H117" s="71">
        <v>464.29352981085628</v>
      </c>
      <c r="I117" s="72">
        <v>0.17388025875423135</v>
      </c>
      <c r="J117" s="73">
        <v>30.538044908515261</v>
      </c>
      <c r="K117" s="72">
        <v>1.1436651190689812E-2</v>
      </c>
      <c r="L117" s="71">
        <v>158.34948618501468</v>
      </c>
      <c r="M117" s="72">
        <v>5.9302677861280274E-2</v>
      </c>
      <c r="N117" s="71">
        <v>125.78930688688226</v>
      </c>
      <c r="O117" s="72">
        <v>4.7108727185831825E-2</v>
      </c>
      <c r="P117" s="71">
        <v>105.749743999579</v>
      </c>
      <c r="Q117" s="72">
        <v>3.9603810239033706E-2</v>
      </c>
      <c r="R117" s="71">
        <v>2670.1911599240907</v>
      </c>
      <c r="S117" s="72">
        <v>1</v>
      </c>
      <c r="T117" s="56"/>
      <c r="U117" s="56"/>
      <c r="V117" s="56"/>
      <c r="W117" s="56"/>
    </row>
    <row r="118" spans="1:23" s="60" customFormat="1" ht="14.4" x14ac:dyDescent="0.25">
      <c r="A118" s="70">
        <v>42491</v>
      </c>
      <c r="B118" s="71">
        <v>627.72131458041372</v>
      </c>
      <c r="C118" s="72">
        <v>0.22874749946592879</v>
      </c>
      <c r="D118" s="71">
        <v>584.48332091081966</v>
      </c>
      <c r="E118" s="72">
        <v>0.21299117145203231</v>
      </c>
      <c r="F118" s="71">
        <v>651.04072186642441</v>
      </c>
      <c r="G118" s="72">
        <v>0.2372453088947325</v>
      </c>
      <c r="H118" s="71">
        <v>455.53648248802381</v>
      </c>
      <c r="I118" s="72">
        <v>0.16600174132097514</v>
      </c>
      <c r="J118" s="73">
        <v>31.674354048722662</v>
      </c>
      <c r="K118" s="72">
        <v>1.1542429924793493E-2</v>
      </c>
      <c r="L118" s="71">
        <v>158.36854922435413</v>
      </c>
      <c r="M118" s="72">
        <v>5.7710975854520077E-2</v>
      </c>
      <c r="N118" s="71">
        <v>126.71493439141764</v>
      </c>
      <c r="O118" s="72">
        <v>4.6176103493316724E-2</v>
      </c>
      <c r="P118" s="71">
        <v>108.62721413233065</v>
      </c>
      <c r="Q118" s="72">
        <v>3.9584769593699956E-2</v>
      </c>
      <c r="R118" s="71">
        <v>2744.1668916425629</v>
      </c>
      <c r="S118" s="72">
        <v>1</v>
      </c>
      <c r="T118" s="56"/>
      <c r="U118" s="56"/>
      <c r="V118" s="56"/>
      <c r="W118" s="56"/>
    </row>
    <row r="119" spans="1:23" s="60" customFormat="1" ht="14.4" x14ac:dyDescent="0.25">
      <c r="A119" s="70">
        <v>42522</v>
      </c>
      <c r="B119" s="71">
        <v>671.27478887019333</v>
      </c>
      <c r="C119" s="72">
        <v>0.23654162084092845</v>
      </c>
      <c r="D119" s="71">
        <v>593.25759942991772</v>
      </c>
      <c r="E119" s="72">
        <v>0.2090501780672224</v>
      </c>
      <c r="F119" s="71">
        <v>668.86182508375657</v>
      </c>
      <c r="G119" s="72">
        <v>0.23569134853138016</v>
      </c>
      <c r="H119" s="71">
        <v>465.608691133006</v>
      </c>
      <c r="I119" s="72">
        <v>0.1640696720691559</v>
      </c>
      <c r="J119" s="73">
        <v>32.791698942898378</v>
      </c>
      <c r="K119" s="72">
        <v>1.1555031928334229E-2</v>
      </c>
      <c r="L119" s="71">
        <v>162.82448477886672</v>
      </c>
      <c r="M119" s="72">
        <v>5.7375560918957666E-2</v>
      </c>
      <c r="N119" s="71">
        <v>125.21466621511526</v>
      </c>
      <c r="O119" s="72">
        <v>4.4122735712195257E-2</v>
      </c>
      <c r="P119" s="71">
        <v>118.03801831818411</v>
      </c>
      <c r="Q119" s="72">
        <v>4.1593851931825625E-2</v>
      </c>
      <c r="R119" s="71">
        <v>2837.8717727719531</v>
      </c>
      <c r="S119" s="72">
        <v>1</v>
      </c>
      <c r="T119" s="56"/>
      <c r="U119" s="56"/>
      <c r="V119" s="56"/>
      <c r="W119" s="56"/>
    </row>
    <row r="120" spans="1:23" s="60" customFormat="1" ht="14.4" x14ac:dyDescent="0.25">
      <c r="A120" s="70">
        <v>42552</v>
      </c>
      <c r="B120" s="71">
        <v>647.28831811300824</v>
      </c>
      <c r="C120" s="72">
        <v>0.22854993109655997</v>
      </c>
      <c r="D120" s="71">
        <v>600.88551495756371</v>
      </c>
      <c r="E120" s="72">
        <v>0.21216564426935272</v>
      </c>
      <c r="F120" s="71">
        <v>689.7840419032475</v>
      </c>
      <c r="G120" s="72">
        <v>0.24355467391730395</v>
      </c>
      <c r="H120" s="71">
        <v>459.51694133483295</v>
      </c>
      <c r="I120" s="72">
        <v>0.16225005510055018</v>
      </c>
      <c r="J120" s="73">
        <v>34.154987992900374</v>
      </c>
      <c r="K120" s="72">
        <v>1.2059726607051888E-2</v>
      </c>
      <c r="L120" s="71">
        <v>165.17388929628217</v>
      </c>
      <c r="M120" s="72">
        <v>5.8320967583143313E-2</v>
      </c>
      <c r="N120" s="71">
        <v>123.82201218934662</v>
      </c>
      <c r="O120" s="72">
        <v>4.3720103641932011E-2</v>
      </c>
      <c r="P120" s="71">
        <v>111.52705403813485</v>
      </c>
      <c r="Q120" s="72">
        <v>3.9378897784106491E-2</v>
      </c>
      <c r="R120" s="71">
        <v>2832.152759825281</v>
      </c>
      <c r="S120" s="72">
        <v>1</v>
      </c>
      <c r="T120" s="56"/>
      <c r="U120" s="56"/>
      <c r="V120" s="56"/>
      <c r="W120" s="56"/>
    </row>
    <row r="121" spans="1:23" s="60" customFormat="1" ht="14.4" x14ac:dyDescent="0.25">
      <c r="A121" s="70">
        <v>42583</v>
      </c>
      <c r="B121" s="71">
        <v>659.65933149518446</v>
      </c>
      <c r="C121" s="72">
        <v>0.23308107045972684</v>
      </c>
      <c r="D121" s="71">
        <v>596.42839585764852</v>
      </c>
      <c r="E121" s="72">
        <v>0.21073933517166241</v>
      </c>
      <c r="F121" s="71">
        <v>696.41650332425911</v>
      </c>
      <c r="G121" s="72">
        <v>0.246068684744776</v>
      </c>
      <c r="H121" s="71">
        <v>443.45217032586851</v>
      </c>
      <c r="I121" s="72">
        <v>0.15668740154553107</v>
      </c>
      <c r="J121" s="73">
        <v>35.429782155810301</v>
      </c>
      <c r="K121" s="72">
        <v>1.2518600369547732E-2</v>
      </c>
      <c r="L121" s="71">
        <v>156.19199265206328</v>
      </c>
      <c r="M121" s="72">
        <v>5.518817836179804E-2</v>
      </c>
      <c r="N121" s="71">
        <v>128.52533884261777</v>
      </c>
      <c r="O121" s="72">
        <v>4.5412566954425242E-2</v>
      </c>
      <c r="P121" s="71">
        <v>114.06767940395832</v>
      </c>
      <c r="Q121" s="72">
        <v>4.0304162392532955E-2</v>
      </c>
      <c r="R121" s="71">
        <v>2830.1711940573991</v>
      </c>
      <c r="S121" s="72">
        <v>1</v>
      </c>
      <c r="T121" s="56"/>
      <c r="U121" s="56"/>
      <c r="V121" s="56"/>
      <c r="W121" s="56"/>
    </row>
    <row r="122" spans="1:23" s="60" customFormat="1" ht="14.4" x14ac:dyDescent="0.25">
      <c r="A122" s="70">
        <v>42614</v>
      </c>
      <c r="B122" s="71">
        <v>704.98533787235363</v>
      </c>
      <c r="C122" s="72">
        <v>0.24136033504958598</v>
      </c>
      <c r="D122" s="71">
        <v>625.1195081599484</v>
      </c>
      <c r="E122" s="72">
        <v>0.21401729345303927</v>
      </c>
      <c r="F122" s="71">
        <v>708.53549175456374</v>
      </c>
      <c r="G122" s="72">
        <v>0.24257577356221355</v>
      </c>
      <c r="H122" s="71">
        <v>437.37578376947783</v>
      </c>
      <c r="I122" s="72">
        <v>0.14974093792045692</v>
      </c>
      <c r="J122" s="73">
        <v>36.62339812327</v>
      </c>
      <c r="K122" s="72">
        <v>1.2538467350773699E-2</v>
      </c>
      <c r="L122" s="71">
        <v>159.34401205556938</v>
      </c>
      <c r="M122" s="72">
        <v>5.4553367384842032E-2</v>
      </c>
      <c r="N122" s="71">
        <v>131.98065175405927</v>
      </c>
      <c r="O122" s="72">
        <v>4.5185187004825621E-2</v>
      </c>
      <c r="P122" s="71">
        <v>116.9189754089204</v>
      </c>
      <c r="Q122" s="72">
        <v>4.0028638274262021E-2</v>
      </c>
      <c r="R122" s="71">
        <v>2920.8831588982139</v>
      </c>
      <c r="S122" s="72">
        <v>1</v>
      </c>
      <c r="T122" s="56"/>
      <c r="U122" s="56"/>
      <c r="V122" s="56"/>
      <c r="W122" s="56"/>
    </row>
    <row r="123" spans="1:23" s="60" customFormat="1" ht="14.4" x14ac:dyDescent="0.25">
      <c r="A123" s="70">
        <v>42644</v>
      </c>
      <c r="B123" s="71">
        <v>673.31072800485549</v>
      </c>
      <c r="C123" s="72">
        <v>0.23143513088298462</v>
      </c>
      <c r="D123" s="71">
        <v>642.45899005633169</v>
      </c>
      <c r="E123" s="72">
        <v>0.2208305530660801</v>
      </c>
      <c r="F123" s="71">
        <v>716.94516289946023</v>
      </c>
      <c r="G123" s="72">
        <v>0.24643346780353506</v>
      </c>
      <c r="H123" s="71">
        <v>433.44375094824767</v>
      </c>
      <c r="I123" s="72">
        <v>0.1489863551236868</v>
      </c>
      <c r="J123" s="73">
        <v>38.137384761693212</v>
      </c>
      <c r="K123" s="72">
        <v>1.3108851926377743E-2</v>
      </c>
      <c r="L123" s="71">
        <v>159.23149646132194</v>
      </c>
      <c r="M123" s="72">
        <v>5.4732177420398681E-2</v>
      </c>
      <c r="N123" s="71">
        <v>133.13919326720858</v>
      </c>
      <c r="O123" s="72">
        <v>4.5763546216998935E-2</v>
      </c>
      <c r="P123" s="71">
        <v>112.61817803481146</v>
      </c>
      <c r="Q123" s="72">
        <v>3.8709917559938259E-2</v>
      </c>
      <c r="R123" s="71">
        <v>2909.2848844339178</v>
      </c>
      <c r="S123" s="72">
        <v>1</v>
      </c>
      <c r="T123" s="56"/>
      <c r="U123" s="56"/>
      <c r="V123" s="56"/>
      <c r="W123" s="56"/>
    </row>
    <row r="124" spans="1:23" s="60" customFormat="1" ht="14.4" x14ac:dyDescent="0.25">
      <c r="A124" s="70">
        <v>42675</v>
      </c>
      <c r="B124" s="71">
        <v>698.90503661928255</v>
      </c>
      <c r="C124" s="72">
        <v>0.23600316726400755</v>
      </c>
      <c r="D124" s="71">
        <v>642.42193849723867</v>
      </c>
      <c r="E124" s="72">
        <v>0.21693020404976834</v>
      </c>
      <c r="F124" s="71">
        <v>726.41444971861733</v>
      </c>
      <c r="G124" s="72">
        <v>0.24529242443179294</v>
      </c>
      <c r="H124" s="71">
        <v>427.64534328961861</v>
      </c>
      <c r="I124" s="72">
        <v>0.14440539156828461</v>
      </c>
      <c r="J124" s="73">
        <v>39.578531352941894</v>
      </c>
      <c r="K124" s="72">
        <v>1.3364703737340776E-2</v>
      </c>
      <c r="L124" s="71">
        <v>162.77584480561291</v>
      </c>
      <c r="M124" s="72">
        <v>5.4965428656834091E-2</v>
      </c>
      <c r="N124" s="71">
        <v>146.40646948194015</v>
      </c>
      <c r="O124" s="72">
        <v>4.9437890264483822E-2</v>
      </c>
      <c r="P124" s="71">
        <v>117.27466171397828</v>
      </c>
      <c r="Q124" s="72">
        <v>3.9600790027487447E-2</v>
      </c>
      <c r="R124" s="71">
        <v>2961.4222754792604</v>
      </c>
      <c r="S124" s="72">
        <v>1</v>
      </c>
      <c r="T124" s="56"/>
      <c r="U124" s="56"/>
      <c r="V124" s="56"/>
      <c r="W124" s="56"/>
    </row>
    <row r="125" spans="1:23" s="60" customFormat="1" ht="14.4" x14ac:dyDescent="0.25">
      <c r="A125" s="70">
        <v>42705</v>
      </c>
      <c r="B125" s="71">
        <v>688.67639225071503</v>
      </c>
      <c r="C125" s="72">
        <v>0.23060308209391439</v>
      </c>
      <c r="D125" s="71">
        <v>659.77050390171485</v>
      </c>
      <c r="E125" s="72">
        <v>0.22092395410441404</v>
      </c>
      <c r="F125" s="71">
        <v>748.12685232648187</v>
      </c>
      <c r="G125" s="72">
        <v>0.2505100507073848</v>
      </c>
      <c r="H125" s="71">
        <v>427.82949612174821</v>
      </c>
      <c r="I125" s="72">
        <v>0.14325857765201927</v>
      </c>
      <c r="J125" s="73">
        <v>41.052984922570005</v>
      </c>
      <c r="K125" s="72">
        <v>1.3746579611013053E-2</v>
      </c>
      <c r="L125" s="71">
        <v>163.90619008265122</v>
      </c>
      <c r="M125" s="72">
        <v>5.488393828021642E-2</v>
      </c>
      <c r="N125" s="71">
        <v>136.53664777739854</v>
      </c>
      <c r="O125" s="72">
        <v>4.571925529977628E-2</v>
      </c>
      <c r="P125" s="71">
        <v>120.51545057293671</v>
      </c>
      <c r="Q125" s="72">
        <v>4.0354562251262278E-2</v>
      </c>
      <c r="R125" s="71">
        <v>2986.4145179561951</v>
      </c>
      <c r="S125" s="72">
        <v>1</v>
      </c>
      <c r="T125" s="56"/>
      <c r="U125" s="56"/>
      <c r="V125" s="56"/>
      <c r="W125" s="56"/>
    </row>
    <row r="126" spans="1:23" s="60" customFormat="1" ht="14.4" x14ac:dyDescent="0.25">
      <c r="A126" s="70">
        <v>42736</v>
      </c>
      <c r="B126" s="71">
        <v>625.77048270186435</v>
      </c>
      <c r="C126" s="72">
        <v>0.21295179474465767</v>
      </c>
      <c r="D126" s="71">
        <v>682.51495877666196</v>
      </c>
      <c r="E126" s="72">
        <v>0.23226213033255491</v>
      </c>
      <c r="F126" s="71">
        <v>751.64930888292633</v>
      </c>
      <c r="G126" s="72">
        <v>0.25578878162180829</v>
      </c>
      <c r="H126" s="71">
        <v>417.81742443348486</v>
      </c>
      <c r="I126" s="72">
        <v>0.14218467132635801</v>
      </c>
      <c r="J126" s="73">
        <v>41.695471373420006</v>
      </c>
      <c r="K126" s="72">
        <v>1.4189108798096718E-2</v>
      </c>
      <c r="L126" s="71">
        <v>163.12671970066523</v>
      </c>
      <c r="M126" s="72">
        <v>5.551257000981883E-2</v>
      </c>
      <c r="N126" s="71">
        <v>134.97128259526644</v>
      </c>
      <c r="O126" s="72">
        <v>4.5931180300404308E-2</v>
      </c>
      <c r="P126" s="71">
        <v>121.00898288879115</v>
      </c>
      <c r="Q126" s="72">
        <v>4.1179762866301102E-2</v>
      </c>
      <c r="R126" s="71">
        <v>2938.5546313530913</v>
      </c>
      <c r="S126" s="72">
        <v>1</v>
      </c>
      <c r="T126" s="56"/>
      <c r="U126" s="56"/>
      <c r="V126" s="56"/>
      <c r="W126" s="56"/>
    </row>
    <row r="127" spans="1:23" s="60" customFormat="1" ht="14.4" x14ac:dyDescent="0.25">
      <c r="A127" s="70">
        <v>42767</v>
      </c>
      <c r="B127" s="71">
        <v>673.30402095142745</v>
      </c>
      <c r="C127" s="72">
        <v>0.22289363247269992</v>
      </c>
      <c r="D127" s="71">
        <v>677.39849686396951</v>
      </c>
      <c r="E127" s="72">
        <v>0.22424908644418945</v>
      </c>
      <c r="F127" s="71">
        <v>788.96579357315375</v>
      </c>
      <c r="G127" s="72">
        <v>0.26118283294629679</v>
      </c>
      <c r="H127" s="71">
        <v>412.55640040672091</v>
      </c>
      <c r="I127" s="72">
        <v>0.13657455150286332</v>
      </c>
      <c r="J127" s="73">
        <v>42.936348557472201</v>
      </c>
      <c r="K127" s="72">
        <v>1.4213844559498735E-2</v>
      </c>
      <c r="L127" s="71">
        <v>162.59879307278126</v>
      </c>
      <c r="M127" s="72">
        <v>5.3827445694526209E-2</v>
      </c>
      <c r="N127" s="71">
        <v>140.60015758319099</v>
      </c>
      <c r="O127" s="72">
        <v>4.6544917117333356E-2</v>
      </c>
      <c r="P127" s="71">
        <v>122.38137797597767</v>
      </c>
      <c r="Q127" s="72">
        <v>4.0513689262592918E-2</v>
      </c>
      <c r="R127" s="71">
        <v>3020.7413889846557</v>
      </c>
      <c r="S127" s="72">
        <v>1</v>
      </c>
      <c r="T127" s="56"/>
      <c r="U127" s="56"/>
      <c r="V127" s="56"/>
      <c r="W127" s="56"/>
    </row>
    <row r="128" spans="1:23" s="60" customFormat="1" ht="14.4" x14ac:dyDescent="0.25">
      <c r="A128" s="70">
        <v>42795</v>
      </c>
      <c r="B128" s="71">
        <v>706.90961603866867</v>
      </c>
      <c r="C128" s="72">
        <v>0.22702156423855616</v>
      </c>
      <c r="D128" s="71">
        <v>721.06671810671253</v>
      </c>
      <c r="E128" s="72">
        <v>0.23156806832288651</v>
      </c>
      <c r="F128" s="71">
        <v>808.94944950295894</v>
      </c>
      <c r="G128" s="72">
        <v>0.25979130181479215</v>
      </c>
      <c r="H128" s="71">
        <v>412.74088120737241</v>
      </c>
      <c r="I128" s="72">
        <v>0.13255029829976486</v>
      </c>
      <c r="J128" s="73">
        <v>43.599109949786637</v>
      </c>
      <c r="K128" s="72">
        <v>1.4001702502895131E-2</v>
      </c>
      <c r="L128" s="71">
        <v>164.23471782949869</v>
      </c>
      <c r="M128" s="72">
        <v>5.2743408348106507E-2</v>
      </c>
      <c r="N128" s="71">
        <v>133.58838773488432</v>
      </c>
      <c r="O128" s="72">
        <v>4.2901446040056759E-2</v>
      </c>
      <c r="P128" s="71">
        <v>122.75459264857558</v>
      </c>
      <c r="Q128" s="72">
        <v>3.9422210432941286E-2</v>
      </c>
      <c r="R128" s="71">
        <v>3113.8434730184886</v>
      </c>
      <c r="S128" s="72">
        <v>1</v>
      </c>
      <c r="T128" s="56"/>
      <c r="U128" s="56"/>
      <c r="V128" s="56"/>
      <c r="W128" s="56"/>
    </row>
    <row r="129" spans="1:23" s="60" customFormat="1" ht="14.4" x14ac:dyDescent="0.25">
      <c r="A129" s="70">
        <v>42826</v>
      </c>
      <c r="B129" s="71">
        <v>683.04460399969093</v>
      </c>
      <c r="C129" s="72">
        <v>0.21869836981501464</v>
      </c>
      <c r="D129" s="71">
        <v>725.98052310977084</v>
      </c>
      <c r="E129" s="72">
        <v>0.23244566459034685</v>
      </c>
      <c r="F129" s="71">
        <v>812.79175402015528</v>
      </c>
      <c r="G129" s="72">
        <v>0.26024103047211067</v>
      </c>
      <c r="H129" s="71">
        <v>425.63621353823237</v>
      </c>
      <c r="I129" s="72">
        <v>0.13628091853733318</v>
      </c>
      <c r="J129" s="73">
        <v>44.558019583343658</v>
      </c>
      <c r="K129" s="72">
        <v>1.426666163234511E-2</v>
      </c>
      <c r="L129" s="71">
        <v>164.86861869437382</v>
      </c>
      <c r="M129" s="72">
        <v>5.278791155215555E-2</v>
      </c>
      <c r="N129" s="71">
        <v>141.93515763279515</v>
      </c>
      <c r="O129" s="72">
        <v>4.5445037427956136E-2</v>
      </c>
      <c r="P129" s="71">
        <v>124.41188325375271</v>
      </c>
      <c r="Q129" s="72">
        <v>3.983440597273781E-2</v>
      </c>
      <c r="R129" s="71">
        <v>3123.2267738321166</v>
      </c>
      <c r="S129" s="72">
        <v>1</v>
      </c>
      <c r="T129" s="56"/>
      <c r="U129" s="56"/>
      <c r="V129" s="56"/>
      <c r="W129" s="56"/>
    </row>
    <row r="130" spans="1:23" s="60" customFormat="1" ht="14.4" x14ac:dyDescent="0.25">
      <c r="A130" s="70">
        <v>42856</v>
      </c>
      <c r="B130" s="71">
        <v>693.50781220478007</v>
      </c>
      <c r="C130" s="72">
        <v>0.22155707314357972</v>
      </c>
      <c r="D130" s="71">
        <v>725.19382391549448</v>
      </c>
      <c r="E130" s="72">
        <v>0.23167990073206854</v>
      </c>
      <c r="F130" s="71">
        <v>820.33654666442783</v>
      </c>
      <c r="G130" s="72">
        <v>0.2620754389108661</v>
      </c>
      <c r="H130" s="71">
        <v>419.94123651423268</v>
      </c>
      <c r="I130" s="72">
        <v>0.13415991805282776</v>
      </c>
      <c r="J130" s="73">
        <v>45.619572834994074</v>
      </c>
      <c r="K130" s="72">
        <v>1.457422520338872E-2</v>
      </c>
      <c r="L130" s="71">
        <v>154.63253568131898</v>
      </c>
      <c r="M130" s="72">
        <v>4.9400931633927815E-2</v>
      </c>
      <c r="N130" s="71">
        <v>142.90948501439186</v>
      </c>
      <c r="O130" s="72">
        <v>4.5655732591654702E-2</v>
      </c>
      <c r="P130" s="71">
        <v>128.01322853530786</v>
      </c>
      <c r="Q130" s="72">
        <v>4.0896779731687864E-2</v>
      </c>
      <c r="R130" s="71">
        <v>3130.1542413648758</v>
      </c>
      <c r="S130" s="72">
        <v>1</v>
      </c>
      <c r="T130" s="56"/>
      <c r="U130" s="56"/>
      <c r="V130" s="56"/>
      <c r="W130" s="56"/>
    </row>
    <row r="131" spans="1:23" s="60" customFormat="1" ht="14.4" x14ac:dyDescent="0.25">
      <c r="A131" s="70">
        <v>42887</v>
      </c>
      <c r="B131" s="71">
        <v>742.79777091956464</v>
      </c>
      <c r="C131" s="72">
        <v>0.22970847316153695</v>
      </c>
      <c r="D131" s="71">
        <v>762.78442607620536</v>
      </c>
      <c r="E131" s="72">
        <v>0.23588929951748364</v>
      </c>
      <c r="F131" s="71">
        <v>825.38271395488334</v>
      </c>
      <c r="G131" s="72">
        <v>0.25524767361887091</v>
      </c>
      <c r="H131" s="71">
        <v>417.13881391591934</v>
      </c>
      <c r="I131" s="72">
        <v>0.12899920246451091</v>
      </c>
      <c r="J131" s="73">
        <v>46.675003369617166</v>
      </c>
      <c r="K131" s="72">
        <v>1.4434135613480953E-2</v>
      </c>
      <c r="L131" s="71">
        <v>156.75573501475765</v>
      </c>
      <c r="M131" s="72">
        <v>4.8476344382371153E-2</v>
      </c>
      <c r="N131" s="71">
        <v>147.22637535416143</v>
      </c>
      <c r="O131" s="72">
        <v>4.5529412197675978E-2</v>
      </c>
      <c r="P131" s="71">
        <v>134.893369688766</v>
      </c>
      <c r="Q131" s="72">
        <v>4.1715459044069467E-2</v>
      </c>
      <c r="R131" s="71">
        <v>3233.6542082938745</v>
      </c>
      <c r="S131" s="72">
        <v>1</v>
      </c>
      <c r="T131" s="56"/>
      <c r="U131" s="56"/>
      <c r="V131" s="56"/>
      <c r="W131" s="56"/>
    </row>
    <row r="132" spans="1:23" s="60" customFormat="1" ht="14.4" x14ac:dyDescent="0.25">
      <c r="A132" s="70">
        <v>42917</v>
      </c>
      <c r="B132" s="71">
        <v>719.31492269376656</v>
      </c>
      <c r="C132" s="72">
        <v>0.2230455023962728</v>
      </c>
      <c r="D132" s="71">
        <v>785.99854057356231</v>
      </c>
      <c r="E132" s="72">
        <v>0.24372278932909539</v>
      </c>
      <c r="F132" s="71">
        <v>815.13445026471652</v>
      </c>
      <c r="G132" s="72">
        <v>0.25275726562009065</v>
      </c>
      <c r="H132" s="71">
        <v>413.87253687218032</v>
      </c>
      <c r="I132" s="72">
        <v>0.1283337867772493</v>
      </c>
      <c r="J132" s="73">
        <v>47.316605787532737</v>
      </c>
      <c r="K132" s="72">
        <v>1.4671954906821646E-2</v>
      </c>
      <c r="L132" s="71">
        <v>157.4901108108408</v>
      </c>
      <c r="M132" s="72">
        <v>4.8834606067533856E-2</v>
      </c>
      <c r="N132" s="71">
        <v>151.92861609807758</v>
      </c>
      <c r="O132" s="72">
        <v>4.7110095226528287E-2</v>
      </c>
      <c r="P132" s="71">
        <v>133.91362881689201</v>
      </c>
      <c r="Q132" s="72">
        <v>4.1523999676409205E-2</v>
      </c>
      <c r="R132" s="71">
        <v>3224.9694119175037</v>
      </c>
      <c r="S132" s="72">
        <v>1</v>
      </c>
      <c r="T132" s="56"/>
      <c r="U132" s="56"/>
      <c r="V132" s="56"/>
      <c r="W132" s="56"/>
    </row>
    <row r="133" spans="1:23" s="60" customFormat="1" ht="14.4" x14ac:dyDescent="0.25">
      <c r="A133" s="70">
        <v>42948</v>
      </c>
      <c r="B133" s="71">
        <v>735.19589200480686</v>
      </c>
      <c r="C133" s="72">
        <v>0.22370666500700712</v>
      </c>
      <c r="D133" s="71">
        <v>827.67561045502589</v>
      </c>
      <c r="E133" s="72">
        <v>0.25184655210413226</v>
      </c>
      <c r="F133" s="71">
        <v>815.86905778889104</v>
      </c>
      <c r="G133" s="72">
        <v>0.24825403404072427</v>
      </c>
      <c r="H133" s="71">
        <v>416.18593489345648</v>
      </c>
      <c r="I133" s="72">
        <v>0.12663776896787912</v>
      </c>
      <c r="J133" s="73">
        <v>47.683430028604157</v>
      </c>
      <c r="K133" s="72">
        <v>1.4509195744696035E-2</v>
      </c>
      <c r="L133" s="71">
        <v>158.23101507232499</v>
      </c>
      <c r="M133" s="72">
        <v>4.8146804229248691E-2</v>
      </c>
      <c r="N133" s="71">
        <v>154.23925496004676</v>
      </c>
      <c r="O133" s="72">
        <v>4.6932184626586493E-2</v>
      </c>
      <c r="P133" s="71">
        <v>131.34800299906794</v>
      </c>
      <c r="Q133" s="72">
        <v>3.9966795279726776E-2</v>
      </c>
      <c r="R133" s="71">
        <v>3286.4281982021821</v>
      </c>
      <c r="S133" s="72">
        <v>1</v>
      </c>
      <c r="T133" s="56"/>
      <c r="U133" s="56"/>
      <c r="V133" s="56"/>
      <c r="W133" s="56"/>
    </row>
    <row r="134" spans="1:23" s="60" customFormat="1" ht="14.4" x14ac:dyDescent="0.25">
      <c r="A134" s="70">
        <v>42979</v>
      </c>
      <c r="B134" s="71">
        <v>737.24068913631322</v>
      </c>
      <c r="C134" s="72">
        <v>0.2226002565177104</v>
      </c>
      <c r="D134" s="71">
        <v>829.5990970626259</v>
      </c>
      <c r="E134" s="72">
        <v>0.25048667895601839</v>
      </c>
      <c r="F134" s="71">
        <v>834.76152296786302</v>
      </c>
      <c r="G134" s="72">
        <v>0.25204540644853612</v>
      </c>
      <c r="H134" s="71">
        <v>416.32747379138613</v>
      </c>
      <c r="I134" s="72">
        <v>0.12570467667743945</v>
      </c>
      <c r="J134" s="73">
        <v>47.619936374409278</v>
      </c>
      <c r="K134" s="72">
        <v>1.437822166966779E-2</v>
      </c>
      <c r="L134" s="71">
        <v>159.7018891792672</v>
      </c>
      <c r="M134" s="72">
        <v>4.8219912467548066E-2</v>
      </c>
      <c r="N134" s="71">
        <v>154.11981966073748</v>
      </c>
      <c r="O134" s="72">
        <v>4.6534479033074866E-2</v>
      </c>
      <c r="P134" s="71">
        <v>132.57853661962241</v>
      </c>
      <c r="Q134" s="72">
        <v>4.003036823000683E-2</v>
      </c>
      <c r="R134" s="71">
        <v>3311.9489647922182</v>
      </c>
      <c r="S134" s="72">
        <v>1</v>
      </c>
      <c r="T134" s="56"/>
      <c r="U134" s="56"/>
      <c r="V134" s="56"/>
      <c r="W134" s="56"/>
    </row>
    <row r="135" spans="1:23" s="60" customFormat="1" ht="14.4" x14ac:dyDescent="0.25">
      <c r="A135" s="70">
        <v>43009</v>
      </c>
      <c r="B135" s="71">
        <v>711.9831392968581</v>
      </c>
      <c r="C135" s="72">
        <v>0.21500688471177928</v>
      </c>
      <c r="D135" s="71">
        <v>859.80493553991278</v>
      </c>
      <c r="E135" s="72">
        <v>0.2596465708904529</v>
      </c>
      <c r="F135" s="71">
        <v>840.16835118733491</v>
      </c>
      <c r="G135" s="72">
        <v>0.25371665402163851</v>
      </c>
      <c r="H135" s="71">
        <v>423.2316822001635</v>
      </c>
      <c r="I135" s="72">
        <v>0.12780882085360995</v>
      </c>
      <c r="J135" s="73">
        <v>47.849630534109998</v>
      </c>
      <c r="K135" s="72">
        <v>1.4449926996198591E-2</v>
      </c>
      <c r="L135" s="71">
        <v>155.29720713691017</v>
      </c>
      <c r="M135" s="72">
        <v>4.6897134030339953E-2</v>
      </c>
      <c r="N135" s="71">
        <v>133.52938617845621</v>
      </c>
      <c r="O135" s="72">
        <v>4.0323619697032735E-2</v>
      </c>
      <c r="P135" s="71">
        <v>139.54551426651801</v>
      </c>
      <c r="Q135" s="72">
        <v>4.2140816371836996E-2</v>
      </c>
      <c r="R135" s="71">
        <v>3311.4098463402634</v>
      </c>
      <c r="S135" s="72">
        <v>1</v>
      </c>
      <c r="T135" s="56"/>
      <c r="U135" s="56"/>
      <c r="V135" s="56"/>
      <c r="W135" s="56"/>
    </row>
    <row r="136" spans="1:23" s="60" customFormat="1" ht="14.4" x14ac:dyDescent="0.25">
      <c r="A136" s="70">
        <v>43040</v>
      </c>
      <c r="B136" s="71">
        <v>736.30782835744185</v>
      </c>
      <c r="C136" s="72">
        <v>0.21836059383060458</v>
      </c>
      <c r="D136" s="71">
        <v>875.30373084777398</v>
      </c>
      <c r="E136" s="72">
        <v>0.25958143467853823</v>
      </c>
      <c r="F136" s="71">
        <v>855.60495573574156</v>
      </c>
      <c r="G136" s="72">
        <v>0.25373953531859988</v>
      </c>
      <c r="H136" s="71">
        <v>427.1167000937167</v>
      </c>
      <c r="I136" s="72">
        <v>0.12666639233686969</v>
      </c>
      <c r="J136" s="73">
        <v>48.125513330755396</v>
      </c>
      <c r="K136" s="72">
        <v>1.4272177022413719E-2</v>
      </c>
      <c r="L136" s="71">
        <v>155.23917486868194</v>
      </c>
      <c r="M136" s="72">
        <v>4.6037970947176404E-2</v>
      </c>
      <c r="N136" s="71">
        <v>135.52699266888365</v>
      </c>
      <c r="O136" s="72">
        <v>4.0192095560455041E-2</v>
      </c>
      <c r="P136" s="71">
        <v>138.75635511265261</v>
      </c>
      <c r="Q136" s="72">
        <v>4.1149800305342418E-2</v>
      </c>
      <c r="R136" s="71">
        <v>3371.981251015648</v>
      </c>
      <c r="S136" s="72">
        <v>1</v>
      </c>
      <c r="T136" s="56"/>
      <c r="U136" s="56"/>
      <c r="V136" s="56"/>
      <c r="W136" s="56"/>
    </row>
    <row r="137" spans="1:23" s="60" customFormat="1" ht="14.4" x14ac:dyDescent="0.25">
      <c r="A137" s="70">
        <v>43070</v>
      </c>
      <c r="B137" s="71">
        <v>766.96305456408356</v>
      </c>
      <c r="C137" s="72">
        <v>0.22324738436747607</v>
      </c>
      <c r="D137" s="71">
        <v>864.91735125973014</v>
      </c>
      <c r="E137" s="72">
        <v>0.25175989275327815</v>
      </c>
      <c r="F137" s="71">
        <v>874.55869521967645</v>
      </c>
      <c r="G137" s="72">
        <v>0.25456629236801387</v>
      </c>
      <c r="H137" s="71">
        <v>416.32940529600808</v>
      </c>
      <c r="I137" s="72">
        <v>0.12118504302717319</v>
      </c>
      <c r="J137" s="73">
        <v>48.493558825633734</v>
      </c>
      <c r="K137" s="72">
        <v>1.4115491094478131E-2</v>
      </c>
      <c r="L137" s="71">
        <v>155.81647073839298</v>
      </c>
      <c r="M137" s="72">
        <v>4.535501329133592E-2</v>
      </c>
      <c r="N137" s="71">
        <v>164.29099804466964</v>
      </c>
      <c r="O137" s="72">
        <v>4.7821776251583487E-2</v>
      </c>
      <c r="P137" s="71">
        <v>144.11553001844462</v>
      </c>
      <c r="Q137" s="72">
        <v>4.1949106846661012E-2</v>
      </c>
      <c r="R137" s="71">
        <v>3435.4850639666397</v>
      </c>
      <c r="S137" s="72">
        <v>1</v>
      </c>
      <c r="T137" s="56"/>
      <c r="U137" s="56"/>
      <c r="V137" s="56"/>
      <c r="W137" s="56"/>
    </row>
    <row r="138" spans="1:23" s="60" customFormat="1" ht="14.4" x14ac:dyDescent="0.25">
      <c r="A138" s="70">
        <v>43101</v>
      </c>
      <c r="B138" s="71">
        <v>725.05319607152421</v>
      </c>
      <c r="C138" s="72">
        <v>0.2129067695909595</v>
      </c>
      <c r="D138" s="71">
        <v>929.15002114222875</v>
      </c>
      <c r="E138" s="72">
        <v>0.27283836625864499</v>
      </c>
      <c r="F138" s="71">
        <v>850.53961111400008</v>
      </c>
      <c r="G138" s="72">
        <v>0.24975497245248912</v>
      </c>
      <c r="H138" s="71">
        <v>422.63893012544759</v>
      </c>
      <c r="I138" s="72">
        <v>0.12410494816646776</v>
      </c>
      <c r="J138" s="73">
        <v>47.239364739398823</v>
      </c>
      <c r="K138" s="72">
        <v>1.3871642486110702E-2</v>
      </c>
      <c r="L138" s="71">
        <v>152.37190610532227</v>
      </c>
      <c r="M138" s="72">
        <v>4.4742938147259693E-2</v>
      </c>
      <c r="N138" s="71">
        <v>132.88759616714978</v>
      </c>
      <c r="O138" s="72">
        <v>3.9021507624476218E-2</v>
      </c>
      <c r="P138" s="71">
        <v>145.58233875840199</v>
      </c>
      <c r="Q138" s="72">
        <v>4.2749646755180087E-2</v>
      </c>
      <c r="R138" s="71">
        <v>3405.4629642234736</v>
      </c>
      <c r="S138" s="72">
        <v>1</v>
      </c>
      <c r="T138" s="56"/>
      <c r="U138" s="56"/>
      <c r="V138" s="56"/>
      <c r="W138" s="56"/>
    </row>
    <row r="139" spans="1:23" s="60" customFormat="1" ht="14.4" x14ac:dyDescent="0.25">
      <c r="A139" s="70">
        <v>43132</v>
      </c>
      <c r="B139" s="71">
        <v>759.2277288708533</v>
      </c>
      <c r="C139" s="72">
        <v>0.21964629434130323</v>
      </c>
      <c r="D139" s="71">
        <v>945.3921354694412</v>
      </c>
      <c r="E139" s="72">
        <v>0.27350407704958341</v>
      </c>
      <c r="F139" s="71">
        <v>844.44151687531962</v>
      </c>
      <c r="G139" s="72">
        <v>0.24429883540405228</v>
      </c>
      <c r="H139" s="71">
        <v>428.31610118902631</v>
      </c>
      <c r="I139" s="72">
        <v>0.12391281410756695</v>
      </c>
      <c r="J139" s="73">
        <v>47.310602045725929</v>
      </c>
      <c r="K139" s="72">
        <v>1.3687193597071663E-2</v>
      </c>
      <c r="L139" s="71">
        <v>151.98323171715933</v>
      </c>
      <c r="M139" s="72">
        <v>4.3969091722107181E-2</v>
      </c>
      <c r="N139" s="71">
        <v>133.95533068498574</v>
      </c>
      <c r="O139" s="72">
        <v>3.8753579292973746E-2</v>
      </c>
      <c r="P139" s="71">
        <v>145.93307155812744</v>
      </c>
      <c r="Q139" s="72">
        <v>4.2219166873017001E-2</v>
      </c>
      <c r="R139" s="71">
        <v>3456.5597184106391</v>
      </c>
      <c r="S139" s="72">
        <v>1</v>
      </c>
      <c r="T139" s="56"/>
      <c r="U139" s="56"/>
      <c r="V139" s="56"/>
      <c r="W139" s="56"/>
    </row>
    <row r="140" spans="1:23" s="60" customFormat="1" ht="14.4" x14ac:dyDescent="0.25">
      <c r="A140" s="74" t="s">
        <v>270</v>
      </c>
      <c r="B140" s="71">
        <v>785.23210865661474</v>
      </c>
      <c r="C140" s="72">
        <v>0.2238750445863513</v>
      </c>
      <c r="D140" s="71">
        <v>960.97249571468728</v>
      </c>
      <c r="E140" s="72">
        <v>0.27397983087120997</v>
      </c>
      <c r="F140" s="71">
        <v>863.20050925953319</v>
      </c>
      <c r="G140" s="72">
        <v>0.24610436884458545</v>
      </c>
      <c r="H140" s="71">
        <v>415.16740760664578</v>
      </c>
      <c r="I140" s="72">
        <v>0.11836706734745001</v>
      </c>
      <c r="J140" s="73">
        <v>47.582076477748735</v>
      </c>
      <c r="K140" s="72">
        <v>1.3566103148380972E-2</v>
      </c>
      <c r="L140" s="71">
        <v>153.58023884693748</v>
      </c>
      <c r="M140" s="72">
        <v>4.3786776470798067E-2</v>
      </c>
      <c r="N140" s="71">
        <v>135.13987131303449</v>
      </c>
      <c r="O140" s="72">
        <v>3.8529301568372018E-2</v>
      </c>
      <c r="P140" s="71">
        <v>146.54934436100444</v>
      </c>
      <c r="Q140" s="72">
        <v>4.17826137297456E-2</v>
      </c>
      <c r="R140" s="71">
        <v>3507.4240522362056</v>
      </c>
      <c r="S140" s="72">
        <v>1</v>
      </c>
      <c r="T140" s="56"/>
      <c r="U140" s="56"/>
      <c r="V140" s="56"/>
      <c r="W140" s="56"/>
    </row>
    <row r="141" spans="1:23" s="60" customFormat="1" ht="14.4" x14ac:dyDescent="0.25">
      <c r="A141" s="74" t="s">
        <v>271</v>
      </c>
      <c r="B141" s="71">
        <v>766.94886590745705</v>
      </c>
      <c r="C141" s="72">
        <v>0.21760791227628298</v>
      </c>
      <c r="D141" s="71">
        <v>961.73935397415119</v>
      </c>
      <c r="E141" s="72">
        <v>0.27287620110713995</v>
      </c>
      <c r="F141" s="71">
        <v>876.7948805420026</v>
      </c>
      <c r="G141" s="72">
        <v>0.24877473835693822</v>
      </c>
      <c r="H141" s="71">
        <v>432.69541451214724</v>
      </c>
      <c r="I141" s="72">
        <v>0.12276952217942348</v>
      </c>
      <c r="J141" s="73">
        <v>47.841515954186754</v>
      </c>
      <c r="K141" s="72">
        <v>1.3574295312566473E-2</v>
      </c>
      <c r="L141" s="71">
        <v>153.35301871038888</v>
      </c>
      <c r="M141" s="72">
        <v>4.3511154036780512E-2</v>
      </c>
      <c r="N141" s="71">
        <v>137.29333164455676</v>
      </c>
      <c r="O141" s="72">
        <v>3.8954507395063148E-2</v>
      </c>
      <c r="P141" s="71">
        <v>147.75347647672697</v>
      </c>
      <c r="Q141" s="72">
        <v>4.1922779476178264E-2</v>
      </c>
      <c r="R141" s="71">
        <v>3524.419857721618</v>
      </c>
      <c r="S141" s="72">
        <v>1</v>
      </c>
      <c r="T141" s="56"/>
      <c r="U141" s="56"/>
      <c r="V141" s="56"/>
      <c r="W141" s="56"/>
    </row>
    <row r="142" spans="1:23" s="60" customFormat="1" ht="14.4" x14ac:dyDescent="0.25">
      <c r="A142" s="70">
        <v>43221</v>
      </c>
      <c r="B142" s="71">
        <v>799.83370882721567</v>
      </c>
      <c r="C142" s="72">
        <v>0.2238060719836438</v>
      </c>
      <c r="D142" s="71">
        <v>962.51264497966372</v>
      </c>
      <c r="E142" s="72">
        <v>0.26932620109665989</v>
      </c>
      <c r="F142" s="71">
        <v>892.34903816830433</v>
      </c>
      <c r="G142" s="72">
        <v>0.24969331858201779</v>
      </c>
      <c r="H142" s="71">
        <v>427.35731276500724</v>
      </c>
      <c r="I142" s="72">
        <v>0.11958130852432422</v>
      </c>
      <c r="J142" s="73">
        <v>48.128462321338638</v>
      </c>
      <c r="K142" s="72">
        <v>1.3467224478936076E-2</v>
      </c>
      <c r="L142" s="71">
        <v>153.99907032773643</v>
      </c>
      <c r="M142" s="72">
        <v>4.309136591619836E-2</v>
      </c>
      <c r="N142" s="71">
        <v>138.12009156789406</v>
      </c>
      <c r="O142" s="72">
        <v>3.8648177508244244E-2</v>
      </c>
      <c r="P142" s="71">
        <v>151.44735725804966</v>
      </c>
      <c r="Q142" s="72">
        <v>4.2377741954816216E-2</v>
      </c>
      <c r="R142" s="71">
        <v>3573.7476862152098</v>
      </c>
      <c r="S142" s="72">
        <v>1</v>
      </c>
      <c r="T142" s="56"/>
      <c r="U142" s="56"/>
      <c r="V142" s="56"/>
      <c r="W142" s="56"/>
    </row>
    <row r="143" spans="1:23" s="60" customFormat="1" ht="14.4" x14ac:dyDescent="0.25">
      <c r="A143" s="70">
        <v>43252</v>
      </c>
      <c r="B143" s="71">
        <v>814.67574321296115</v>
      </c>
      <c r="C143" s="72">
        <v>0.22583828286474208</v>
      </c>
      <c r="D143" s="71">
        <v>957.09264801005952</v>
      </c>
      <c r="E143" s="72">
        <v>0.26531802618377265</v>
      </c>
      <c r="F143" s="71">
        <v>900.59390056989594</v>
      </c>
      <c r="G143" s="72">
        <v>0.2496558683102936</v>
      </c>
      <c r="H143" s="71">
        <v>430.52127430638632</v>
      </c>
      <c r="I143" s="72">
        <v>0.11934586998090953</v>
      </c>
      <c r="J143" s="73">
        <v>48.832603971779896</v>
      </c>
      <c r="K143" s="72">
        <v>1.3537129836804603E-2</v>
      </c>
      <c r="L143" s="71">
        <v>158.13146382109343</v>
      </c>
      <c r="M143" s="72">
        <v>4.3836015192253566E-2</v>
      </c>
      <c r="N143" s="71">
        <v>140.11690773640515</v>
      </c>
      <c r="O143" s="72">
        <v>3.8842155430710262E-2</v>
      </c>
      <c r="P143" s="71">
        <v>157.34399130835169</v>
      </c>
      <c r="Q143" s="72">
        <v>4.3618113025738287E-2</v>
      </c>
      <c r="R143" s="71">
        <v>3607.308532936896</v>
      </c>
      <c r="S143" s="72">
        <v>1</v>
      </c>
      <c r="T143" s="56"/>
      <c r="U143" s="56"/>
      <c r="V143" s="56"/>
      <c r="W143" s="56"/>
    </row>
    <row r="144" spans="1:23" s="60" customFormat="1" ht="14.4" x14ac:dyDescent="0.25">
      <c r="A144" s="70">
        <v>43282</v>
      </c>
      <c r="B144" s="71">
        <v>811.01</v>
      </c>
      <c r="C144" s="72">
        <v>0.2248</v>
      </c>
      <c r="D144" s="71">
        <v>948.94</v>
      </c>
      <c r="E144" s="72">
        <v>0.26300000000000001</v>
      </c>
      <c r="F144" s="71">
        <v>886.6</v>
      </c>
      <c r="G144" s="72">
        <v>0.24579999999999999</v>
      </c>
      <c r="H144" s="71">
        <v>453.36</v>
      </c>
      <c r="I144" s="72">
        <v>0.12570000000000001</v>
      </c>
      <c r="J144" s="73">
        <v>49.619318742826877</v>
      </c>
      <c r="K144" s="72">
        <v>1.3754275680180861E-2</v>
      </c>
      <c r="L144" s="71">
        <v>158.09</v>
      </c>
      <c r="M144" s="72">
        <v>4.3799999999999999E-2</v>
      </c>
      <c r="N144" s="71">
        <v>140.69</v>
      </c>
      <c r="O144" s="72">
        <v>3.9E-2</v>
      </c>
      <c r="P144" s="71">
        <v>159.24660761725914</v>
      </c>
      <c r="Q144" s="72">
        <v>4.4142519441946415E-2</v>
      </c>
      <c r="R144" s="71">
        <v>3607.5559263600867</v>
      </c>
      <c r="S144" s="72">
        <v>1</v>
      </c>
      <c r="T144" s="56"/>
      <c r="U144" s="56"/>
      <c r="V144" s="56"/>
      <c r="W144" s="56"/>
    </row>
    <row r="145" spans="1:23" s="60" customFormat="1" ht="14.4" x14ac:dyDescent="0.25">
      <c r="A145" s="70">
        <v>43313</v>
      </c>
      <c r="B145" s="71">
        <v>830.82343123157159</v>
      </c>
      <c r="C145" s="72">
        <v>0.22881948476236724</v>
      </c>
      <c r="D145" s="71">
        <v>954.29665769986786</v>
      </c>
      <c r="E145" s="72">
        <v>0.26282560327125626</v>
      </c>
      <c r="F145" s="71">
        <v>911.8671012965624</v>
      </c>
      <c r="G145" s="72">
        <v>0.25113995639378622</v>
      </c>
      <c r="H145" s="71">
        <v>432.73929294754055</v>
      </c>
      <c r="I145" s="72">
        <v>0.11918198058269275</v>
      </c>
      <c r="J145" s="73">
        <v>50.428658463860096</v>
      </c>
      <c r="K145" s="72">
        <v>1.3888702717318558E-2</v>
      </c>
      <c r="L145" s="71">
        <v>147.78217415031631</v>
      </c>
      <c r="M145" s="72">
        <v>4.0701116115624547E-2</v>
      </c>
      <c r="N145" s="71">
        <v>143.15118019967525</v>
      </c>
      <c r="O145" s="72">
        <v>3.9425680674242576E-2</v>
      </c>
      <c r="P145" s="71">
        <v>159.82358343593845</v>
      </c>
      <c r="Q145" s="72">
        <v>4.4017475482697896E-2</v>
      </c>
      <c r="R145" s="71">
        <v>3630.9120794253831</v>
      </c>
      <c r="S145" s="72">
        <v>1</v>
      </c>
      <c r="T145" s="56"/>
      <c r="U145" s="56"/>
      <c r="V145" s="56"/>
      <c r="W145" s="56"/>
    </row>
    <row r="146" spans="1:23" s="60" customFormat="1" ht="14.4" x14ac:dyDescent="0.25">
      <c r="A146" s="70">
        <v>43344</v>
      </c>
      <c r="B146" s="71">
        <v>826.86840937958323</v>
      </c>
      <c r="C146" s="72">
        <v>0.2278904326033834</v>
      </c>
      <c r="D146" s="71">
        <v>948.53186608157705</v>
      </c>
      <c r="E146" s="72">
        <v>0.26142169037708857</v>
      </c>
      <c r="F146" s="71">
        <v>919.90285125972878</v>
      </c>
      <c r="G146" s="72">
        <v>0.25353134349873224</v>
      </c>
      <c r="H146" s="71">
        <v>423.52568069635583</v>
      </c>
      <c r="I146" s="72">
        <v>0.11672649420111966</v>
      </c>
      <c r="J146" s="73">
        <v>51.598655028723016</v>
      </c>
      <c r="K146" s="72">
        <v>1.4220932475907911E-2</v>
      </c>
      <c r="L146" s="71">
        <v>152.22212958921509</v>
      </c>
      <c r="M146" s="72">
        <v>4.195343124781261E-2</v>
      </c>
      <c r="N146" s="71">
        <v>144.7557371602951</v>
      </c>
      <c r="O146" s="72">
        <v>3.989564384015256E-2</v>
      </c>
      <c r="P146" s="71">
        <v>160.95414133417933</v>
      </c>
      <c r="Q146" s="72">
        <v>4.4360031755807369E-2</v>
      </c>
      <c r="R146" s="71">
        <v>3628.3594705296418</v>
      </c>
      <c r="S146" s="72">
        <v>1</v>
      </c>
      <c r="T146" s="56"/>
      <c r="U146" s="56"/>
      <c r="V146" s="56"/>
      <c r="W146" s="56"/>
    </row>
    <row r="147" spans="1:23" s="60" customFormat="1" ht="14.4" x14ac:dyDescent="0.25">
      <c r="A147" s="70">
        <v>43374</v>
      </c>
      <c r="B147" s="71">
        <v>820.63878438955669</v>
      </c>
      <c r="C147" s="72">
        <v>0.22656299282843423</v>
      </c>
      <c r="D147" s="71">
        <v>941.5151599553983</v>
      </c>
      <c r="E147" s="72">
        <v>0.25993469537454578</v>
      </c>
      <c r="F147" s="71">
        <v>915.8971185897218</v>
      </c>
      <c r="G147" s="72">
        <v>0.2528620341347681</v>
      </c>
      <c r="H147" s="71">
        <v>433.40624940654959</v>
      </c>
      <c r="I147" s="72">
        <v>0.11965534513353213</v>
      </c>
      <c r="J147" s="73">
        <v>52.349917122653714</v>
      </c>
      <c r="K147" s="72">
        <v>1.445296320812596E-2</v>
      </c>
      <c r="L147" s="71">
        <v>150.89198604598474</v>
      </c>
      <c r="M147" s="72">
        <v>4.1658450225253191E-2</v>
      </c>
      <c r="N147" s="71">
        <v>145.22393631725646</v>
      </c>
      <c r="O147" s="72">
        <v>4.0093607892098877E-2</v>
      </c>
      <c r="P147" s="71">
        <v>162.16571457377179</v>
      </c>
      <c r="Q147" s="72">
        <v>4.4771324104731822E-2</v>
      </c>
      <c r="R147" s="71">
        <v>3622.0888664008198</v>
      </c>
      <c r="S147" s="72">
        <v>1</v>
      </c>
      <c r="T147" s="56"/>
      <c r="U147" s="56"/>
      <c r="V147" s="56"/>
      <c r="W147" s="56"/>
    </row>
    <row r="148" spans="1:23" s="60" customFormat="1" ht="14.4" x14ac:dyDescent="0.25">
      <c r="A148" s="70">
        <v>43405</v>
      </c>
      <c r="B148" s="71">
        <v>849.20636573018567</v>
      </c>
      <c r="C148" s="72">
        <v>0.2307749059135932</v>
      </c>
      <c r="D148" s="71">
        <v>967.19119662180276</v>
      </c>
      <c r="E148" s="72">
        <v>0.26283771107736792</v>
      </c>
      <c r="F148" s="71">
        <v>908.76521722137079</v>
      </c>
      <c r="G148" s="72">
        <v>0.24696023954257704</v>
      </c>
      <c r="H148" s="71">
        <v>432.15727327078582</v>
      </c>
      <c r="I148" s="72">
        <v>0.11744030438724674</v>
      </c>
      <c r="J148" s="73">
        <v>53.158617241768304</v>
      </c>
      <c r="K148" s="72">
        <v>1.4446171792447754E-2</v>
      </c>
      <c r="L148" s="71">
        <v>151.1251703352543</v>
      </c>
      <c r="M148" s="72">
        <v>4.1068812449734989E-2</v>
      </c>
      <c r="N148" s="71">
        <v>157.26581059137993</v>
      </c>
      <c r="O148" s="72">
        <v>4.2737553682189282E-2</v>
      </c>
      <c r="P148" s="71">
        <v>160.9022640327141</v>
      </c>
      <c r="Q148" s="72">
        <v>4.372615144293121E-2</v>
      </c>
      <c r="R148" s="71">
        <v>3679.7719150452613</v>
      </c>
      <c r="S148" s="72">
        <v>1</v>
      </c>
      <c r="T148" s="56"/>
      <c r="U148" s="56"/>
      <c r="V148" s="56"/>
      <c r="W148" s="56"/>
    </row>
    <row r="149" spans="1:23" s="60" customFormat="1" ht="14.4" x14ac:dyDescent="0.25">
      <c r="A149" s="70">
        <v>43465</v>
      </c>
      <c r="B149" s="71">
        <v>848.09687160018029</v>
      </c>
      <c r="C149" s="72">
        <v>0.22743954914827105</v>
      </c>
      <c r="D149" s="71">
        <v>1003.5569124741304</v>
      </c>
      <c r="E149" s="72">
        <v>0.26913026018724751</v>
      </c>
      <c r="F149" s="71">
        <v>930.84908965125874</v>
      </c>
      <c r="G149" s="72">
        <v>0.24963173944493516</v>
      </c>
      <c r="H149" s="71">
        <v>418.40981470158147</v>
      </c>
      <c r="I149" s="72">
        <v>0.11220762957819534</v>
      </c>
      <c r="J149" s="73">
        <v>54.233814927278459</v>
      </c>
      <c r="K149" s="72">
        <v>1.4544352876120771E-2</v>
      </c>
      <c r="L149" s="71">
        <v>158.19097478241244</v>
      </c>
      <c r="M149" s="72">
        <v>4.2423083009318054E-2</v>
      </c>
      <c r="N149" s="71">
        <v>153.26678340766952</v>
      </c>
      <c r="O149" s="72">
        <v>4.1102531190658216E-2</v>
      </c>
      <c r="P149" s="71">
        <v>162.25293748018316</v>
      </c>
      <c r="Q149" s="72">
        <v>4.3512778532420443E-2</v>
      </c>
      <c r="R149" s="71">
        <v>3728.8571990246946</v>
      </c>
      <c r="S149" s="72">
        <v>1</v>
      </c>
      <c r="T149" s="56"/>
      <c r="U149" s="56"/>
      <c r="V149" s="56"/>
      <c r="W149" s="56"/>
    </row>
    <row r="150" spans="1:23" s="60" customFormat="1" ht="14.4" x14ac:dyDescent="0.25">
      <c r="A150" s="70">
        <v>43496</v>
      </c>
      <c r="B150" s="71">
        <v>807.47802986956435</v>
      </c>
      <c r="C150" s="72">
        <v>0.22005388545065574</v>
      </c>
      <c r="D150" s="71">
        <v>992.95100225027022</v>
      </c>
      <c r="E150" s="72">
        <v>0.27059897362481866</v>
      </c>
      <c r="F150" s="71">
        <v>917.99563852545316</v>
      </c>
      <c r="G150" s="72">
        <v>0.25017214043199792</v>
      </c>
      <c r="H150" s="71">
        <v>433.11858083297449</v>
      </c>
      <c r="I150" s="72">
        <v>0.11803346103245152</v>
      </c>
      <c r="J150" s="73">
        <v>54.920251805087773</v>
      </c>
      <c r="K150" s="72">
        <v>1.4966865168567085E-2</v>
      </c>
      <c r="L150" s="71">
        <v>152.74336409282839</v>
      </c>
      <c r="M150" s="72">
        <v>4.1625616428053812E-2</v>
      </c>
      <c r="N150" s="71">
        <v>155.74963340793181</v>
      </c>
      <c r="O150" s="72">
        <v>4.2444884840355322E-2</v>
      </c>
      <c r="P150" s="71">
        <v>154.49940641740784</v>
      </c>
      <c r="Q150" s="72">
        <v>4.2104173023088269E-2</v>
      </c>
      <c r="R150" s="71">
        <v>3669.4559072015609</v>
      </c>
      <c r="S150" s="72">
        <v>1</v>
      </c>
      <c r="T150" s="56"/>
      <c r="U150" s="56"/>
      <c r="V150" s="56"/>
      <c r="W150" s="56"/>
    </row>
    <row r="151" spans="1:23" s="60" customFormat="1" ht="14.4" x14ac:dyDescent="0.25">
      <c r="A151" s="70">
        <v>43524</v>
      </c>
      <c r="B151" s="71">
        <v>824.68344947513049</v>
      </c>
      <c r="C151" s="72">
        <v>0.22099925151602007</v>
      </c>
      <c r="D151" s="71">
        <v>1016.4742264692505</v>
      </c>
      <c r="E151" s="72">
        <v>0.27239547899015304</v>
      </c>
      <c r="F151" s="71">
        <v>916.37573377351714</v>
      </c>
      <c r="G151" s="72">
        <v>0.24557101443018373</v>
      </c>
      <c r="H151" s="71">
        <v>454.6073959744233</v>
      </c>
      <c r="I151" s="72">
        <v>0.12182601009870789</v>
      </c>
      <c r="J151" s="73">
        <v>56.060993095391218</v>
      </c>
      <c r="K151" s="72">
        <v>1.5023264406738708E-2</v>
      </c>
      <c r="L151" s="71">
        <v>153.65256404389808</v>
      </c>
      <c r="M151" s="72">
        <v>4.1175922311561849E-2</v>
      </c>
      <c r="N151" s="71">
        <v>156.17918720986782</v>
      </c>
      <c r="O151" s="72">
        <v>4.1853008566776172E-2</v>
      </c>
      <c r="P151" s="71">
        <v>153.57840709374713</v>
      </c>
      <c r="Q151" s="72">
        <v>4.1156049679840545E-2</v>
      </c>
      <c r="R151" s="71">
        <v>3731.6119571352929</v>
      </c>
      <c r="S151" s="72">
        <v>1</v>
      </c>
      <c r="T151" s="56"/>
      <c r="U151" s="56"/>
      <c r="V151" s="56"/>
      <c r="W151" s="56"/>
    </row>
    <row r="152" spans="1:23" s="60" customFormat="1" ht="14.4" x14ac:dyDescent="0.25">
      <c r="A152" s="70">
        <v>43555</v>
      </c>
      <c r="B152" s="71">
        <v>840.58880506673722</v>
      </c>
      <c r="C152" s="72">
        <v>0.22330843680809079</v>
      </c>
      <c r="D152" s="71">
        <v>1025.4594817586958</v>
      </c>
      <c r="E152" s="72">
        <v>0.27242065621298472</v>
      </c>
      <c r="F152" s="71">
        <v>908.95014863186225</v>
      </c>
      <c r="G152" s="72">
        <v>0.24146911736630605</v>
      </c>
      <c r="H152" s="71">
        <v>460.88015791303241</v>
      </c>
      <c r="I152" s="72">
        <v>0.12243611501732318</v>
      </c>
      <c r="J152" s="73">
        <v>57.599094152123683</v>
      </c>
      <c r="K152" s="72">
        <v>1.5301611916722583E-2</v>
      </c>
      <c r="L152" s="71">
        <v>163.86464341799723</v>
      </c>
      <c r="M152" s="72">
        <v>4.3531816209333135E-2</v>
      </c>
      <c r="N152" s="71">
        <v>149.7203040755511</v>
      </c>
      <c r="O152" s="72">
        <v>3.977427115376455E-2</v>
      </c>
      <c r="P152" s="71">
        <v>157.18746266003004</v>
      </c>
      <c r="Q152" s="72">
        <v>4.175797531547501E-2</v>
      </c>
      <c r="R152" s="71">
        <v>3764.2500976760298</v>
      </c>
      <c r="S152" s="72">
        <v>1</v>
      </c>
      <c r="T152" s="56"/>
      <c r="U152" s="56"/>
      <c r="V152" s="56"/>
      <c r="W152" s="56"/>
    </row>
    <row r="153" spans="1:23" s="60" customFormat="1" ht="14.4" x14ac:dyDescent="0.25">
      <c r="A153" s="70">
        <v>43585</v>
      </c>
      <c r="B153" s="71">
        <v>805.96656465217359</v>
      </c>
      <c r="C153" s="72">
        <v>0.21646017748260601</v>
      </c>
      <c r="D153" s="71">
        <v>972.44264167085078</v>
      </c>
      <c r="E153" s="72">
        <v>0.26117101631699668</v>
      </c>
      <c r="F153" s="71">
        <v>951.51817017381177</v>
      </c>
      <c r="G153" s="72">
        <v>0.25555128590555776</v>
      </c>
      <c r="H153" s="71">
        <v>465.4308458584315</v>
      </c>
      <c r="I153" s="72">
        <v>0.12500176548126959</v>
      </c>
      <c r="J153" s="73">
        <v>59.299056492773047</v>
      </c>
      <c r="K153" s="72">
        <v>1.5926075417925362E-2</v>
      </c>
      <c r="L153" s="71">
        <v>161.83229696049017</v>
      </c>
      <c r="M153" s="72">
        <v>4.346364881476604E-2</v>
      </c>
      <c r="N153" s="71">
        <v>149.7277175754129</v>
      </c>
      <c r="O153" s="72">
        <v>4.0212695838600224E-2</v>
      </c>
      <c r="P153" s="71">
        <v>157.17688482205392</v>
      </c>
      <c r="Q153" s="72">
        <v>4.2213334742276593E-2</v>
      </c>
      <c r="R153" s="71">
        <v>3723.3941782060042</v>
      </c>
      <c r="S153" s="72">
        <v>1</v>
      </c>
      <c r="T153" s="56"/>
      <c r="U153" s="56"/>
      <c r="V153" s="56"/>
      <c r="W153" s="56"/>
    </row>
    <row r="154" spans="1:23" s="60" customFormat="1" ht="14.4" x14ac:dyDescent="0.25">
      <c r="A154" s="70">
        <v>43616</v>
      </c>
      <c r="B154" s="71">
        <v>821.6690435483597</v>
      </c>
      <c r="C154" s="72">
        <v>0.2199737610144519</v>
      </c>
      <c r="D154" s="71">
        <v>992.79596951811186</v>
      </c>
      <c r="E154" s="72">
        <v>0.26578713783810065</v>
      </c>
      <c r="F154" s="71">
        <v>927.45259831095382</v>
      </c>
      <c r="G154" s="72">
        <v>0.24829368687428077</v>
      </c>
      <c r="H154" s="71">
        <v>476.03909343257789</v>
      </c>
      <c r="I154" s="72">
        <v>0.12744317264291716</v>
      </c>
      <c r="J154" s="73">
        <v>55.54363888421323</v>
      </c>
      <c r="K154" s="72">
        <v>1.4869908075184573E-2</v>
      </c>
      <c r="L154" s="71">
        <v>151.9881129422422</v>
      </c>
      <c r="M154" s="72">
        <v>4.0689614749282656E-2</v>
      </c>
      <c r="N154" s="71">
        <v>151.66937998876926</v>
      </c>
      <c r="O154" s="72">
        <v>4.0604284911089035E-2</v>
      </c>
      <c r="P154" s="71">
        <v>158.14695499661292</v>
      </c>
      <c r="Q154" s="72">
        <v>4.2338433894693432E-2</v>
      </c>
      <c r="R154" s="71">
        <v>3735.3047916218402</v>
      </c>
      <c r="S154" s="72">
        <v>1</v>
      </c>
      <c r="T154" s="56"/>
      <c r="U154" s="56"/>
      <c r="V154" s="56"/>
      <c r="W154" s="56"/>
    </row>
    <row r="155" spans="1:23" s="60" customFormat="1" ht="14.4" x14ac:dyDescent="0.25">
      <c r="A155" s="70">
        <v>43646</v>
      </c>
      <c r="B155" s="71">
        <v>886.59248759591264</v>
      </c>
      <c r="C155" s="72">
        <v>0.2317096971464748</v>
      </c>
      <c r="D155" s="71">
        <v>1027.3900934403387</v>
      </c>
      <c r="E155" s="72">
        <v>0.26850695300595595</v>
      </c>
      <c r="F155" s="71">
        <v>914.85638169034814</v>
      </c>
      <c r="G155" s="72">
        <v>0.23909642603536943</v>
      </c>
      <c r="H155" s="71">
        <v>472.07933134570118</v>
      </c>
      <c r="I155" s="72">
        <v>0.12337726793944813</v>
      </c>
      <c r="J155" s="73">
        <v>56.938294149919997</v>
      </c>
      <c r="K155" s="72">
        <v>1.4880742932177856E-2</v>
      </c>
      <c r="L155" s="71">
        <v>156.53956458771614</v>
      </c>
      <c r="M155" s="72">
        <v>4.0911394591685864E-2</v>
      </c>
      <c r="N155" s="71">
        <v>153.40967458465394</v>
      </c>
      <c r="O155" s="72">
        <v>4.0093402250381639E-2</v>
      </c>
      <c r="P155" s="71">
        <v>158.5013945921134</v>
      </c>
      <c r="Q155" s="72">
        <v>4.1424116098501683E-2</v>
      </c>
      <c r="R155" s="71">
        <v>3826.3072219867217</v>
      </c>
      <c r="S155" s="72">
        <v>1</v>
      </c>
      <c r="T155" s="56"/>
      <c r="U155" s="56"/>
      <c r="V155" s="56"/>
      <c r="W155" s="56"/>
    </row>
    <row r="156" spans="1:23" s="60" customFormat="1" ht="14.4" x14ac:dyDescent="0.25">
      <c r="A156" s="70">
        <v>43677</v>
      </c>
      <c r="B156" s="71">
        <v>873.9935218120836</v>
      </c>
      <c r="C156" s="72">
        <v>0.22722698337441974</v>
      </c>
      <c r="D156" s="71">
        <v>972.83260942809557</v>
      </c>
      <c r="E156" s="72">
        <v>0.25292386459603505</v>
      </c>
      <c r="F156" s="71">
        <v>998.88969864832336</v>
      </c>
      <c r="G156" s="72">
        <v>0.25969836993419193</v>
      </c>
      <c r="H156" s="71">
        <v>473.44985275228805</v>
      </c>
      <c r="I156" s="72">
        <v>0.12309082291241104</v>
      </c>
      <c r="J156" s="73">
        <v>57.812049928710238</v>
      </c>
      <c r="K156" s="72">
        <v>1.5030383384027669E-2</v>
      </c>
      <c r="L156" s="71">
        <v>157.35328013825486</v>
      </c>
      <c r="M156" s="72">
        <v>4.0909812575902905E-2</v>
      </c>
      <c r="N156" s="71">
        <v>153.06117758297788</v>
      </c>
      <c r="O156" s="72">
        <v>3.9793921563407601E-2</v>
      </c>
      <c r="P156" s="71">
        <v>158.95347179961527</v>
      </c>
      <c r="Q156" s="72">
        <v>4.1325841659594451E-2</v>
      </c>
      <c r="R156" s="71">
        <v>3846.3456620903858</v>
      </c>
      <c r="S156" s="72">
        <v>1</v>
      </c>
      <c r="T156" s="56"/>
      <c r="U156" s="56"/>
      <c r="V156" s="56"/>
      <c r="W156" s="56"/>
    </row>
    <row r="157" spans="1:23" s="60" customFormat="1" ht="14.4" x14ac:dyDescent="0.25">
      <c r="A157" s="70">
        <v>43708</v>
      </c>
      <c r="B157" s="71">
        <v>897.42914209066089</v>
      </c>
      <c r="C157" s="72">
        <v>0.22932761295919571</v>
      </c>
      <c r="D157" s="71">
        <v>1062.615147416652</v>
      </c>
      <c r="E157" s="72">
        <v>0.27153898154415707</v>
      </c>
      <c r="F157" s="71">
        <v>945.5115597751344</v>
      </c>
      <c r="G157" s="72">
        <v>0.24161451735724052</v>
      </c>
      <c r="H157" s="71">
        <v>474.97584698079891</v>
      </c>
      <c r="I157" s="72">
        <v>0.12137457108605337</v>
      </c>
      <c r="J157" s="73">
        <v>58.134584840678663</v>
      </c>
      <c r="K157" s="72">
        <v>1.4855619175491249E-2</v>
      </c>
      <c r="L157" s="71">
        <v>155.23744538739254</v>
      </c>
      <c r="M157" s="72">
        <v>3.9669129430808921E-2</v>
      </c>
      <c r="N157" s="71">
        <v>156.34754845330215</v>
      </c>
      <c r="O157" s="72">
        <v>3.9952803399375028E-2</v>
      </c>
      <c r="P157" s="71">
        <v>163.05480499233363</v>
      </c>
      <c r="Q157" s="72">
        <v>4.1666765047664867E-2</v>
      </c>
      <c r="R157" s="71">
        <v>3913.3060799370051</v>
      </c>
      <c r="S157" s="72">
        <v>1</v>
      </c>
      <c r="T157" s="56"/>
      <c r="U157" s="56"/>
      <c r="V157" s="56"/>
      <c r="W157" s="56"/>
    </row>
    <row r="158" spans="1:23" s="60" customFormat="1" ht="14.4" x14ac:dyDescent="0.25">
      <c r="A158" s="70">
        <v>43738</v>
      </c>
      <c r="B158" s="71">
        <v>942.65245259749781</v>
      </c>
      <c r="C158" s="72">
        <v>0.23605802957655125</v>
      </c>
      <c r="D158" s="71">
        <v>1051.9266400421795</v>
      </c>
      <c r="E158" s="72">
        <v>0.26342235595229185</v>
      </c>
      <c r="F158" s="71">
        <v>1008.3687713482798</v>
      </c>
      <c r="G158" s="72">
        <v>0.2525146405709725</v>
      </c>
      <c r="H158" s="71">
        <v>455.87008282080006</v>
      </c>
      <c r="I158" s="72">
        <v>0.11415850369566305</v>
      </c>
      <c r="J158" s="73">
        <v>58.773458611714602</v>
      </c>
      <c r="K158" s="72">
        <v>1.4717987305979415E-2</v>
      </c>
      <c r="L158" s="71">
        <v>159.61151181813216</v>
      </c>
      <c r="M158" s="72">
        <v>3.9969745873679498E-2</v>
      </c>
      <c r="N158" s="71">
        <v>156.31015480994677</v>
      </c>
      <c r="O158" s="72">
        <v>3.9143023545494204E-2</v>
      </c>
      <c r="P158" s="71">
        <v>159.79507463241993</v>
      </c>
      <c r="Q158" s="72">
        <v>4.0015713479370121E-2</v>
      </c>
      <c r="R158" s="71">
        <v>3993.3081466809631</v>
      </c>
      <c r="S158" s="72">
        <v>1</v>
      </c>
      <c r="T158" s="56"/>
      <c r="U158" s="56"/>
      <c r="V158" s="56"/>
      <c r="W158" s="56"/>
    </row>
    <row r="159" spans="1:23" s="60" customFormat="1" ht="14.4" x14ac:dyDescent="0.25">
      <c r="A159" s="70">
        <v>43769</v>
      </c>
      <c r="B159" s="71">
        <v>912.91682837725</v>
      </c>
      <c r="C159" s="72">
        <v>0.230178094258259</v>
      </c>
      <c r="D159" s="71">
        <v>1050.2940795587524</v>
      </c>
      <c r="E159" s="72">
        <v>0.26481567885356599</v>
      </c>
      <c r="F159" s="71">
        <v>1016.0865328196065</v>
      </c>
      <c r="G159" s="72">
        <v>0.25619076618582276</v>
      </c>
      <c r="H159" s="71">
        <v>449.3694710306408</v>
      </c>
      <c r="I159" s="72">
        <v>0.11330167792342608</v>
      </c>
      <c r="J159" s="73">
        <v>59.19423870368648</v>
      </c>
      <c r="K159" s="72">
        <v>1.4924927038646505E-2</v>
      </c>
      <c r="L159" s="71">
        <v>154.827684404472</v>
      </c>
      <c r="M159" s="72">
        <v>3.9037445939066044E-2</v>
      </c>
      <c r="N159" s="71">
        <v>160.86016833956609</v>
      </c>
      <c r="O159" s="72">
        <v>4.0558445018786943E-2</v>
      </c>
      <c r="P159" s="71">
        <v>162.58353131101353</v>
      </c>
      <c r="Q159" s="72">
        <v>4.0992964782419893E-2</v>
      </c>
      <c r="R159" s="71">
        <v>3966.1325345450146</v>
      </c>
      <c r="S159" s="72">
        <v>1</v>
      </c>
      <c r="T159" s="56"/>
      <c r="U159" s="56"/>
      <c r="V159" s="56"/>
      <c r="W159" s="56"/>
    </row>
    <row r="160" spans="1:23" s="60" customFormat="1" ht="14.4" x14ac:dyDescent="0.25">
      <c r="A160" s="70">
        <v>43799</v>
      </c>
      <c r="B160" s="71">
        <v>957.39195677788166</v>
      </c>
      <c r="C160" s="72">
        <v>0.23733617700082876</v>
      </c>
      <c r="D160" s="71">
        <v>1065.2359564043325</v>
      </c>
      <c r="E160" s="72">
        <v>0.26407055930122114</v>
      </c>
      <c r="F160" s="71">
        <v>1025.6067453360686</v>
      </c>
      <c r="G160" s="72">
        <v>0.25424653123631569</v>
      </c>
      <c r="H160" s="71">
        <v>448.32814251920382</v>
      </c>
      <c r="I160" s="72">
        <v>0.11113994287720631</v>
      </c>
      <c r="J160" s="73">
        <v>59.184856490190413</v>
      </c>
      <c r="K160" s="72">
        <v>1.4671846234220418E-2</v>
      </c>
      <c r="L160" s="71">
        <v>153.26453873272609</v>
      </c>
      <c r="M160" s="72">
        <v>3.7994072788163018E-2</v>
      </c>
      <c r="N160" s="71">
        <v>160.9963508935478</v>
      </c>
      <c r="O160" s="72">
        <v>3.9910778612299865E-2</v>
      </c>
      <c r="P160" s="71">
        <v>163.89799367035675</v>
      </c>
      <c r="Q160" s="72">
        <v>4.0630091949741737E-2</v>
      </c>
      <c r="R160" s="71">
        <v>4033.90654082432</v>
      </c>
      <c r="S160" s="72">
        <v>1</v>
      </c>
      <c r="T160" s="56"/>
      <c r="U160" s="56"/>
      <c r="V160" s="56"/>
      <c r="W160" s="56"/>
    </row>
    <row r="161" spans="1:23" s="60" customFormat="1" ht="14.4" x14ac:dyDescent="0.25">
      <c r="A161" s="70">
        <v>43830</v>
      </c>
      <c r="B161" s="71">
        <v>1008.077173351724</v>
      </c>
      <c r="C161" s="72">
        <v>0.24688233242894592</v>
      </c>
      <c r="D161" s="71">
        <v>1089.4772014579255</v>
      </c>
      <c r="E161" s="72">
        <v>0.26681754109141709</v>
      </c>
      <c r="F161" s="71">
        <v>1016.1872856296693</v>
      </c>
      <c r="G161" s="72">
        <v>0.24886853297823774</v>
      </c>
      <c r="H161" s="71">
        <v>425.77335759036583</v>
      </c>
      <c r="I161" s="72">
        <v>0.10427368299444431</v>
      </c>
      <c r="J161" s="73">
        <v>59.645442456995028</v>
      </c>
      <c r="K161" s="72">
        <v>1.4607419294675003E-2</v>
      </c>
      <c r="L161" s="71">
        <v>161.96818018316981</v>
      </c>
      <c r="M161" s="72">
        <v>3.9666687392534587E-2</v>
      </c>
      <c r="N161" s="71">
        <v>160.77976186284815</v>
      </c>
      <c r="O161" s="72">
        <v>3.9375638756003334E-2</v>
      </c>
      <c r="P161" s="71">
        <v>161.32089716553543</v>
      </c>
      <c r="Q161" s="72">
        <v>3.9508165063729249E-2</v>
      </c>
      <c r="R161" s="71">
        <v>4083.2292996982851</v>
      </c>
      <c r="S161" s="72">
        <v>1</v>
      </c>
      <c r="T161" s="56"/>
      <c r="U161" s="56"/>
      <c r="V161" s="56"/>
      <c r="W161" s="56"/>
    </row>
    <row r="162" spans="1:23" s="60" customFormat="1" ht="14.4" x14ac:dyDescent="0.25">
      <c r="A162" s="70">
        <v>43861</v>
      </c>
      <c r="B162" s="71">
        <v>962.07386092927959</v>
      </c>
      <c r="C162" s="72">
        <v>0.23710724718162951</v>
      </c>
      <c r="D162" s="71">
        <v>1093.4182041351191</v>
      </c>
      <c r="E162" s="72">
        <v>0.26947762633353234</v>
      </c>
      <c r="F162" s="71">
        <v>1014.2423946888611</v>
      </c>
      <c r="G162" s="72">
        <v>0.24996440704385503</v>
      </c>
      <c r="H162" s="71">
        <v>441.78993590529001</v>
      </c>
      <c r="I162" s="72">
        <v>0.10888103272431801</v>
      </c>
      <c r="J162" s="73">
        <v>59.295792249924922</v>
      </c>
      <c r="K162" s="72">
        <v>1.4613703418002942E-2</v>
      </c>
      <c r="L162" s="71">
        <v>166.27990022434921</v>
      </c>
      <c r="M162" s="72">
        <v>4.098039766484167E-2</v>
      </c>
      <c r="N162" s="71">
        <v>160.08389845159653</v>
      </c>
      <c r="O162" s="72">
        <v>3.9453366338524538E-2</v>
      </c>
      <c r="P162" s="71">
        <v>160.36327257771492</v>
      </c>
      <c r="Q162" s="72">
        <v>3.9522219295316983E-2</v>
      </c>
      <c r="R162" s="71">
        <v>4057.5472591620501</v>
      </c>
      <c r="S162" s="72">
        <v>1</v>
      </c>
      <c r="T162" s="56"/>
      <c r="U162" s="56"/>
      <c r="V162" s="56"/>
      <c r="W162" s="56"/>
    </row>
    <row r="163" spans="1:23" s="60" customFormat="1" ht="14.4" x14ac:dyDescent="0.25">
      <c r="A163" s="70">
        <v>43890</v>
      </c>
      <c r="B163" s="71">
        <v>990.85883508387542</v>
      </c>
      <c r="C163" s="72">
        <v>0.24167533849439526</v>
      </c>
      <c r="D163" s="71">
        <v>1104.3385529317964</v>
      </c>
      <c r="E163" s="72">
        <v>0.26935359926382485</v>
      </c>
      <c r="F163" s="71">
        <v>1009.5121876643764</v>
      </c>
      <c r="G163" s="72">
        <v>0.24622498284264013</v>
      </c>
      <c r="H163" s="71">
        <v>448.13538067376845</v>
      </c>
      <c r="I163" s="72">
        <v>0.10930242127424729</v>
      </c>
      <c r="J163" s="73">
        <v>58.799617026621185</v>
      </c>
      <c r="K163" s="72">
        <v>1.4341515506642737E-2</v>
      </c>
      <c r="L163" s="71">
        <v>165.75609437416958</v>
      </c>
      <c r="M163" s="72">
        <v>4.0428725865875113E-2</v>
      </c>
      <c r="N163" s="71">
        <v>161.71001589475989</v>
      </c>
      <c r="O163" s="72">
        <v>3.9441867444207558E-2</v>
      </c>
      <c r="P163" s="71">
        <v>160.84772028546456</v>
      </c>
      <c r="Q163" s="72">
        <v>3.9231549308182283E-2</v>
      </c>
      <c r="R163" s="71">
        <v>4099.9584039348028</v>
      </c>
      <c r="S163" s="72">
        <v>1</v>
      </c>
      <c r="T163" s="56"/>
      <c r="U163" s="56"/>
      <c r="V163" s="56"/>
      <c r="W163" s="56"/>
    </row>
    <row r="164" spans="1:23" s="60" customFormat="1" ht="14.4" x14ac:dyDescent="0.25">
      <c r="A164" s="70">
        <v>43921</v>
      </c>
      <c r="B164" s="71">
        <v>1035.5538263603985</v>
      </c>
      <c r="C164" s="72">
        <v>0.25846834782844003</v>
      </c>
      <c r="D164" s="71">
        <v>1028.3041986847854</v>
      </c>
      <c r="E164" s="72">
        <v>0.25665888197549375</v>
      </c>
      <c r="F164" s="71">
        <v>1007.4792663076627</v>
      </c>
      <c r="G164" s="72">
        <v>0.25146109724606852</v>
      </c>
      <c r="H164" s="71">
        <v>393.54669390052834</v>
      </c>
      <c r="I164" s="72">
        <v>9.8227017443720518E-2</v>
      </c>
      <c r="J164" s="73">
        <v>58.440491543936062</v>
      </c>
      <c r="K164" s="72">
        <v>1.4586414449098901E-2</v>
      </c>
      <c r="L164" s="71">
        <v>170.33498167723934</v>
      </c>
      <c r="M164" s="72">
        <v>4.2514643054567251E-2</v>
      </c>
      <c r="N164" s="71">
        <v>155.15346444512815</v>
      </c>
      <c r="O164" s="72">
        <v>3.8725422661935398E-2</v>
      </c>
      <c r="P164" s="71">
        <v>157.68858900920566</v>
      </c>
      <c r="Q164" s="72">
        <v>3.9358175340682276E-2</v>
      </c>
      <c r="R164" s="71">
        <v>4006.5015119288837</v>
      </c>
      <c r="S164" s="72">
        <v>1</v>
      </c>
      <c r="T164" s="56"/>
      <c r="U164" s="56"/>
      <c r="V164" s="56"/>
      <c r="W164" s="56"/>
    </row>
    <row r="165" spans="1:23" s="60" customFormat="1" ht="14.4" x14ac:dyDescent="0.25">
      <c r="A165" s="70">
        <v>43951</v>
      </c>
      <c r="B165" s="71">
        <v>1014.2236945150355</v>
      </c>
      <c r="C165" s="72">
        <v>0.25717542599414039</v>
      </c>
      <c r="D165" s="71">
        <v>1015.8105686853896</v>
      </c>
      <c r="E165" s="72">
        <v>0.25757780768071203</v>
      </c>
      <c r="F165" s="71">
        <v>1011.3801904606951</v>
      </c>
      <c r="G165" s="72">
        <v>0.25645440224913635</v>
      </c>
      <c r="H165" s="71">
        <v>369.25893618541409</v>
      </c>
      <c r="I165" s="72">
        <v>9.3632523800418033E-2</v>
      </c>
      <c r="J165" s="73">
        <v>60.243862655698337</v>
      </c>
      <c r="K165" s="72">
        <v>1.527596044718715E-2</v>
      </c>
      <c r="L165" s="71">
        <v>158.66889712733376</v>
      </c>
      <c r="M165" s="72">
        <v>4.0233472587380539E-2</v>
      </c>
      <c r="N165" s="71">
        <v>156.0862680574065</v>
      </c>
      <c r="O165" s="72">
        <v>3.9578598583908373E-2</v>
      </c>
      <c r="P165" s="71">
        <v>158.03134247766971</v>
      </c>
      <c r="Q165" s="72">
        <v>4.0071808657116813E-2</v>
      </c>
      <c r="R165" s="71">
        <v>3943.7037601646439</v>
      </c>
      <c r="S165" s="72">
        <v>1</v>
      </c>
      <c r="T165" s="56"/>
      <c r="U165" s="56"/>
      <c r="V165" s="56"/>
      <c r="W165" s="56"/>
    </row>
    <row r="166" spans="1:23" s="60" customFormat="1" ht="14.4" x14ac:dyDescent="0.25">
      <c r="A166" s="70">
        <v>43982</v>
      </c>
      <c r="B166" s="71">
        <v>1079.6691491402414</v>
      </c>
      <c r="C166" s="72">
        <v>0.2677136660281601</v>
      </c>
      <c r="D166" s="71">
        <v>1042.4407632940288</v>
      </c>
      <c r="E166" s="72">
        <v>0.25848255327187081</v>
      </c>
      <c r="F166" s="71">
        <v>1003.3780753887737</v>
      </c>
      <c r="G166" s="72">
        <v>0.24879660883939606</v>
      </c>
      <c r="H166" s="71">
        <v>367.28615062926013</v>
      </c>
      <c r="I166" s="72">
        <v>9.1071901002848968E-2</v>
      </c>
      <c r="J166" s="73">
        <v>61.178749579201757</v>
      </c>
      <c r="K166" s="72">
        <v>1.5169820630615631E-2</v>
      </c>
      <c r="L166" s="71">
        <v>160.09564858121755</v>
      </c>
      <c r="M166" s="72">
        <v>3.9697154476409487E-2</v>
      </c>
      <c r="N166" s="71">
        <v>157.52526388030094</v>
      </c>
      <c r="O166" s="72">
        <v>3.9059804495692664E-2</v>
      </c>
      <c r="P166" s="71">
        <v>161.35124647365859</v>
      </c>
      <c r="Q166" s="72">
        <v>4.0008491255005316E-2</v>
      </c>
      <c r="R166" s="71">
        <v>4032.9250469666868</v>
      </c>
      <c r="S166" s="72">
        <v>1</v>
      </c>
      <c r="T166" s="56"/>
      <c r="U166" s="56"/>
      <c r="V166" s="56"/>
      <c r="W166" s="56"/>
    </row>
    <row r="167" spans="1:23" s="60" customFormat="1" ht="14.4" x14ac:dyDescent="0.25">
      <c r="A167" s="70">
        <v>44012</v>
      </c>
      <c r="B167" s="71">
        <v>1140.3888536266315</v>
      </c>
      <c r="C167" s="72">
        <v>0.27473230598128312</v>
      </c>
      <c r="D167" s="71">
        <v>1070.5039790535168</v>
      </c>
      <c r="E167" s="72">
        <v>0.25789626563975715</v>
      </c>
      <c r="F167" s="71">
        <v>1015.5755332492292</v>
      </c>
      <c r="G167" s="72">
        <v>0.24466339464861311</v>
      </c>
      <c r="H167" s="71">
        <v>377.11391861793459</v>
      </c>
      <c r="I167" s="72">
        <v>9.0850919973533853E-2</v>
      </c>
      <c r="J167" s="73">
        <v>61.77017722811469</v>
      </c>
      <c r="K167" s="72">
        <v>1.488111987133525E-2</v>
      </c>
      <c r="L167" s="71">
        <v>161.30138489072948</v>
      </c>
      <c r="M167" s="72">
        <v>3.8859290221994268E-2</v>
      </c>
      <c r="N167" s="71">
        <v>161.31973707946523</v>
      </c>
      <c r="O167" s="72">
        <v>3.8863711467532695E-2</v>
      </c>
      <c r="P167" s="71">
        <v>162.93560603245174</v>
      </c>
      <c r="Q167" s="72">
        <v>3.9252992195948945E-2</v>
      </c>
      <c r="R167" s="71">
        <v>4150.90918977808</v>
      </c>
      <c r="S167" s="72">
        <v>1</v>
      </c>
      <c r="T167" s="56"/>
      <c r="U167" s="56"/>
      <c r="V167" s="56"/>
      <c r="W167" s="56"/>
    </row>
    <row r="168" spans="1:23" s="60" customFormat="1" ht="14.4" x14ac:dyDescent="0.25">
      <c r="A168" s="70">
        <v>44043</v>
      </c>
      <c r="B168" s="71">
        <v>1089.7431393980905</v>
      </c>
      <c r="C168" s="72">
        <v>0.26459948576242509</v>
      </c>
      <c r="D168" s="71">
        <v>1086.4758635435683</v>
      </c>
      <c r="E168" s="72">
        <v>0.26380616164805798</v>
      </c>
      <c r="F168" s="71">
        <v>1023.3316477681058</v>
      </c>
      <c r="G168" s="72">
        <v>0.24847417522024029</v>
      </c>
      <c r="H168" s="71">
        <v>372.40957391519731</v>
      </c>
      <c r="I168" s="72">
        <v>9.0424411210693514E-2</v>
      </c>
      <c r="J168" s="73">
        <v>61.979127260046063</v>
      </c>
      <c r="K168" s="72">
        <v>1.5049092403619334E-2</v>
      </c>
      <c r="L168" s="71">
        <v>159.68349527115654</v>
      </c>
      <c r="M168" s="72">
        <v>3.8772596225595188E-2</v>
      </c>
      <c r="N168" s="71">
        <v>160.4949900905475</v>
      </c>
      <c r="O168" s="72">
        <v>3.8969634503834151E-2</v>
      </c>
      <c r="P168" s="71">
        <v>164.34496421367601</v>
      </c>
      <c r="Q168" s="72">
        <v>3.9904443025538736E-2</v>
      </c>
      <c r="R168" s="71">
        <v>4118.4628014603704</v>
      </c>
      <c r="S168" s="72">
        <v>1</v>
      </c>
      <c r="T168" s="56"/>
      <c r="U168" s="56"/>
      <c r="V168" s="56"/>
      <c r="W168" s="56"/>
    </row>
    <row r="169" spans="1:23" s="60" customFormat="1" ht="14.4" x14ac:dyDescent="0.25">
      <c r="A169" s="70">
        <v>44074</v>
      </c>
      <c r="B169" s="71">
        <v>1114.252703052299</v>
      </c>
      <c r="C169" s="72">
        <v>0.2669403418859313</v>
      </c>
      <c r="D169" s="71">
        <v>1123.3767413738856</v>
      </c>
      <c r="E169" s="72">
        <v>0.26912617809909267</v>
      </c>
      <c r="F169" s="71">
        <v>999.45247007423359</v>
      </c>
      <c r="G169" s="72">
        <v>0.23943777145841225</v>
      </c>
      <c r="H169" s="71">
        <v>392.51238561862635</v>
      </c>
      <c r="I169" s="72">
        <v>9.4033777189392875E-2</v>
      </c>
      <c r="J169" s="73">
        <v>61.23709332872204</v>
      </c>
      <c r="K169" s="72">
        <v>1.4670505698115854E-2</v>
      </c>
      <c r="L169" s="71">
        <v>150.75369610367366</v>
      </c>
      <c r="M169" s="72">
        <v>3.6115903572184208E-2</v>
      </c>
      <c r="N169" s="71">
        <v>164.81917765347504</v>
      </c>
      <c r="O169" s="72">
        <v>3.9485556114564453E-2</v>
      </c>
      <c r="P169" s="71">
        <v>167.75949980052428</v>
      </c>
      <c r="Q169" s="72">
        <v>4.0189965982306335E-2</v>
      </c>
      <c r="R169" s="71">
        <v>4174.1637670054397</v>
      </c>
      <c r="S169" s="72">
        <v>1</v>
      </c>
      <c r="T169" s="56"/>
      <c r="U169" s="56"/>
      <c r="V169" s="56"/>
      <c r="W169" s="56"/>
    </row>
    <row r="170" spans="1:23" s="60" customFormat="1" ht="14.4" x14ac:dyDescent="0.25">
      <c r="A170" s="70">
        <v>44104</v>
      </c>
      <c r="B170" s="71">
        <v>1174.372325039589</v>
      </c>
      <c r="C170" s="72">
        <v>0.27432739405068524</v>
      </c>
      <c r="D170" s="71">
        <v>1129.8578511208761</v>
      </c>
      <c r="E170" s="72">
        <v>0.26392903965550135</v>
      </c>
      <c r="F170" s="71">
        <v>1014.9195749844728</v>
      </c>
      <c r="G170" s="72">
        <v>0.23708004373070837</v>
      </c>
      <c r="H170" s="71">
        <v>404.1620068890935</v>
      </c>
      <c r="I170" s="72">
        <v>9.4410186412084013E-2</v>
      </c>
      <c r="J170" s="73">
        <v>61.490942601789996</v>
      </c>
      <c r="K170" s="72">
        <v>1.436397101839117E-2</v>
      </c>
      <c r="L170" s="71">
        <v>157.28101711794338</v>
      </c>
      <c r="M170" s="72">
        <v>3.6740044566489695E-2</v>
      </c>
      <c r="N170" s="71">
        <v>169.02074453185145</v>
      </c>
      <c r="O170" s="72">
        <v>3.9482385099943791E-2</v>
      </c>
      <c r="P170" s="71">
        <v>169.8107890093741</v>
      </c>
      <c r="Q170" s="72">
        <v>3.9666935466196346E-2</v>
      </c>
      <c r="R170" s="71">
        <v>4280.9152512949904</v>
      </c>
      <c r="S170" s="72">
        <v>1</v>
      </c>
      <c r="T170" s="56"/>
      <c r="U170" s="56"/>
      <c r="V170" s="56"/>
      <c r="W170" s="56"/>
    </row>
    <row r="171" spans="1:23" s="60" customFormat="1" ht="14.4" x14ac:dyDescent="0.25">
      <c r="A171" s="70">
        <v>44135</v>
      </c>
      <c r="B171" s="71">
        <v>1232.9227710666696</v>
      </c>
      <c r="C171" s="72">
        <v>0.28104302953988952</v>
      </c>
      <c r="D171" s="71">
        <v>1132.5305586650911</v>
      </c>
      <c r="E171" s="72">
        <v>0.25815876446046226</v>
      </c>
      <c r="F171" s="71">
        <v>1026.7523705383574</v>
      </c>
      <c r="G171" s="72">
        <v>0.23404677371131086</v>
      </c>
      <c r="H171" s="71">
        <v>429.34930928984448</v>
      </c>
      <c r="I171" s="72">
        <v>9.7869577434507457E-2</v>
      </c>
      <c r="J171" s="73">
        <v>61.52882030792</v>
      </c>
      <c r="K171" s="72">
        <v>1.4025408946249599E-2</v>
      </c>
      <c r="L171" s="71">
        <v>157.05671960965458</v>
      </c>
      <c r="M171" s="72">
        <v>3.580086062528199E-2</v>
      </c>
      <c r="N171" s="71">
        <v>171.11922412217936</v>
      </c>
      <c r="O171" s="72">
        <v>3.9006388955088969E-2</v>
      </c>
      <c r="P171" s="71">
        <v>175.69397182906403</v>
      </c>
      <c r="Q171" s="72">
        <v>4.0049196327209449E-2</v>
      </c>
      <c r="R171" s="71">
        <v>4386.9537454287802</v>
      </c>
      <c r="S171" s="72">
        <v>1</v>
      </c>
      <c r="T171" s="56"/>
      <c r="U171" s="56"/>
      <c r="V171" s="56"/>
      <c r="W171" s="56"/>
    </row>
    <row r="172" spans="1:23" s="60" customFormat="1" ht="14.4" x14ac:dyDescent="0.25">
      <c r="A172" s="70">
        <v>44165</v>
      </c>
      <c r="B172" s="71">
        <v>1343.8900505404356</v>
      </c>
      <c r="C172" s="72">
        <v>0.29513922794498532</v>
      </c>
      <c r="D172" s="71">
        <v>1161.2446603976784</v>
      </c>
      <c r="E172" s="72">
        <v>0.25502744989233422</v>
      </c>
      <c r="F172" s="71">
        <v>1035.2411913112387</v>
      </c>
      <c r="G172" s="72">
        <v>0.2273551216616084</v>
      </c>
      <c r="H172" s="71">
        <v>431.28443330762809</v>
      </c>
      <c r="I172" s="72">
        <v>9.4716792210728498E-2</v>
      </c>
      <c r="J172" s="73">
        <v>62.067574877499993</v>
      </c>
      <c r="K172" s="72">
        <v>1.3631008074206839E-2</v>
      </c>
      <c r="L172" s="71">
        <v>168.40585580799205</v>
      </c>
      <c r="M172" s="72">
        <v>3.6984554089523558E-2</v>
      </c>
      <c r="N172" s="71">
        <v>172.78272341345823</v>
      </c>
      <c r="O172" s="72">
        <v>3.7945782521399532E-2</v>
      </c>
      <c r="P172" s="71">
        <v>178.49398003242842</v>
      </c>
      <c r="Q172" s="72">
        <v>3.9200063605213414E-2</v>
      </c>
      <c r="R172" s="71">
        <v>4553.4104696883605</v>
      </c>
      <c r="S172" s="72">
        <v>1</v>
      </c>
      <c r="T172" s="56"/>
      <c r="U172" s="56"/>
      <c r="V172" s="56"/>
      <c r="W172" s="56"/>
    </row>
    <row r="173" spans="1:23" s="60" customFormat="1" ht="14.4" x14ac:dyDescent="0.25">
      <c r="A173" s="70">
        <v>44196</v>
      </c>
      <c r="B173" s="71">
        <v>1411.5873332366118</v>
      </c>
      <c r="C173" s="72">
        <v>0.29616857869949847</v>
      </c>
      <c r="D173" s="71">
        <v>1238.032208836762</v>
      </c>
      <c r="E173" s="72">
        <v>0.25975455506154183</v>
      </c>
      <c r="F173" s="71">
        <v>1079.4099476969523</v>
      </c>
      <c r="G173" s="72">
        <v>0.22647363185846894</v>
      </c>
      <c r="H173" s="71">
        <v>440.51679051352289</v>
      </c>
      <c r="I173" s="72">
        <v>9.2425901442816163E-2</v>
      </c>
      <c r="J173" s="73">
        <v>62.702714053139992</v>
      </c>
      <c r="K173" s="72">
        <v>1.3155809254209793E-2</v>
      </c>
      <c r="L173" s="71">
        <v>179.49111302614179</v>
      </c>
      <c r="M173" s="72">
        <v>3.7659467878798807E-2</v>
      </c>
      <c r="N173" s="71">
        <v>175.28893619997555</v>
      </c>
      <c r="O173" s="72">
        <v>3.6777798917377903E-2</v>
      </c>
      <c r="P173" s="71">
        <v>179.13264527982298</v>
      </c>
      <c r="Q173" s="72">
        <v>3.7584256887287976E-2</v>
      </c>
      <c r="R173" s="71">
        <v>4766.1616888429298</v>
      </c>
      <c r="S173" s="72">
        <v>1</v>
      </c>
      <c r="T173" s="56"/>
      <c r="U173" s="56"/>
      <c r="V173" s="56"/>
      <c r="W173" s="56"/>
    </row>
    <row r="174" spans="1:23" s="60" customFormat="1" ht="14.4" x14ac:dyDescent="0.25">
      <c r="A174" s="70">
        <v>44227</v>
      </c>
      <c r="B174" s="71">
        <v>1434.4944715178085</v>
      </c>
      <c r="C174" s="72">
        <v>0.29752106184385191</v>
      </c>
      <c r="D174" s="71">
        <v>1235.9954478403743</v>
      </c>
      <c r="E174" s="72">
        <v>0.2563514083721376</v>
      </c>
      <c r="F174" s="71">
        <v>1100.8667735909453</v>
      </c>
      <c r="G174" s="72">
        <v>0.22832507056011142</v>
      </c>
      <c r="H174" s="71">
        <v>446.93949471851215</v>
      </c>
      <c r="I174" s="72">
        <v>9.2697403642071532E-2</v>
      </c>
      <c r="J174" s="73">
        <v>62.510142715089998</v>
      </c>
      <c r="K174" s="72">
        <v>1.296490464471854E-2</v>
      </c>
      <c r="L174" s="71">
        <v>181.76400745711354</v>
      </c>
      <c r="M174" s="72">
        <v>3.7698730512648673E-2</v>
      </c>
      <c r="N174" s="71">
        <v>177.44327447685524</v>
      </c>
      <c r="O174" s="72">
        <v>3.6802589684116913E-2</v>
      </c>
      <c r="P174" s="71">
        <v>181.47520137500061</v>
      </c>
      <c r="Q174" s="72">
        <v>3.7638830740343319E-2</v>
      </c>
      <c r="R174" s="71">
        <v>4821.4888136916998</v>
      </c>
      <c r="S174" s="72">
        <v>1</v>
      </c>
      <c r="T174" s="56"/>
      <c r="U174" s="56"/>
      <c r="V174" s="56"/>
      <c r="W174" s="56"/>
    </row>
    <row r="175" spans="1:23" s="60" customFormat="1" ht="14.4" x14ac:dyDescent="0.25">
      <c r="A175" s="70">
        <v>44255</v>
      </c>
      <c r="B175" s="71">
        <v>1495.9890587365148</v>
      </c>
      <c r="C175" s="72">
        <v>0.30217977767296827</v>
      </c>
      <c r="D175" s="71">
        <v>1244.3947996504953</v>
      </c>
      <c r="E175" s="72">
        <v>0.25135942118010779</v>
      </c>
      <c r="F175" s="71">
        <v>1122.6989010021223</v>
      </c>
      <c r="G175" s="72">
        <v>0.22677766412612493</v>
      </c>
      <c r="H175" s="71">
        <v>467.02390122392308</v>
      </c>
      <c r="I175" s="72">
        <v>9.4335702400791047E-2</v>
      </c>
      <c r="J175" s="73">
        <v>62.925208958190005</v>
      </c>
      <c r="K175" s="72">
        <v>1.2710471070604233E-2</v>
      </c>
      <c r="L175" s="71">
        <v>191.51154488542514</v>
      </c>
      <c r="M175" s="72">
        <v>3.868405033935287E-2</v>
      </c>
      <c r="N175" s="71">
        <v>180.55671778245721</v>
      </c>
      <c r="O175" s="72">
        <v>3.6471248581820971E-2</v>
      </c>
      <c r="P175" s="71">
        <v>185.55894315253369</v>
      </c>
      <c r="Q175" s="72">
        <v>3.7481664628230049E-2</v>
      </c>
      <c r="R175" s="71">
        <v>4950.6590753916607</v>
      </c>
      <c r="S175" s="72">
        <v>1</v>
      </c>
      <c r="T175" s="56"/>
      <c r="U175" s="56"/>
      <c r="V175" s="56"/>
      <c r="W175" s="56"/>
    </row>
    <row r="176" spans="1:23" s="60" customFormat="1" ht="14.4" x14ac:dyDescent="0.25">
      <c r="A176" s="70">
        <v>44286</v>
      </c>
      <c r="B176" s="71">
        <v>1549.5313004852528</v>
      </c>
      <c r="C176" s="72">
        <v>0.31070602140303105</v>
      </c>
      <c r="D176" s="71">
        <v>1201.7584536965123</v>
      </c>
      <c r="E176" s="72">
        <v>0.24097195566076643</v>
      </c>
      <c r="F176" s="71">
        <v>1131.9792078010591</v>
      </c>
      <c r="G176" s="72">
        <v>0.22698009124222229</v>
      </c>
      <c r="H176" s="71">
        <v>475.65958789924429</v>
      </c>
      <c r="I176" s="72">
        <v>9.5377420289669126E-2</v>
      </c>
      <c r="J176" s="73">
        <v>62.83448639657</v>
      </c>
      <c r="K176" s="72">
        <v>1.2599328112357125E-2</v>
      </c>
      <c r="L176" s="71">
        <v>195.95322867178251</v>
      </c>
      <c r="M176" s="72">
        <v>3.9291783291258105E-2</v>
      </c>
      <c r="N176" s="71">
        <v>183.64309016105329</v>
      </c>
      <c r="O176" s="72">
        <v>3.6823401943691186E-2</v>
      </c>
      <c r="P176" s="71">
        <v>185.77058040813642</v>
      </c>
      <c r="Q176" s="72">
        <v>3.72499980570049E-2</v>
      </c>
      <c r="R176" s="71">
        <v>4987.1299355196097</v>
      </c>
      <c r="S176" s="72">
        <v>1</v>
      </c>
      <c r="T176" s="56"/>
      <c r="U176" s="56"/>
      <c r="V176" s="56"/>
      <c r="W176" s="56"/>
    </row>
    <row r="177" spans="1:23" s="60" customFormat="1" ht="14.4" x14ac:dyDescent="0.25">
      <c r="A177" s="70">
        <v>44316</v>
      </c>
      <c r="B177" s="71">
        <v>1441.4705634541581</v>
      </c>
      <c r="C177" s="72">
        <v>0.29706932189179669</v>
      </c>
      <c r="D177" s="71">
        <v>1156.6357815832046</v>
      </c>
      <c r="E177" s="72">
        <v>0.23836838297089383</v>
      </c>
      <c r="F177" s="71">
        <v>1142.9436591909605</v>
      </c>
      <c r="G177" s="72">
        <v>0.23554660525482546</v>
      </c>
      <c r="H177" s="71">
        <v>472.9529198719174</v>
      </c>
      <c r="I177" s="72">
        <v>9.7469769244832707E-2</v>
      </c>
      <c r="J177" s="73">
        <v>63.919460446039999</v>
      </c>
      <c r="K177" s="72">
        <v>1.3173013207354685E-2</v>
      </c>
      <c r="L177" s="71">
        <v>196.82900446388393</v>
      </c>
      <c r="M177" s="72">
        <v>4.0564032570050437E-2</v>
      </c>
      <c r="N177" s="71">
        <v>188.88657665874072</v>
      </c>
      <c r="O177" s="72">
        <v>3.8927196062897247E-2</v>
      </c>
      <c r="P177" s="71">
        <v>188.66571306367487</v>
      </c>
      <c r="Q177" s="72">
        <v>3.8881678797348954E-2</v>
      </c>
      <c r="R177" s="71">
        <v>4852.30367873258</v>
      </c>
      <c r="S177" s="72">
        <v>1</v>
      </c>
      <c r="T177" s="56"/>
      <c r="U177" s="56"/>
      <c r="V177" s="56"/>
      <c r="W177" s="56"/>
    </row>
    <row r="178" spans="1:23" s="60" customFormat="1" ht="14.4" x14ac:dyDescent="0.25">
      <c r="A178" s="70">
        <v>44347</v>
      </c>
      <c r="B178" s="71">
        <v>1479.9494376465188</v>
      </c>
      <c r="C178" s="72">
        <v>0.29955539602300629</v>
      </c>
      <c r="D178" s="71">
        <v>1181.444094471005</v>
      </c>
      <c r="E178" s="72">
        <v>0.23913516542910013</v>
      </c>
      <c r="F178" s="71">
        <v>1144.4447192163864</v>
      </c>
      <c r="G178" s="72">
        <v>0.2316461511255937</v>
      </c>
      <c r="H178" s="71">
        <v>487.826967694377</v>
      </c>
      <c r="I178" s="72">
        <v>9.8740670985878895E-2</v>
      </c>
      <c r="J178" s="73">
        <v>65.006199934739996</v>
      </c>
      <c r="K178" s="72">
        <v>1.3157853552327117E-2</v>
      </c>
      <c r="L178" s="71">
        <v>197.66683257109415</v>
      </c>
      <c r="M178" s="72">
        <v>4.0009587358341918E-2</v>
      </c>
      <c r="N178" s="71">
        <v>189.4245802542419</v>
      </c>
      <c r="O178" s="72">
        <v>3.8341279581001537E-2</v>
      </c>
      <c r="P178" s="71">
        <v>194.72382708943672</v>
      </c>
      <c r="Q178" s="72">
        <v>3.9413895944750303E-2</v>
      </c>
      <c r="R178" s="71">
        <v>4940.4866588778004</v>
      </c>
      <c r="S178" s="72">
        <v>1</v>
      </c>
      <c r="T178" s="56"/>
      <c r="U178" s="56"/>
      <c r="V178" s="56"/>
      <c r="W178" s="56"/>
    </row>
    <row r="179" spans="1:23" s="60" customFormat="1" ht="14.4" x14ac:dyDescent="0.25">
      <c r="A179" s="70">
        <v>44377</v>
      </c>
      <c r="B179" s="71">
        <v>1568.9648055613347</v>
      </c>
      <c r="C179" s="72">
        <v>0.30744314333466194</v>
      </c>
      <c r="D179" s="71">
        <v>1205.7343959760597</v>
      </c>
      <c r="E179" s="72">
        <v>0.23626710517128191</v>
      </c>
      <c r="F179" s="71">
        <v>1171.7613207713687</v>
      </c>
      <c r="G179" s="72">
        <v>0.22960998386897316</v>
      </c>
      <c r="H179" s="71">
        <v>495.41787342168828</v>
      </c>
      <c r="I179" s="72">
        <v>9.7078549964314823E-2</v>
      </c>
      <c r="J179" s="73">
        <v>66.346453947380013</v>
      </c>
      <c r="K179" s="72">
        <v>1.3000777505262849E-2</v>
      </c>
      <c r="L179" s="71">
        <v>200.67429510727422</v>
      </c>
      <c r="M179" s="72">
        <v>3.9322702367549131E-2</v>
      </c>
      <c r="N179" s="71">
        <v>192.73114305965262</v>
      </c>
      <c r="O179" s="72">
        <v>3.7766218994021682E-2</v>
      </c>
      <c r="P179" s="71">
        <v>201.63787596485125</v>
      </c>
      <c r="Q179" s="72">
        <v>3.9511518793934552E-2</v>
      </c>
      <c r="R179" s="71">
        <v>5103.2681638096092</v>
      </c>
      <c r="S179" s="72">
        <v>1</v>
      </c>
      <c r="T179" s="56"/>
      <c r="U179" s="56"/>
      <c r="V179" s="56"/>
      <c r="W179" s="56"/>
    </row>
    <row r="180" spans="1:23" s="60" customFormat="1" ht="14.4" x14ac:dyDescent="0.25">
      <c r="A180" s="70">
        <v>44408</v>
      </c>
      <c r="B180" s="71">
        <v>1586.374616827972</v>
      </c>
      <c r="C180" s="72">
        <v>0.30772951758991596</v>
      </c>
      <c r="D180" s="71">
        <v>1248.6163452709677</v>
      </c>
      <c r="E180" s="72">
        <v>0.24221019518921472</v>
      </c>
      <c r="F180" s="71">
        <v>1151.2111018457688</v>
      </c>
      <c r="G180" s="72">
        <v>0.22331524550204682</v>
      </c>
      <c r="H180" s="71">
        <v>498.72474891571812</v>
      </c>
      <c r="I180" s="72">
        <v>9.674406332903937E-2</v>
      </c>
      <c r="J180" s="73">
        <v>67.888478296990002</v>
      </c>
      <c r="K180" s="72">
        <v>1.3169202567057768E-2</v>
      </c>
      <c r="L180" s="71">
        <v>200.41003535911227</v>
      </c>
      <c r="M180" s="72">
        <v>3.8876115923081107E-2</v>
      </c>
      <c r="N180" s="71">
        <v>197.10173190695937</v>
      </c>
      <c r="O180" s="72">
        <v>3.8234361690144804E-2</v>
      </c>
      <c r="P180" s="71">
        <v>204.76702956710221</v>
      </c>
      <c r="Q180" s="72">
        <v>3.9721298209499524E-2</v>
      </c>
      <c r="R180" s="71">
        <v>5155.0940879905902</v>
      </c>
      <c r="S180" s="72">
        <v>1</v>
      </c>
      <c r="T180" s="56"/>
      <c r="U180" s="56"/>
      <c r="V180" s="56"/>
      <c r="W180" s="56"/>
    </row>
    <row r="181" spans="1:23" s="60" customFormat="1" ht="14.4" x14ac:dyDescent="0.25">
      <c r="A181" s="70">
        <v>44439</v>
      </c>
      <c r="B181" s="71">
        <v>1623.9716625769543</v>
      </c>
      <c r="C181" s="72">
        <v>0.31008145642183371</v>
      </c>
      <c r="D181" s="71">
        <v>1260.1961001250918</v>
      </c>
      <c r="E181" s="72">
        <v>0.24062208172021385</v>
      </c>
      <c r="F181" s="71">
        <v>1150.2176696702513</v>
      </c>
      <c r="G181" s="72">
        <v>0.21962277940707495</v>
      </c>
      <c r="H181" s="71">
        <v>510.89503608428907</v>
      </c>
      <c r="I181" s="72">
        <v>9.7550394824204467E-2</v>
      </c>
      <c r="J181" s="73">
        <v>69.830295976149998</v>
      </c>
      <c r="K181" s="72">
        <v>1.3333409921878019E-2</v>
      </c>
      <c r="L181" s="71">
        <v>204.47598294682308</v>
      </c>
      <c r="M181" s="72">
        <v>3.9042682859887913E-2</v>
      </c>
      <c r="N181" s="71">
        <v>203.02830305904956</v>
      </c>
      <c r="O181" s="72">
        <v>3.8766262588292112E-2</v>
      </c>
      <c r="P181" s="71">
        <v>214.62706431626015</v>
      </c>
      <c r="Q181" s="72">
        <v>4.0980932256614956E-2</v>
      </c>
      <c r="R181" s="71">
        <v>5237.2421147548694</v>
      </c>
      <c r="S181" s="72">
        <v>1</v>
      </c>
      <c r="T181" s="56"/>
      <c r="U181" s="56"/>
      <c r="V181" s="56"/>
      <c r="W181" s="56"/>
    </row>
    <row r="182" spans="1:23" s="60" customFormat="1" ht="14.4" x14ac:dyDescent="0.25">
      <c r="A182" s="70">
        <v>44469</v>
      </c>
      <c r="B182" s="71">
        <v>1624.7474739193026</v>
      </c>
      <c r="C182" s="72">
        <v>0.31331287681473824</v>
      </c>
      <c r="D182" s="71">
        <v>1200.595754575832</v>
      </c>
      <c r="E182" s="72">
        <v>0.23152035365244605</v>
      </c>
      <c r="F182" s="71">
        <v>1128.6462062369237</v>
      </c>
      <c r="G182" s="72">
        <v>0.21764575446860757</v>
      </c>
      <c r="H182" s="71">
        <v>521.39480077015253</v>
      </c>
      <c r="I182" s="72">
        <v>0.10054467393106867</v>
      </c>
      <c r="J182" s="73">
        <v>71.772335938639998</v>
      </c>
      <c r="K182" s="72">
        <v>1.3840425918253194E-2</v>
      </c>
      <c r="L182" s="71">
        <v>213.74813397282034</v>
      </c>
      <c r="M182" s="72">
        <v>4.1218739431093075E-2</v>
      </c>
      <c r="N182" s="71">
        <v>205.55914755536261</v>
      </c>
      <c r="O182" s="72">
        <v>3.9639592558218521E-2</v>
      </c>
      <c r="P182" s="71">
        <v>219.23898324096692</v>
      </c>
      <c r="Q182" s="72">
        <v>4.2277583225574671E-2</v>
      </c>
      <c r="R182" s="71">
        <v>5185.7028362100009</v>
      </c>
      <c r="S182" s="72">
        <v>1</v>
      </c>
      <c r="T182" s="56"/>
      <c r="U182" s="56"/>
      <c r="V182" s="56"/>
      <c r="W182" s="56"/>
    </row>
    <row r="183" spans="1:23" s="60" customFormat="1" ht="14.4" x14ac:dyDescent="0.25">
      <c r="A183" s="70">
        <v>44500</v>
      </c>
      <c r="B183" s="71">
        <v>1468.3298946117716</v>
      </c>
      <c r="C183" s="72">
        <v>0.28758626800321507</v>
      </c>
      <c r="D183" s="71">
        <v>1213.0534542395474</v>
      </c>
      <c r="E183" s="72">
        <v>0.23758796784928132</v>
      </c>
      <c r="F183" s="71">
        <v>1159.4269341912338</v>
      </c>
      <c r="G183" s="72">
        <v>0.22708470776904457</v>
      </c>
      <c r="H183" s="71">
        <v>533.85981180971896</v>
      </c>
      <c r="I183" s="72">
        <v>0.1045614827285455</v>
      </c>
      <c r="J183" s="73">
        <v>74.523951560429992</v>
      </c>
      <c r="K183" s="72">
        <v>1.4596219272497414E-2</v>
      </c>
      <c r="L183" s="71">
        <v>222.10285335667069</v>
      </c>
      <c r="M183" s="72">
        <v>4.3500940043585075E-2</v>
      </c>
      <c r="N183" s="71">
        <v>207.41731534243081</v>
      </c>
      <c r="O183" s="72">
        <v>4.0624638820928802E-2</v>
      </c>
      <c r="P183" s="71">
        <v>226.98817049499743</v>
      </c>
      <c r="Q183" s="72">
        <v>4.4457775512902413E-2</v>
      </c>
      <c r="R183" s="71">
        <v>5105.7023856067999</v>
      </c>
      <c r="S183" s="72">
        <v>1</v>
      </c>
      <c r="T183" s="56"/>
      <c r="U183" s="56"/>
      <c r="V183" s="56"/>
      <c r="W183" s="56"/>
    </row>
    <row r="184" spans="1:23" s="60" customFormat="1" ht="14.4" x14ac:dyDescent="0.25">
      <c r="A184" s="70">
        <v>44530</v>
      </c>
      <c r="B184" s="71">
        <v>1519.077023272052</v>
      </c>
      <c r="C184" s="72">
        <v>0.29031409649438761</v>
      </c>
      <c r="D184" s="71">
        <v>1246.4478619360818</v>
      </c>
      <c r="E184" s="72">
        <v>0.2382113476286376</v>
      </c>
      <c r="F184" s="71">
        <v>1167.4188729157215</v>
      </c>
      <c r="G184" s="72">
        <v>0.22310794655494373</v>
      </c>
      <c r="H184" s="71">
        <v>550.53817485313823</v>
      </c>
      <c r="I184" s="72">
        <v>0.10521454170499568</v>
      </c>
      <c r="J184" s="73">
        <v>76.601148925960004</v>
      </c>
      <c r="K184" s="72">
        <v>1.4639411300535107E-2</v>
      </c>
      <c r="L184" s="71">
        <v>229.06181791521476</v>
      </c>
      <c r="M184" s="72">
        <v>4.3776499605121089E-2</v>
      </c>
      <c r="N184" s="71">
        <v>208.88477433501848</v>
      </c>
      <c r="O184" s="72">
        <v>3.9920421152762384E-2</v>
      </c>
      <c r="P184" s="71">
        <v>234.49965051713292</v>
      </c>
      <c r="Q184" s="72">
        <v>4.4815735558616822E-2</v>
      </c>
      <c r="R184" s="71">
        <v>5232.5293246703195</v>
      </c>
      <c r="S184" s="72">
        <v>1</v>
      </c>
      <c r="T184" s="56"/>
      <c r="U184" s="56"/>
      <c r="V184" s="56"/>
      <c r="W184" s="56"/>
    </row>
    <row r="185" spans="1:23" s="60" customFormat="1" ht="14.4" x14ac:dyDescent="0.25">
      <c r="A185" s="70">
        <v>44561</v>
      </c>
      <c r="B185" s="71">
        <v>1575.4639094209833</v>
      </c>
      <c r="C185" s="72">
        <v>0.29453780989295991</v>
      </c>
      <c r="D185" s="71">
        <v>1281.8765124055928</v>
      </c>
      <c r="E185" s="72">
        <v>0.2396507455736836</v>
      </c>
      <c r="F185" s="71">
        <v>1163.0120592469927</v>
      </c>
      <c r="G185" s="72">
        <v>0.21742867149245293</v>
      </c>
      <c r="H185" s="71">
        <v>564.97021057639859</v>
      </c>
      <c r="I185" s="72">
        <v>0.10562291365918643</v>
      </c>
      <c r="J185" s="73">
        <v>79.187128598730013</v>
      </c>
      <c r="K185" s="72">
        <v>1.4804276562421562E-2</v>
      </c>
      <c r="L185" s="71">
        <v>234.63707151107249</v>
      </c>
      <c r="M185" s="72">
        <v>4.3866120162643601E-2</v>
      </c>
      <c r="N185" s="71">
        <v>207.71415459958206</v>
      </c>
      <c r="O185" s="72">
        <v>3.8832798272106041E-2</v>
      </c>
      <c r="P185" s="71">
        <v>242.07500362870809</v>
      </c>
      <c r="Q185" s="72">
        <v>4.5256664384545862E-2</v>
      </c>
      <c r="R185" s="71">
        <v>5348.9360499880604</v>
      </c>
      <c r="S185" s="72">
        <v>1</v>
      </c>
      <c r="T185" s="56"/>
      <c r="U185" s="56"/>
      <c r="V185" s="56"/>
      <c r="W185" s="56"/>
    </row>
    <row r="186" spans="1:23" s="60" customFormat="1" ht="14.4" x14ac:dyDescent="0.25">
      <c r="A186" s="70">
        <v>44592</v>
      </c>
      <c r="B186" s="71">
        <v>1543.2950313863423</v>
      </c>
      <c r="C186" s="72">
        <v>0.28756424418943732</v>
      </c>
      <c r="D186" s="71">
        <v>1303.8876465969777</v>
      </c>
      <c r="E186" s="72">
        <v>0.24295514336282481</v>
      </c>
      <c r="F186" s="71">
        <v>1170.979342245683</v>
      </c>
      <c r="G186" s="72">
        <v>0.21819015979843986</v>
      </c>
      <c r="H186" s="71">
        <v>565.37463714507464</v>
      </c>
      <c r="I186" s="72">
        <v>0.1053470184948718</v>
      </c>
      <c r="J186" s="73">
        <v>80.913596260000006</v>
      </c>
      <c r="K186" s="72">
        <v>1.5076739495658624E-2</v>
      </c>
      <c r="L186" s="71">
        <v>251.1563104807382</v>
      </c>
      <c r="M186" s="72">
        <v>4.6798293993030406E-2</v>
      </c>
      <c r="N186" s="71">
        <v>209.87255331773997</v>
      </c>
      <c r="O186" s="72">
        <v>3.9105835853504439E-2</v>
      </c>
      <c r="P186" s="71">
        <v>241.30434946353427</v>
      </c>
      <c r="Q186" s="72">
        <v>4.496256481223268E-2</v>
      </c>
      <c r="R186" s="71">
        <v>5366.7834668960904</v>
      </c>
      <c r="S186" s="72">
        <v>1</v>
      </c>
      <c r="T186" s="56"/>
      <c r="U186" s="56"/>
      <c r="V186" s="56"/>
      <c r="W186" s="56"/>
    </row>
    <row r="187" spans="1:23" s="60" customFormat="1" ht="14.4" x14ac:dyDescent="0.25">
      <c r="A187" s="70">
        <v>44620</v>
      </c>
      <c r="B187" s="71">
        <v>1621.8542728147859</v>
      </c>
      <c r="C187" s="72">
        <v>0.29540268473799558</v>
      </c>
      <c r="D187" s="71">
        <v>1325.2866511594023</v>
      </c>
      <c r="E187" s="72">
        <v>0.24138619687480573</v>
      </c>
      <c r="F187" s="71">
        <v>1204.9240367565938</v>
      </c>
      <c r="G187" s="72">
        <v>0.21946348776792277</v>
      </c>
      <c r="H187" s="71">
        <v>547.69913558538337</v>
      </c>
      <c r="I187" s="72">
        <v>9.9757294963256013E-2</v>
      </c>
      <c r="J187" s="73">
        <v>83.192122919580001</v>
      </c>
      <c r="K187" s="72">
        <v>1.5152518244963015E-2</v>
      </c>
      <c r="L187" s="71">
        <v>251.25574273300896</v>
      </c>
      <c r="M187" s="72">
        <v>4.5763433992349813E-2</v>
      </c>
      <c r="N187" s="71">
        <v>212.25720291548589</v>
      </c>
      <c r="O187" s="72">
        <v>3.8660284494852676E-2</v>
      </c>
      <c r="P187" s="71">
        <v>243.8474659658591</v>
      </c>
      <c r="Q187" s="72">
        <v>4.441409892385436E-2</v>
      </c>
      <c r="R187" s="71">
        <v>5490.3166308500995</v>
      </c>
      <c r="S187" s="72">
        <v>1</v>
      </c>
      <c r="T187" s="56"/>
      <c r="U187" s="56"/>
      <c r="V187" s="56"/>
      <c r="W187" s="56"/>
    </row>
    <row r="188" spans="1:23" s="60" customFormat="1" ht="14.4" x14ac:dyDescent="0.25">
      <c r="A188" s="70">
        <v>44651</v>
      </c>
      <c r="B188" s="71">
        <v>1574.4256597733313</v>
      </c>
      <c r="C188" s="72">
        <v>0.29470109032637998</v>
      </c>
      <c r="D188" s="71">
        <v>1244.8559822834086</v>
      </c>
      <c r="E188" s="72">
        <v>0.23301221813867909</v>
      </c>
      <c r="F188" s="71">
        <v>1222.6717585522542</v>
      </c>
      <c r="G188" s="72">
        <v>0.22885977379744754</v>
      </c>
      <c r="H188" s="71">
        <v>502.00227613114527</v>
      </c>
      <c r="I188" s="72">
        <v>9.3964816441998195E-2</v>
      </c>
      <c r="J188" s="73">
        <v>86.414615547760008</v>
      </c>
      <c r="K188" s="72">
        <v>1.6175092970554233E-2</v>
      </c>
      <c r="L188" s="71">
        <v>247.56611717260793</v>
      </c>
      <c r="M188" s="72">
        <v>4.6339440802266645E-2</v>
      </c>
      <c r="N188" s="71">
        <v>216.16216973398213</v>
      </c>
      <c r="O188" s="72">
        <v>4.0461248019224891E-2</v>
      </c>
      <c r="P188" s="71">
        <v>248.35080919990938</v>
      </c>
      <c r="Q188" s="72">
        <v>4.6486319503449301E-2</v>
      </c>
      <c r="R188" s="71">
        <v>5342.4493883943996</v>
      </c>
      <c r="S188" s="72">
        <v>1</v>
      </c>
      <c r="T188" s="56"/>
      <c r="U188" s="56"/>
      <c r="V188" s="56"/>
      <c r="W188" s="56"/>
    </row>
    <row r="189" spans="1:23" s="60" customFormat="1" ht="14.4" x14ac:dyDescent="0.25">
      <c r="A189" s="70">
        <v>44681</v>
      </c>
      <c r="B189" s="71">
        <v>1545.6679574959642</v>
      </c>
      <c r="C189" s="72">
        <v>0.28838397622519835</v>
      </c>
      <c r="D189" s="71">
        <v>1259.4847687632705</v>
      </c>
      <c r="E189" s="72">
        <v>0.23498916688384208</v>
      </c>
      <c r="F189" s="71">
        <v>1245.2962239893336</v>
      </c>
      <c r="G189" s="72">
        <v>0.23234193017371066</v>
      </c>
      <c r="H189" s="71">
        <v>499.54164058187899</v>
      </c>
      <c r="I189" s="72">
        <v>9.3202297364333705E-2</v>
      </c>
      <c r="J189" s="73">
        <v>89.002408215209996</v>
      </c>
      <c r="K189" s="72">
        <v>1.6605680573401897E-2</v>
      </c>
      <c r="L189" s="71">
        <v>247.00007636085104</v>
      </c>
      <c r="M189" s="72">
        <v>4.6084195381954039E-2</v>
      </c>
      <c r="N189" s="71">
        <v>217.38695419349347</v>
      </c>
      <c r="O189" s="72">
        <v>4.0559108394383848E-2</v>
      </c>
      <c r="P189" s="71">
        <v>256.37670074258716</v>
      </c>
      <c r="Q189" s="72">
        <v>4.7833645003175329E-2</v>
      </c>
      <c r="R189" s="71">
        <v>5359.7567303425894</v>
      </c>
      <c r="S189" s="72">
        <v>1</v>
      </c>
      <c r="T189" s="56"/>
      <c r="U189" s="56"/>
      <c r="V189" s="56"/>
      <c r="W189" s="56"/>
    </row>
    <row r="190" spans="1:23" s="60" customFormat="1" ht="14.4" x14ac:dyDescent="0.25">
      <c r="A190" s="70">
        <v>44712</v>
      </c>
      <c r="B190" s="71">
        <v>1621.4781677259648</v>
      </c>
      <c r="C190" s="72">
        <v>0.29610824869014868</v>
      </c>
      <c r="D190" s="71">
        <v>1269.7540185248968</v>
      </c>
      <c r="E190" s="72">
        <v>0.23187770651268394</v>
      </c>
      <c r="F190" s="71">
        <v>1259.3381578335695</v>
      </c>
      <c r="G190" s="72">
        <v>0.2299756011810809</v>
      </c>
      <c r="H190" s="71">
        <v>497.68165809614163</v>
      </c>
      <c r="I190" s="72">
        <v>9.0884753872901639E-2</v>
      </c>
      <c r="J190" s="73">
        <v>91.690127003959986</v>
      </c>
      <c r="K190" s="72">
        <v>1.6744106377575584E-2</v>
      </c>
      <c r="L190" s="71">
        <v>247.33011425837833</v>
      </c>
      <c r="M190" s="72">
        <v>4.5166495879554749E-2</v>
      </c>
      <c r="N190" s="71">
        <v>218.67266198351891</v>
      </c>
      <c r="O190" s="72">
        <v>3.9933179653699614E-2</v>
      </c>
      <c r="P190" s="71">
        <v>270.0192897578097</v>
      </c>
      <c r="Q190" s="72">
        <v>4.9309907832354775E-2</v>
      </c>
      <c r="R190" s="71">
        <v>5475.9641951842405</v>
      </c>
      <c r="S190" s="72">
        <v>1</v>
      </c>
      <c r="T190" s="56"/>
      <c r="U190" s="56"/>
      <c r="V190" s="56"/>
      <c r="W190" s="56"/>
    </row>
    <row r="191" spans="1:23" s="60" customFormat="1" ht="14.4" x14ac:dyDescent="0.25">
      <c r="A191" s="70">
        <v>44742</v>
      </c>
      <c r="B191" s="71">
        <v>1686.5129968081612</v>
      </c>
      <c r="C191" s="72">
        <v>0.30141175173434953</v>
      </c>
      <c r="D191" s="71">
        <v>1320.3279941366648</v>
      </c>
      <c r="E191" s="72">
        <v>0.23596756996821402</v>
      </c>
      <c r="F191" s="71">
        <v>1249.1563232277338</v>
      </c>
      <c r="G191" s="72">
        <v>0.22324784705880221</v>
      </c>
      <c r="H191" s="71">
        <v>499.31533246116248</v>
      </c>
      <c r="I191" s="72">
        <v>8.9237088187146194E-2</v>
      </c>
      <c r="J191" s="73">
        <v>94.072623870100003</v>
      </c>
      <c r="K191" s="72">
        <v>1.6812556087380526E-2</v>
      </c>
      <c r="L191" s="71">
        <v>240.62504224308418</v>
      </c>
      <c r="M191" s="72">
        <v>4.3004243448406546E-2</v>
      </c>
      <c r="N191" s="71">
        <v>220.64874844504831</v>
      </c>
      <c r="O191" s="72">
        <v>3.9434102146073666E-2</v>
      </c>
      <c r="P191" s="71">
        <v>284.71997464131522</v>
      </c>
      <c r="Q191" s="72">
        <v>5.0884841369627509E-2</v>
      </c>
      <c r="R191" s="71">
        <v>5595.379035833269</v>
      </c>
      <c r="S191" s="72">
        <v>1</v>
      </c>
      <c r="T191" s="56"/>
      <c r="U191" s="56"/>
      <c r="V191" s="56"/>
      <c r="W191" s="56"/>
    </row>
    <row r="192" spans="1:23" s="60" customFormat="1" ht="14.4" x14ac:dyDescent="0.25">
      <c r="A192" s="70">
        <v>44773</v>
      </c>
      <c r="B192" s="71">
        <v>1643.8384263235291</v>
      </c>
      <c r="C192" s="72">
        <v>0.29572961805642123</v>
      </c>
      <c r="D192" s="71">
        <v>1354.5161261886742</v>
      </c>
      <c r="E192" s="72">
        <v>0.24367999326121262</v>
      </c>
      <c r="F192" s="71">
        <v>1255.6028732351117</v>
      </c>
      <c r="G192" s="72">
        <v>0.22588531341418114</v>
      </c>
      <c r="H192" s="71">
        <v>500.76072577291211</v>
      </c>
      <c r="I192" s="72">
        <v>9.0087794395757467E-2</v>
      </c>
      <c r="J192" s="73">
        <v>96.447188733260006</v>
      </c>
      <c r="K192" s="72">
        <v>1.7351030265482428E-2</v>
      </c>
      <c r="L192" s="71">
        <v>237.55169827673384</v>
      </c>
      <c r="M192" s="72">
        <v>4.2735996357714044E-2</v>
      </c>
      <c r="N192" s="71">
        <v>217.51723168009713</v>
      </c>
      <c r="O192" s="72">
        <v>3.9131758216232958E-2</v>
      </c>
      <c r="P192" s="71">
        <v>252.3514309009808</v>
      </c>
      <c r="Q192" s="72">
        <v>4.5398496032998011E-2</v>
      </c>
      <c r="R192" s="71">
        <v>5558.5857011112994</v>
      </c>
      <c r="S192" s="72">
        <v>1</v>
      </c>
      <c r="T192" s="56"/>
      <c r="U192" s="56"/>
      <c r="V192" s="56"/>
      <c r="W192" s="56"/>
    </row>
    <row r="193" spans="1:23" s="60" customFormat="1" ht="14.4" x14ac:dyDescent="0.25">
      <c r="A193" s="70">
        <v>44804</v>
      </c>
      <c r="B193" s="71">
        <v>1672.6543392460653</v>
      </c>
      <c r="C193" s="72">
        <v>0.30216777275812956</v>
      </c>
      <c r="D193" s="71">
        <v>1361.4411426165082</v>
      </c>
      <c r="E193" s="72">
        <v>0.24594659407701711</v>
      </c>
      <c r="F193" s="71">
        <v>1229.4218837096635</v>
      </c>
      <c r="G193" s="72">
        <v>0.22209709661118618</v>
      </c>
      <c r="H193" s="71">
        <v>489.48876824089325</v>
      </c>
      <c r="I193" s="72">
        <v>8.8426955539504429E-2</v>
      </c>
      <c r="J193" s="73">
        <v>98.229896884129985</v>
      </c>
      <c r="K193" s="72">
        <v>1.7745393332801299E-2</v>
      </c>
      <c r="L193" s="71">
        <v>221.06858624942063</v>
      </c>
      <c r="M193" s="72">
        <v>3.993640572736943E-2</v>
      </c>
      <c r="N193" s="71">
        <v>218.9527100375679</v>
      </c>
      <c r="O193" s="72">
        <v>3.9554169190288119E-2</v>
      </c>
      <c r="P193" s="71">
        <v>244.25800603223036</v>
      </c>
      <c r="Q193" s="72">
        <v>4.4125612763703852E-2</v>
      </c>
      <c r="R193" s="71">
        <v>5535.5153330164794</v>
      </c>
      <c r="S193" s="72">
        <v>1</v>
      </c>
      <c r="T193" s="56"/>
      <c r="U193" s="56"/>
      <c r="V193" s="56"/>
      <c r="W193" s="56"/>
    </row>
    <row r="194" spans="1:23" s="60" customFormat="1" ht="14.4" x14ac:dyDescent="0.25">
      <c r="A194" s="70">
        <v>44834</v>
      </c>
      <c r="B194" s="71">
        <v>1617.5107461624873</v>
      </c>
      <c r="C194" s="72">
        <v>0.29433311962237446</v>
      </c>
      <c r="D194" s="71">
        <v>1331.5220660625675</v>
      </c>
      <c r="E194" s="72">
        <v>0.24229269850603852</v>
      </c>
      <c r="F194" s="71">
        <v>1245.1814691272086</v>
      </c>
      <c r="G194" s="72">
        <v>0.22658158356826524</v>
      </c>
      <c r="H194" s="71">
        <v>506.08368358007834</v>
      </c>
      <c r="I194" s="72">
        <v>9.2090386250295489E-2</v>
      </c>
      <c r="J194" s="73">
        <v>99.895123358829991</v>
      </c>
      <c r="K194" s="72">
        <v>1.8177587606773609E-2</v>
      </c>
      <c r="L194" s="71">
        <v>236.18602980987291</v>
      </c>
      <c r="M194" s="72">
        <v>4.2977996362677427E-2</v>
      </c>
      <c r="N194" s="71">
        <v>220.56282194472493</v>
      </c>
      <c r="O194" s="72">
        <v>4.0135092523944052E-2</v>
      </c>
      <c r="P194" s="71">
        <v>238.5685490141509</v>
      </c>
      <c r="Q194" s="72">
        <v>4.3411535559631183E-2</v>
      </c>
      <c r="R194" s="71">
        <v>5495.5104890599205</v>
      </c>
      <c r="S194" s="72">
        <v>1</v>
      </c>
      <c r="T194" s="56"/>
      <c r="U194" s="56"/>
      <c r="V194" s="56"/>
      <c r="W194" s="56"/>
    </row>
    <row r="195" spans="1:23" s="60" customFormat="1" ht="14.4" x14ac:dyDescent="0.25">
      <c r="A195" s="70">
        <v>44865</v>
      </c>
      <c r="B195" s="71">
        <v>1585.4493703126507</v>
      </c>
      <c r="C195" s="72">
        <v>0.28678896437500984</v>
      </c>
      <c r="D195" s="71">
        <v>1361.4703187708046</v>
      </c>
      <c r="E195" s="72">
        <v>0.24627381363215395</v>
      </c>
      <c r="F195" s="71">
        <v>1266.853001148259</v>
      </c>
      <c r="G195" s="72">
        <v>0.22915866442523847</v>
      </c>
      <c r="H195" s="71">
        <v>512.02018670418954</v>
      </c>
      <c r="I195" s="72">
        <v>9.2618371695487506E-2</v>
      </c>
      <c r="J195" s="73">
        <v>101.23151810729</v>
      </c>
      <c r="K195" s="72">
        <v>1.8311579533047233E-2</v>
      </c>
      <c r="L195" s="71">
        <v>235.50901076694618</v>
      </c>
      <c r="M195" s="72">
        <v>4.2600783452023054E-2</v>
      </c>
      <c r="N195" s="71">
        <v>223.82710295413796</v>
      </c>
      <c r="O195" s="72">
        <v>4.0487665047681358E-2</v>
      </c>
      <c r="P195" s="71">
        <v>241.91835568844084</v>
      </c>
      <c r="Q195" s="72">
        <v>4.3760157839358549E-2</v>
      </c>
      <c r="R195" s="71">
        <v>5528.2788644527191</v>
      </c>
      <c r="S195" s="72">
        <v>1</v>
      </c>
      <c r="T195" s="56"/>
      <c r="U195" s="56"/>
      <c r="V195" s="56"/>
      <c r="W195" s="56"/>
    </row>
    <row r="196" spans="1:23" s="60" customFormat="1" ht="14.4" x14ac:dyDescent="0.25">
      <c r="A196" s="70">
        <v>44895</v>
      </c>
      <c r="B196" s="71">
        <v>1609.7583968740651</v>
      </c>
      <c r="C196" s="72">
        <v>0.28663246548438281</v>
      </c>
      <c r="D196" s="71">
        <v>1392.3483216292536</v>
      </c>
      <c r="E196" s="72">
        <v>0.24792057802998202</v>
      </c>
      <c r="F196" s="71">
        <v>1264.5241276208008</v>
      </c>
      <c r="G196" s="72">
        <v>0.22516029055557338</v>
      </c>
      <c r="H196" s="71">
        <v>530.69390155383883</v>
      </c>
      <c r="I196" s="72">
        <v>9.4494988636362048E-2</v>
      </c>
      <c r="J196" s="73">
        <v>102.98108130342001</v>
      </c>
      <c r="K196" s="72">
        <v>1.8336740028544914E-2</v>
      </c>
      <c r="L196" s="71">
        <v>240.89917401655214</v>
      </c>
      <c r="M196" s="72">
        <v>4.2894340116877559E-2</v>
      </c>
      <c r="N196" s="71">
        <v>226.45207502516672</v>
      </c>
      <c r="O196" s="72">
        <v>4.0321899674237827E-2</v>
      </c>
      <c r="P196" s="71">
        <v>248.44922784745182</v>
      </c>
      <c r="Q196" s="72">
        <v>4.4238697474039329E-2</v>
      </c>
      <c r="R196" s="71">
        <v>5616.1063058705495</v>
      </c>
      <c r="S196" s="72">
        <v>1</v>
      </c>
      <c r="T196" s="56"/>
      <c r="U196" s="56"/>
      <c r="V196" s="56"/>
      <c r="W196" s="56"/>
    </row>
    <row r="197" spans="1:23" s="60" customFormat="1" ht="14.4" x14ac:dyDescent="0.25">
      <c r="A197" s="70">
        <v>44926</v>
      </c>
      <c r="B197" s="71">
        <v>1659.6539717772853</v>
      </c>
      <c r="C197" s="72">
        <v>0.29121971985435535</v>
      </c>
      <c r="D197" s="71">
        <v>1366.6852359337392</v>
      </c>
      <c r="E197" s="72">
        <v>0.2398124538643992</v>
      </c>
      <c r="F197" s="71">
        <v>1301.013343000214</v>
      </c>
      <c r="G197" s="72">
        <v>0.2282889974164711</v>
      </c>
      <c r="H197" s="71">
        <v>533.48009357120998</v>
      </c>
      <c r="I197" s="72">
        <v>9.3609828337476692E-2</v>
      </c>
      <c r="J197" s="73">
        <v>105.10063226576001</v>
      </c>
      <c r="K197" s="72">
        <v>1.8442022979147585E-2</v>
      </c>
      <c r="L197" s="71">
        <v>246.91258366957268</v>
      </c>
      <c r="M197" s="72">
        <v>4.3325786379293123E-2</v>
      </c>
      <c r="N197" s="71">
        <v>226.74954665824899</v>
      </c>
      <c r="O197" s="72">
        <v>3.9787775390434627E-2</v>
      </c>
      <c r="P197" s="71">
        <v>259.37982944145045</v>
      </c>
      <c r="Q197" s="72">
        <v>4.5513415778422384E-2</v>
      </c>
      <c r="R197" s="71">
        <v>5698.9752363174803</v>
      </c>
      <c r="S197" s="72">
        <v>1</v>
      </c>
      <c r="T197" s="56"/>
      <c r="U197" s="56"/>
      <c r="V197" s="56"/>
      <c r="W197" s="56"/>
    </row>
    <row r="198" spans="1:23" s="60" customFormat="1" ht="14.4" x14ac:dyDescent="0.25">
      <c r="A198" s="70">
        <v>44957</v>
      </c>
      <c r="B198" s="71">
        <v>1511.6189856557737</v>
      </c>
      <c r="C198" s="72">
        <v>0.27311447252741122</v>
      </c>
      <c r="D198" s="71">
        <v>1351.851671099962</v>
      </c>
      <c r="E198" s="72">
        <v>0.24424822629995876</v>
      </c>
      <c r="F198" s="71">
        <v>1304.6089632008132</v>
      </c>
      <c r="G198" s="72">
        <v>0.2357125652828109</v>
      </c>
      <c r="H198" s="71">
        <v>541.62335261151145</v>
      </c>
      <c r="I198" s="72">
        <v>9.785877106647202E-2</v>
      </c>
      <c r="J198" s="73">
        <v>105.66799059830998</v>
      </c>
      <c r="K198" s="72">
        <v>1.9091753801153147E-2</v>
      </c>
      <c r="L198" s="71">
        <v>237.40814253337555</v>
      </c>
      <c r="M198" s="72">
        <v>4.2894142133036571E-2</v>
      </c>
      <c r="N198" s="71">
        <v>226.9070671316189</v>
      </c>
      <c r="O198" s="72">
        <v>4.0996841492771628E-2</v>
      </c>
      <c r="P198" s="71">
        <v>255.05891653426727</v>
      </c>
      <c r="Q198" s="72">
        <v>4.6083227396386033E-2</v>
      </c>
      <c r="R198" s="71">
        <v>5534.7450893656305</v>
      </c>
      <c r="S198" s="72">
        <v>1</v>
      </c>
      <c r="T198" s="56"/>
      <c r="U198" s="56"/>
      <c r="V198" s="56"/>
      <c r="W198" s="56"/>
    </row>
    <row r="199" spans="1:23" s="60" customFormat="1" ht="14.4" x14ac:dyDescent="0.25">
      <c r="A199" s="70">
        <v>44985</v>
      </c>
      <c r="B199" s="71">
        <v>1561.3641884519907</v>
      </c>
      <c r="C199" s="72">
        <v>0.27797669472135844</v>
      </c>
      <c r="D199" s="71">
        <v>1391.1991349242417</v>
      </c>
      <c r="E199" s="72">
        <v>0.24768144426885252</v>
      </c>
      <c r="F199" s="71">
        <v>1280.1911828742948</v>
      </c>
      <c r="G199" s="72">
        <v>0.22791819887943127</v>
      </c>
      <c r="H199" s="71">
        <v>547.98018381453539</v>
      </c>
      <c r="I199" s="72">
        <v>9.7559378776702843E-2</v>
      </c>
      <c r="J199" s="73">
        <v>108.09956550815001</v>
      </c>
      <c r="K199" s="72">
        <v>1.9245452241710911E-2</v>
      </c>
      <c r="L199" s="71">
        <v>238.85110076901043</v>
      </c>
      <c r="M199" s="72">
        <v>4.2523736623007076E-2</v>
      </c>
      <c r="N199" s="71">
        <v>228.63507041067521</v>
      </c>
      <c r="O199" s="72">
        <v>4.0704930752354561E-2</v>
      </c>
      <c r="P199" s="71">
        <v>260.56839199174249</v>
      </c>
      <c r="Q199" s="72">
        <v>4.6390163736582342E-2</v>
      </c>
      <c r="R199" s="71">
        <v>5616.888818744641</v>
      </c>
      <c r="S199" s="72">
        <v>1</v>
      </c>
      <c r="T199" s="56"/>
      <c r="U199" s="56"/>
      <c r="V199" s="56"/>
      <c r="W199" s="56"/>
    </row>
    <row r="200" spans="1:23" s="60" customFormat="1" ht="14.4" x14ac:dyDescent="0.25">
      <c r="A200" s="70">
        <v>45016</v>
      </c>
      <c r="B200" s="71">
        <v>1587.8788846207065</v>
      </c>
      <c r="C200" s="72">
        <v>0.28062602638762896</v>
      </c>
      <c r="D200" s="71">
        <v>1345.9202404174287</v>
      </c>
      <c r="E200" s="72">
        <v>0.23786464607673513</v>
      </c>
      <c r="F200" s="71">
        <v>1322.3371623772796</v>
      </c>
      <c r="G200" s="72">
        <v>0.2336968058563664</v>
      </c>
      <c r="H200" s="71">
        <v>551.07989750656839</v>
      </c>
      <c r="I200" s="72">
        <v>9.7392416611365454E-2</v>
      </c>
      <c r="J200" s="73">
        <v>110.47386221946002</v>
      </c>
      <c r="K200" s="72">
        <v>1.9524058966088477E-2</v>
      </c>
      <c r="L200" s="71">
        <v>243.89583041921898</v>
      </c>
      <c r="M200" s="72">
        <v>4.3103739463986511E-2</v>
      </c>
      <c r="N200" s="71">
        <v>234.70725087024505</v>
      </c>
      <c r="O200" s="72">
        <v>4.1479840694408049E-2</v>
      </c>
      <c r="P200" s="71">
        <v>262.05191198016291</v>
      </c>
      <c r="Q200" s="72">
        <v>4.6312465943421019E-2</v>
      </c>
      <c r="R200" s="71">
        <v>5658.3450404110699</v>
      </c>
      <c r="S200" s="72">
        <v>1</v>
      </c>
      <c r="T200" s="56"/>
      <c r="U200" s="56"/>
      <c r="V200" s="56"/>
      <c r="W200" s="56"/>
    </row>
    <row r="201" spans="1:23" s="60" customFormat="1" ht="14.4" x14ac:dyDescent="0.25">
      <c r="A201" s="70">
        <v>45046</v>
      </c>
      <c r="B201" s="71">
        <v>1669.0490455279914</v>
      </c>
      <c r="C201" s="72">
        <v>0.28824396514252143</v>
      </c>
      <c r="D201" s="71">
        <v>1364.8619660286934</v>
      </c>
      <c r="E201" s="72">
        <v>0.23571100322931166</v>
      </c>
      <c r="F201" s="71">
        <v>1361.5772594882869</v>
      </c>
      <c r="G201" s="72">
        <v>0.23514373599407185</v>
      </c>
      <c r="H201" s="71">
        <v>550.94875462192931</v>
      </c>
      <c r="I201" s="72">
        <v>9.5148584188142496E-2</v>
      </c>
      <c r="J201" s="73">
        <v>113.33803383246</v>
      </c>
      <c r="K201" s="72">
        <v>1.9573423777364738E-2</v>
      </c>
      <c r="L201" s="71">
        <v>239.79317859009575</v>
      </c>
      <c r="M201" s="72">
        <v>4.1412166284827599E-2</v>
      </c>
      <c r="N201" s="71">
        <v>235.72378629331021</v>
      </c>
      <c r="O201" s="72">
        <v>4.0709384197932824E-2</v>
      </c>
      <c r="P201" s="71">
        <v>255.11210325520511</v>
      </c>
      <c r="Q201" s="72">
        <v>4.405773718582761E-2</v>
      </c>
      <c r="R201" s="71">
        <v>5790.4041276379712</v>
      </c>
      <c r="S201" s="72">
        <v>1</v>
      </c>
      <c r="T201" s="56"/>
      <c r="U201" s="56"/>
      <c r="V201" s="56"/>
      <c r="W201" s="56"/>
    </row>
    <row r="202" spans="1:23" s="60" customFormat="1" ht="14.4" x14ac:dyDescent="0.25">
      <c r="A202" s="70">
        <v>45077</v>
      </c>
      <c r="B202" s="71">
        <v>1657.6936183782368</v>
      </c>
      <c r="C202" s="72">
        <v>0.28743561150794278</v>
      </c>
      <c r="D202" s="71">
        <v>1367.8487467500854</v>
      </c>
      <c r="E202" s="72">
        <v>0.23717799031954437</v>
      </c>
      <c r="F202" s="71">
        <v>1358.1442500804221</v>
      </c>
      <c r="G202" s="72">
        <v>0.23549528013492629</v>
      </c>
      <c r="H202" s="71">
        <v>551.0654821859556</v>
      </c>
      <c r="I202" s="72">
        <v>9.5551941623568601E-2</v>
      </c>
      <c r="J202" s="73">
        <v>116.13601798450001</v>
      </c>
      <c r="K202" s="72">
        <v>2.0137392686671668E-2</v>
      </c>
      <c r="L202" s="71">
        <v>225.00819876086496</v>
      </c>
      <c r="M202" s="72">
        <v>3.9015273080681506E-2</v>
      </c>
      <c r="N202" s="71">
        <v>235.57185602281217</v>
      </c>
      <c r="O202" s="72">
        <v>4.084695732630144E-2</v>
      </c>
      <c r="P202" s="71">
        <v>255.71429439555374</v>
      </c>
      <c r="Q202" s="72">
        <v>4.4339553320363476E-2</v>
      </c>
      <c r="R202" s="71">
        <v>5767.1824645584302</v>
      </c>
      <c r="S202" s="72">
        <v>1</v>
      </c>
      <c r="T202" s="56"/>
      <c r="U202" s="56"/>
      <c r="V202" s="56"/>
      <c r="W202" s="56"/>
    </row>
    <row r="203" spans="1:23" s="60" customFormat="1" ht="14.4" x14ac:dyDescent="0.25">
      <c r="A203" s="70">
        <v>45107</v>
      </c>
      <c r="B203" s="71">
        <v>1738.6752489589276</v>
      </c>
      <c r="C203" s="72">
        <v>0.29185043375248865</v>
      </c>
      <c r="D203" s="71">
        <v>1446.4672211432401</v>
      </c>
      <c r="E203" s="72">
        <v>0.24280099814625242</v>
      </c>
      <c r="F203" s="71">
        <v>1352.1555791325163</v>
      </c>
      <c r="G203" s="72">
        <v>0.22697004084400732</v>
      </c>
      <c r="H203" s="71">
        <v>564.77417767719146</v>
      </c>
      <c r="I203" s="72">
        <v>9.4801826175410844E-2</v>
      </c>
      <c r="J203" s="73">
        <v>118.16199409923999</v>
      </c>
      <c r="K203" s="72">
        <v>1.9834428109315568E-2</v>
      </c>
      <c r="L203" s="71">
        <v>236.4941748551098</v>
      </c>
      <c r="M203" s="72">
        <v>3.9697423399066949E-2</v>
      </c>
      <c r="N203" s="71">
        <v>239.79262597638453</v>
      </c>
      <c r="O203" s="72">
        <v>4.0251094586962348E-2</v>
      </c>
      <c r="P203" s="71">
        <v>260.89773749854021</v>
      </c>
      <c r="Q203" s="72">
        <v>4.3793754986495813E-2</v>
      </c>
      <c r="R203" s="71">
        <v>5957.4187593411507</v>
      </c>
      <c r="S203" s="72">
        <v>1</v>
      </c>
      <c r="T203" s="56"/>
      <c r="U203" s="56"/>
      <c r="V203" s="56"/>
      <c r="W203" s="56"/>
    </row>
    <row r="204" spans="1:23" s="60" customFormat="1" ht="14.4" x14ac:dyDescent="0.25">
      <c r="A204" s="70">
        <v>45138</v>
      </c>
      <c r="B204" s="71">
        <v>1727.4579848509261</v>
      </c>
      <c r="C204" s="72">
        <v>0.29213294968646558</v>
      </c>
      <c r="D204" s="71">
        <v>1425.2237794202408</v>
      </c>
      <c r="E204" s="72">
        <v>0.24102168058302015</v>
      </c>
      <c r="F204" s="71">
        <v>1366.9639033472224</v>
      </c>
      <c r="G204" s="72">
        <v>0.23116926761851755</v>
      </c>
      <c r="H204" s="71">
        <v>545.38743831687475</v>
      </c>
      <c r="I204" s="72">
        <v>9.2231268415598089E-2</v>
      </c>
      <c r="J204" s="73">
        <v>119.98588334311999</v>
      </c>
      <c r="K204" s="72">
        <v>2.0290988451905335E-2</v>
      </c>
      <c r="L204" s="71">
        <v>227.31139607921918</v>
      </c>
      <c r="M204" s="72">
        <v>3.8440963089299875E-2</v>
      </c>
      <c r="N204" s="71">
        <v>240.07509275088086</v>
      </c>
      <c r="O204" s="72">
        <v>4.0599450525923474E-2</v>
      </c>
      <c r="P204" s="71">
        <v>260.85417543260508</v>
      </c>
      <c r="Q204" s="72">
        <v>4.4113431629269902E-2</v>
      </c>
      <c r="R204" s="71">
        <v>5913.2596535410894</v>
      </c>
      <c r="S204" s="72">
        <v>1</v>
      </c>
      <c r="T204" s="56"/>
      <c r="U204" s="56"/>
      <c r="V204" s="56"/>
      <c r="W204" s="56"/>
    </row>
    <row r="205" spans="1:23" s="60" customFormat="1" ht="14.4" x14ac:dyDescent="0.25">
      <c r="A205" s="70">
        <v>45169</v>
      </c>
      <c r="B205" s="71">
        <v>1745.7598103981513</v>
      </c>
      <c r="C205" s="72">
        <v>0.28961231671940707</v>
      </c>
      <c r="D205" s="71">
        <v>1500.7326750216978</v>
      </c>
      <c r="E205" s="72">
        <v>0.24896361126014335</v>
      </c>
      <c r="F205" s="71">
        <v>1364.0795666231904</v>
      </c>
      <c r="G205" s="72">
        <v>0.22629358353097145</v>
      </c>
      <c r="H205" s="71">
        <v>557.81584718631871</v>
      </c>
      <c r="I205" s="72">
        <v>9.2538697960737271E-2</v>
      </c>
      <c r="J205" s="73">
        <v>121.61096520174</v>
      </c>
      <c r="K205" s="72">
        <v>2.0174615752281848E-2</v>
      </c>
      <c r="L205" s="71">
        <v>233.18484565091151</v>
      </c>
      <c r="M205" s="72">
        <v>3.8684132244638909E-2</v>
      </c>
      <c r="N205" s="71">
        <v>237.07810818671535</v>
      </c>
      <c r="O205" s="72">
        <v>3.9330003902283424E-2</v>
      </c>
      <c r="P205" s="71">
        <v>267.65795452720556</v>
      </c>
      <c r="Q205" s="72">
        <v>4.4403038629536658E-2</v>
      </c>
      <c r="R205" s="71">
        <v>6027.9197727959308</v>
      </c>
      <c r="S205" s="72">
        <v>1</v>
      </c>
      <c r="T205" s="56"/>
      <c r="U205" s="56"/>
      <c r="V205" s="56"/>
      <c r="W205" s="56"/>
    </row>
    <row r="206" spans="1:23" s="60" customFormat="1" ht="14.4" x14ac:dyDescent="0.25">
      <c r="A206" s="70">
        <v>45199</v>
      </c>
      <c r="B206" s="71">
        <v>1665.871031804779</v>
      </c>
      <c r="C206" s="72">
        <v>0.28554132722387493</v>
      </c>
      <c r="D206" s="71">
        <v>1364.9527591395222</v>
      </c>
      <c r="E206" s="72">
        <v>0.23396194243220594</v>
      </c>
      <c r="F206" s="71">
        <v>1348.4799424595356</v>
      </c>
      <c r="G206" s="72">
        <v>0.23113839256062729</v>
      </c>
      <c r="H206" s="71">
        <v>580.008261183949</v>
      </c>
      <c r="I206" s="72">
        <v>9.9417257120949218E-2</v>
      </c>
      <c r="J206" s="73">
        <v>123.35348176493001</v>
      </c>
      <c r="K206" s="72">
        <v>2.1143603693429158E-2</v>
      </c>
      <c r="L206" s="71">
        <v>242.37870632064738</v>
      </c>
      <c r="M206" s="72">
        <v>4.1545315436947922E-2</v>
      </c>
      <c r="N206" s="71">
        <v>244.54360183232038</v>
      </c>
      <c r="O206" s="72">
        <v>4.1916392864853255E-2</v>
      </c>
      <c r="P206" s="71">
        <v>264.49251483632696</v>
      </c>
      <c r="Q206" s="72">
        <v>4.533576866711235E-2</v>
      </c>
      <c r="R206" s="71">
        <v>5834.0802993420102</v>
      </c>
      <c r="S206" s="72">
        <v>1</v>
      </c>
      <c r="T206" s="56"/>
      <c r="U206" s="56"/>
      <c r="V206" s="56"/>
      <c r="W206" s="56"/>
    </row>
    <row r="207" spans="1:23" s="60" customFormat="1" ht="14.4" x14ac:dyDescent="0.25">
      <c r="A207" s="70">
        <v>45230</v>
      </c>
      <c r="B207" s="71">
        <v>1676.259187047395</v>
      </c>
      <c r="C207" s="72">
        <v>0.28278573836263377</v>
      </c>
      <c r="D207" s="71">
        <v>1389.7970784050724</v>
      </c>
      <c r="E207" s="72">
        <v>0.23445944161133919</v>
      </c>
      <c r="F207" s="71">
        <v>1380.6039481801288</v>
      </c>
      <c r="G207" s="72">
        <v>0.23290855608086006</v>
      </c>
      <c r="H207" s="71">
        <v>603.22826604664408</v>
      </c>
      <c r="I207" s="72">
        <v>0.10176490123563951</v>
      </c>
      <c r="J207" s="73">
        <v>124.96466030637001</v>
      </c>
      <c r="K207" s="72">
        <v>2.1081598840462248E-2</v>
      </c>
      <c r="L207" s="71">
        <v>238.0159870951164</v>
      </c>
      <c r="M207" s="72">
        <v>4.0153412534824504E-2</v>
      </c>
      <c r="N207" s="71">
        <v>241.69045247307048</v>
      </c>
      <c r="O207" s="72">
        <v>4.0773296627345391E-2</v>
      </c>
      <c r="P207" s="71">
        <v>273.10564413518227</v>
      </c>
      <c r="Q207" s="72">
        <v>4.6073054706895149E-2</v>
      </c>
      <c r="R207" s="71">
        <v>5927.6652236889804</v>
      </c>
      <c r="S207" s="72">
        <v>1</v>
      </c>
      <c r="T207" s="56"/>
      <c r="U207" s="56"/>
      <c r="V207" s="56"/>
      <c r="W207" s="56"/>
    </row>
    <row r="208" spans="1:23" s="60" customFormat="1" ht="14.4" x14ac:dyDescent="0.25">
      <c r="A208" s="70">
        <v>45260</v>
      </c>
      <c r="B208" s="71">
        <v>1755.3183311466582</v>
      </c>
      <c r="C208" s="72">
        <v>0.28893878171533527</v>
      </c>
      <c r="D208" s="71">
        <v>1424.4760440901614</v>
      </c>
      <c r="E208" s="72">
        <v>0.23447961857335781</v>
      </c>
      <c r="F208" s="71">
        <v>1402.2394974037545</v>
      </c>
      <c r="G208" s="72">
        <v>0.23081931343375989</v>
      </c>
      <c r="H208" s="71">
        <v>603.9598846697487</v>
      </c>
      <c r="I208" s="72">
        <v>9.9416402247343327E-2</v>
      </c>
      <c r="J208" s="73">
        <v>126.18751125780001</v>
      </c>
      <c r="K208" s="72">
        <v>2.0771426540450447E-2</v>
      </c>
      <c r="L208" s="71">
        <v>238.42589455769692</v>
      </c>
      <c r="M208" s="72">
        <v>3.9246720256084465E-2</v>
      </c>
      <c r="N208" s="71">
        <v>249.60369697874805</v>
      </c>
      <c r="O208" s="72">
        <v>4.1086671766009983E-2</v>
      </c>
      <c r="P208" s="71">
        <v>274.84185772689216</v>
      </c>
      <c r="Q208" s="72">
        <v>4.5241065467658895E-2</v>
      </c>
      <c r="R208" s="71">
        <v>6075.0527178314596</v>
      </c>
      <c r="S208" s="72">
        <v>1</v>
      </c>
      <c r="T208" s="56"/>
      <c r="U208" s="56"/>
      <c r="V208" s="56"/>
      <c r="W208" s="56"/>
    </row>
    <row r="209" spans="1:23" s="60" customFormat="1" ht="14.4" x14ac:dyDescent="0.25">
      <c r="A209" s="70">
        <v>45291</v>
      </c>
      <c r="B209" s="71">
        <v>1860.102587844505</v>
      </c>
      <c r="C209" s="72">
        <v>0.29672078967472337</v>
      </c>
      <c r="D209" s="71">
        <v>1475.2385804192386</v>
      </c>
      <c r="E209" s="72">
        <v>0.2353278573994472</v>
      </c>
      <c r="F209" s="71">
        <v>1441.3161692820879</v>
      </c>
      <c r="G209" s="72">
        <v>0.22991660498462749</v>
      </c>
      <c r="H209" s="71">
        <v>594.17947133072425</v>
      </c>
      <c r="I209" s="72">
        <v>9.4782622793974841E-2</v>
      </c>
      <c r="J209" s="73">
        <v>128.23124630907</v>
      </c>
      <c r="K209" s="72">
        <v>2.0455257099498157E-2</v>
      </c>
      <c r="L209" s="71">
        <v>238.43242139589489</v>
      </c>
      <c r="M209" s="72">
        <v>3.8034384137183137E-2</v>
      </c>
      <c r="N209" s="71">
        <v>251.70328626841214</v>
      </c>
      <c r="O209" s="72">
        <v>4.0151332702478636E-2</v>
      </c>
      <c r="P209" s="71">
        <v>279.66128662509806</v>
      </c>
      <c r="Q209" s="72">
        <v>4.4611151208067162E-2</v>
      </c>
      <c r="R209" s="71">
        <v>6268.8650494750309</v>
      </c>
      <c r="S209" s="72">
        <v>1</v>
      </c>
      <c r="T209" s="56"/>
      <c r="U209" s="56"/>
      <c r="V209" s="56"/>
      <c r="W209" s="56"/>
    </row>
    <row r="210" spans="1:23" s="60" customFormat="1" ht="14.4" x14ac:dyDescent="0.25">
      <c r="A210" s="70">
        <v>45322</v>
      </c>
      <c r="B210" s="71">
        <v>1736.0588464193074</v>
      </c>
      <c r="C210" s="72">
        <v>0.28109608111114315</v>
      </c>
      <c r="D210" s="71">
        <v>1451.0822805309172</v>
      </c>
      <c r="E210" s="72">
        <v>0.23495375359444665</v>
      </c>
      <c r="F210" s="71">
        <v>1460.1983535039246</v>
      </c>
      <c r="G210" s="72">
        <v>0.23642979364523228</v>
      </c>
      <c r="H210" s="71">
        <v>612.83326790630338</v>
      </c>
      <c r="I210" s="72">
        <v>9.9227644465106041E-2</v>
      </c>
      <c r="J210" s="73">
        <v>130.09137859378001</v>
      </c>
      <c r="K210" s="72">
        <v>2.1063903901921862E-2</v>
      </c>
      <c r="L210" s="71">
        <v>235.25332072511432</v>
      </c>
      <c r="M210" s="72">
        <v>3.8091327756893632E-2</v>
      </c>
      <c r="N210" s="71">
        <v>272.68332845243805</v>
      </c>
      <c r="O210" s="72">
        <v>4.4151853014900516E-2</v>
      </c>
      <c r="P210" s="71">
        <v>277.83284040548557</v>
      </c>
      <c r="Q210" s="72">
        <v>4.4985642510355806E-2</v>
      </c>
      <c r="R210" s="71">
        <v>6176.033616537271</v>
      </c>
      <c r="S210" s="72">
        <v>1</v>
      </c>
      <c r="T210" s="56"/>
      <c r="U210" s="56"/>
      <c r="V210" s="56"/>
      <c r="W210" s="56"/>
    </row>
    <row r="211" spans="1:23" s="60" customFormat="1" ht="14.4" x14ac:dyDescent="0.25">
      <c r="A211" s="70">
        <v>45351</v>
      </c>
      <c r="B211" s="71">
        <v>1821.0131055320273</v>
      </c>
      <c r="C211" s="72">
        <v>0.28817353243157084</v>
      </c>
      <c r="D211" s="71">
        <v>1472.0679303462077</v>
      </c>
      <c r="E211" s="72">
        <v>0.23295330175186232</v>
      </c>
      <c r="F211" s="71">
        <v>1476.1804228730166</v>
      </c>
      <c r="G211" s="72">
        <v>0.23360409964834572</v>
      </c>
      <c r="H211" s="71">
        <v>619.02947016090525</v>
      </c>
      <c r="I211" s="72">
        <v>9.7960804649669955E-2</v>
      </c>
      <c r="J211" s="73">
        <v>131.44617435126</v>
      </c>
      <c r="K211" s="72">
        <v>2.080122777389453E-2</v>
      </c>
      <c r="L211" s="71">
        <v>241.09154433863759</v>
      </c>
      <c r="M211" s="72">
        <v>3.8152499704909984E-2</v>
      </c>
      <c r="N211" s="71">
        <v>273.02477804384523</v>
      </c>
      <c r="O211" s="72">
        <v>4.3205902522735415E-2</v>
      </c>
      <c r="P211" s="71">
        <v>285.30118292122029</v>
      </c>
      <c r="Q211" s="72">
        <v>4.5148631517011241E-2</v>
      </c>
      <c r="R211" s="71">
        <v>6319.1546085671198</v>
      </c>
      <c r="S211" s="72">
        <v>1</v>
      </c>
      <c r="T211" s="56"/>
      <c r="U211" s="56"/>
      <c r="V211" s="56"/>
      <c r="W211" s="56"/>
    </row>
    <row r="212" spans="1:23" s="60" customFormat="1" ht="14.4" x14ac:dyDescent="0.25">
      <c r="A212" s="70">
        <v>45382</v>
      </c>
      <c r="B212" s="71">
        <v>1863.3829161617991</v>
      </c>
      <c r="C212" s="72">
        <v>0.29290896757350943</v>
      </c>
      <c r="D212" s="71">
        <v>1454.9682309936745</v>
      </c>
      <c r="E212" s="72">
        <v>0.22870942880084213</v>
      </c>
      <c r="F212" s="71">
        <v>1481.6972503518521</v>
      </c>
      <c r="G212" s="72">
        <v>0.23291101796244221</v>
      </c>
      <c r="H212" s="71">
        <v>645.98605174746535</v>
      </c>
      <c r="I212" s="72">
        <v>0.10154386725514446</v>
      </c>
      <c r="J212" s="73">
        <v>133.27487736849002</v>
      </c>
      <c r="K212" s="72">
        <v>2.0949750260617309E-2</v>
      </c>
      <c r="L212" s="71">
        <v>248.78634620025974</v>
      </c>
      <c r="M212" s="72">
        <v>3.9107234041838912E-2</v>
      </c>
      <c r="N212" s="71">
        <v>249.70342296100193</v>
      </c>
      <c r="O212" s="72">
        <v>3.9251391211492452E-2</v>
      </c>
      <c r="P212" s="71">
        <v>283.8460651617786</v>
      </c>
      <c r="Q212" s="72">
        <v>4.461834289411315E-2</v>
      </c>
      <c r="R212" s="71">
        <v>6361.6451609463211</v>
      </c>
      <c r="S212" s="72">
        <v>1</v>
      </c>
      <c r="T212" s="56"/>
      <c r="U212" s="56"/>
      <c r="V212" s="56"/>
      <c r="W212" s="56"/>
    </row>
    <row r="213" spans="1:23" s="60" customFormat="1" ht="14.4" x14ac:dyDescent="0.25">
      <c r="A213" s="70">
        <v>45412</v>
      </c>
      <c r="B213" s="71">
        <v>1877.5928101421352</v>
      </c>
      <c r="C213" s="72">
        <v>0.29230329367303537</v>
      </c>
      <c r="D213" s="71">
        <v>1476.2545245002123</v>
      </c>
      <c r="E213" s="72">
        <v>0.22982302524819895</v>
      </c>
      <c r="F213" s="71">
        <v>1509.9429486932449</v>
      </c>
      <c r="G213" s="72">
        <v>0.23506763275685913</v>
      </c>
      <c r="H213" s="71">
        <v>629.53840702774426</v>
      </c>
      <c r="I213" s="72">
        <v>9.8006420174753139E-2</v>
      </c>
      <c r="J213" s="73">
        <v>136.54299866664999</v>
      </c>
      <c r="K213" s="72">
        <v>2.1256988215263405E-2</v>
      </c>
      <c r="L213" s="71">
        <v>245.05566766060184</v>
      </c>
      <c r="M213" s="72">
        <v>3.8150220006975939E-2</v>
      </c>
      <c r="N213" s="71">
        <v>255.49878292280258</v>
      </c>
      <c r="O213" s="72">
        <v>3.9776002216440905E-2</v>
      </c>
      <c r="P213" s="71">
        <v>293.01434423682849</v>
      </c>
      <c r="Q213" s="72">
        <v>4.5616417708473148E-2</v>
      </c>
      <c r="R213" s="71">
        <v>6423.4404838502196</v>
      </c>
      <c r="S213" s="72">
        <v>1</v>
      </c>
      <c r="T213" s="56"/>
      <c r="U213" s="56"/>
      <c r="V213" s="56"/>
      <c r="W213" s="56"/>
    </row>
    <row r="214" spans="1:23" s="60" customFormat="1" ht="14.4" x14ac:dyDescent="0.25">
      <c r="A214" s="70">
        <v>45443</v>
      </c>
      <c r="B214" s="71">
        <v>2014.9216449555668</v>
      </c>
      <c r="C214" s="72">
        <v>0.30406722026378874</v>
      </c>
      <c r="D214" s="71">
        <v>1506.162782339939</v>
      </c>
      <c r="E214" s="72">
        <v>0.2272915830932862</v>
      </c>
      <c r="F214" s="71">
        <v>1517.59454408494</v>
      </c>
      <c r="G214" s="72">
        <v>0.22901672413051849</v>
      </c>
      <c r="H214" s="71">
        <v>647.08403503883801</v>
      </c>
      <c r="I214" s="72">
        <v>9.7649972793693654E-2</v>
      </c>
      <c r="J214" s="73">
        <v>139.63462180352002</v>
      </c>
      <c r="K214" s="72">
        <v>2.107194163637964E-2</v>
      </c>
      <c r="L214" s="71">
        <v>238.45158731070043</v>
      </c>
      <c r="M214" s="72">
        <v>3.598418405131168E-2</v>
      </c>
      <c r="N214" s="71">
        <v>257.53389099805446</v>
      </c>
      <c r="O214" s="72">
        <v>3.886385088747351E-2</v>
      </c>
      <c r="P214" s="71">
        <v>305.18335863214048</v>
      </c>
      <c r="Q214" s="72">
        <v>4.6054523143547972E-2</v>
      </c>
      <c r="R214" s="71">
        <v>6626.5664651636998</v>
      </c>
      <c r="S214" s="72">
        <v>1</v>
      </c>
      <c r="T214" s="56"/>
      <c r="U214" s="56"/>
      <c r="V214" s="56"/>
      <c r="W214" s="56"/>
    </row>
    <row r="215" spans="1:23" s="60" customFormat="1" ht="14.4" x14ac:dyDescent="0.25">
      <c r="A215" s="70">
        <v>45473</v>
      </c>
      <c r="B215" s="71">
        <v>2073.8598974329861</v>
      </c>
      <c r="C215" s="72">
        <v>0.30704558382353569</v>
      </c>
      <c r="D215" s="71">
        <v>1485.5487683366498</v>
      </c>
      <c r="E215" s="72">
        <v>0.21994310678212065</v>
      </c>
      <c r="F215" s="71">
        <v>1557.9808739089453</v>
      </c>
      <c r="G215" s="72">
        <v>0.23066705113850747</v>
      </c>
      <c r="H215" s="71">
        <v>677.72027858578269</v>
      </c>
      <c r="I215" s="72">
        <v>0.10033995973642915</v>
      </c>
      <c r="J215" s="73">
        <v>143.19279624301001</v>
      </c>
      <c r="K215" s="72">
        <v>2.1200427172626938E-2</v>
      </c>
      <c r="L215" s="71">
        <v>234.90562413163607</v>
      </c>
      <c r="M215" s="72">
        <v>3.4778981258188346E-2</v>
      </c>
      <c r="N215" s="71">
        <v>266.17046828894854</v>
      </c>
      <c r="O215" s="72">
        <v>3.9407901629962917E-2</v>
      </c>
      <c r="P215" s="71">
        <v>314.86237873725258</v>
      </c>
      <c r="Q215" s="72">
        <v>4.6616988458628952E-2</v>
      </c>
      <c r="R215" s="71">
        <v>6754.2410856652104</v>
      </c>
      <c r="S215" s="72">
        <v>1</v>
      </c>
      <c r="T215" s="56"/>
      <c r="U215" s="56"/>
      <c r="V215" s="56"/>
      <c r="W215" s="56"/>
    </row>
    <row r="216" spans="1:23" s="60" customFormat="1" ht="14.4" x14ac:dyDescent="0.25">
      <c r="A216" s="70">
        <v>45504</v>
      </c>
      <c r="B216" s="71">
        <v>2084.4923203107478</v>
      </c>
      <c r="C216" s="72">
        <v>0.30555224942485454</v>
      </c>
      <c r="D216" s="71">
        <v>1494.5793375549706</v>
      </c>
      <c r="E216" s="72">
        <v>0.21908072007948268</v>
      </c>
      <c r="F216" s="71">
        <v>1606.0379193780177</v>
      </c>
      <c r="G216" s="72">
        <v>0.2354187128184817</v>
      </c>
      <c r="H216" s="71">
        <v>670.20801641213495</v>
      </c>
      <c r="I216" s="72">
        <v>9.8241459084276866E-2</v>
      </c>
      <c r="J216" s="73">
        <v>145.38781186244998</v>
      </c>
      <c r="K216" s="72">
        <v>2.131145915994867E-2</v>
      </c>
      <c r="L216" s="71">
        <v>230.71598222190178</v>
      </c>
      <c r="M216" s="72">
        <v>3.381916386031953E-2</v>
      </c>
      <c r="N216" s="71">
        <v>262.47592317398824</v>
      </c>
      <c r="O216" s="72">
        <v>3.8474648222125138E-2</v>
      </c>
      <c r="P216" s="71">
        <v>328.15137056143772</v>
      </c>
      <c r="Q216" s="72">
        <v>4.8101587350510761E-2</v>
      </c>
      <c r="R216" s="71">
        <v>6822.0486814756496</v>
      </c>
      <c r="S216" s="72">
        <v>1</v>
      </c>
      <c r="T216" s="56"/>
      <c r="U216" s="56"/>
      <c r="V216" s="56"/>
      <c r="W216" s="56"/>
    </row>
    <row r="217" spans="1:23" s="60" customFormat="1" ht="14.4" x14ac:dyDescent="0.25">
      <c r="A217" s="70">
        <v>45535</v>
      </c>
      <c r="B217" s="71">
        <v>1952.0110245675166</v>
      </c>
      <c r="C217" s="72">
        <v>0.29063607481973341</v>
      </c>
      <c r="D217" s="71">
        <v>1516.4168824376609</v>
      </c>
      <c r="E217" s="72">
        <v>0.22578020562138224</v>
      </c>
      <c r="F217" s="71">
        <v>1602.1723726585167</v>
      </c>
      <c r="G217" s="72">
        <v>0.23854839123014621</v>
      </c>
      <c r="H217" s="71">
        <v>681.18795138898452</v>
      </c>
      <c r="I217" s="72">
        <v>0.10142247657133667</v>
      </c>
      <c r="J217" s="73">
        <v>141.54805387911998</v>
      </c>
      <c r="K217" s="72">
        <v>2.1075173377626918E-2</v>
      </c>
      <c r="L217" s="71">
        <v>219.97220760088067</v>
      </c>
      <c r="M217" s="72">
        <v>3.2751791963222185E-2</v>
      </c>
      <c r="N217" s="71">
        <v>271.25108917061664</v>
      </c>
      <c r="O217" s="72">
        <v>4.0386734938954616E-2</v>
      </c>
      <c r="P217" s="71">
        <v>331.78155309302463</v>
      </c>
      <c r="Q217" s="72">
        <v>4.9399151477597818E-2</v>
      </c>
      <c r="R217" s="71">
        <v>6716.3411347963201</v>
      </c>
      <c r="S217" s="72">
        <v>1</v>
      </c>
      <c r="T217" s="56"/>
      <c r="U217" s="56"/>
      <c r="V217" s="56"/>
      <c r="W217" s="56"/>
    </row>
    <row r="218" spans="1:23" s="60" customFormat="1" ht="14.4" x14ac:dyDescent="0.25">
      <c r="A218" s="70">
        <v>45565</v>
      </c>
      <c r="B218" s="71">
        <v>1923.3430998980857</v>
      </c>
      <c r="C218" s="72">
        <v>0.28964389421886705</v>
      </c>
      <c r="D218" s="71">
        <v>1427.3692680323948</v>
      </c>
      <c r="E218" s="72">
        <v>0.21495322041249085</v>
      </c>
      <c r="F218" s="71">
        <v>1621.3624382769037</v>
      </c>
      <c r="G218" s="72">
        <v>0.24416742420403517</v>
      </c>
      <c r="H218" s="71">
        <v>695.09413323214312</v>
      </c>
      <c r="I218" s="72">
        <v>0.10467699268461983</v>
      </c>
      <c r="J218" s="73">
        <v>143.12374374795999</v>
      </c>
      <c r="K218" s="72">
        <v>2.1553574344868046E-2</v>
      </c>
      <c r="L218" s="71">
        <v>231.44660335077313</v>
      </c>
      <c r="M218" s="72">
        <v>3.4854465384672961E-2</v>
      </c>
      <c r="N218" s="71">
        <v>270.06442343289496</v>
      </c>
      <c r="O218" s="72">
        <v>4.0670076647906249E-2</v>
      </c>
      <c r="P218" s="71">
        <v>328.56792667286516</v>
      </c>
      <c r="Q218" s="72">
        <v>4.9480352102539885E-2</v>
      </c>
      <c r="R218" s="71">
        <v>6640.3716366440203</v>
      </c>
      <c r="S218" s="72">
        <v>1</v>
      </c>
      <c r="T218" s="56"/>
      <c r="U218" s="56"/>
      <c r="V218" s="56"/>
      <c r="W218" s="56"/>
    </row>
    <row r="219" spans="1:23" s="60" customFormat="1" ht="14.4" x14ac:dyDescent="0.25">
      <c r="A219" s="70">
        <v>45596</v>
      </c>
      <c r="B219" s="71">
        <v>1929.4165984650338</v>
      </c>
      <c r="C219" s="72">
        <v>0.28593631837745392</v>
      </c>
      <c r="D219" s="71">
        <v>1508.612869468004</v>
      </c>
      <c r="E219" s="72">
        <v>0.22357390834913826</v>
      </c>
      <c r="F219" s="71">
        <v>1600.2626199518015</v>
      </c>
      <c r="G219" s="72">
        <v>0.23715624834476065</v>
      </c>
      <c r="H219" s="71">
        <v>725.28339725596834</v>
      </c>
      <c r="I219" s="72">
        <v>0.10748578847961142</v>
      </c>
      <c r="J219" s="73">
        <v>147.03750774647997</v>
      </c>
      <c r="K219" s="72">
        <v>2.1790713141927386E-2</v>
      </c>
      <c r="L219" s="71">
        <v>230.49278175192734</v>
      </c>
      <c r="M219" s="72">
        <v>3.4158645405640474E-2</v>
      </c>
      <c r="N219" s="71">
        <v>273.58716816417626</v>
      </c>
      <c r="O219" s="72">
        <v>4.0545161517949721E-2</v>
      </c>
      <c r="P219" s="71">
        <v>333.02140636886872</v>
      </c>
      <c r="Q219" s="72">
        <v>4.9353216383518125E-2</v>
      </c>
      <c r="R219" s="71">
        <v>6747.71434917226</v>
      </c>
      <c r="S219" s="72">
        <v>1</v>
      </c>
      <c r="T219" s="56"/>
      <c r="U219" s="56"/>
      <c r="V219" s="56"/>
      <c r="W219" s="56"/>
    </row>
    <row r="220" spans="1:23" s="60" customFormat="1" ht="14.4" x14ac:dyDescent="0.25">
      <c r="A220" s="70">
        <v>45626</v>
      </c>
      <c r="B220" s="71">
        <v>1948.6530436459984</v>
      </c>
      <c r="C220" s="72">
        <v>0.28392177387088918</v>
      </c>
      <c r="D220" s="71">
        <v>1518.3104862202663</v>
      </c>
      <c r="E220" s="72">
        <v>0.22122019511891239</v>
      </c>
      <c r="F220" s="71">
        <v>1628.3216640704179</v>
      </c>
      <c r="G220" s="72">
        <v>0.23724899453124901</v>
      </c>
      <c r="H220" s="71">
        <v>771.93033523729196</v>
      </c>
      <c r="I220" s="72">
        <v>0.11247144831655172</v>
      </c>
      <c r="J220" s="73">
        <v>150.76171244900999</v>
      </c>
      <c r="K220" s="72">
        <v>2.1966215571268165E-2</v>
      </c>
      <c r="L220" s="71">
        <v>227.88118635662423</v>
      </c>
      <c r="M220" s="72">
        <v>3.3202642652649259E-2</v>
      </c>
      <c r="N220" s="71">
        <v>277.61291905662631</v>
      </c>
      <c r="O220" s="72">
        <v>4.0448633318816603E-2</v>
      </c>
      <c r="P220" s="71">
        <v>339.873499957185</v>
      </c>
      <c r="Q220" s="72">
        <v>4.9520096619663681E-2</v>
      </c>
      <c r="R220" s="71">
        <v>6863.3448469934201</v>
      </c>
      <c r="S220" s="72">
        <v>1</v>
      </c>
      <c r="T220" s="56"/>
      <c r="U220" s="56"/>
      <c r="V220" s="56"/>
      <c r="W220" s="56"/>
    </row>
    <row r="221" spans="1:23" s="60" customFormat="1" ht="14.4" x14ac:dyDescent="0.25">
      <c r="A221" s="70">
        <v>45657</v>
      </c>
      <c r="B221" s="71">
        <v>2054.6619910457234</v>
      </c>
      <c r="C221" s="72">
        <v>0.29491855383167098</v>
      </c>
      <c r="D221" s="71">
        <v>1510.0943890396095</v>
      </c>
      <c r="E221" s="72">
        <v>0.21675334206100652</v>
      </c>
      <c r="F221" s="71">
        <v>1667.2808932315791</v>
      </c>
      <c r="G221" s="72">
        <v>0.23931530928489914</v>
      </c>
      <c r="H221" s="71">
        <v>710.90592266951705</v>
      </c>
      <c r="I221" s="72">
        <v>0.10204079675283098</v>
      </c>
      <c r="J221" s="73">
        <v>156.85850431012</v>
      </c>
      <c r="K221" s="72">
        <v>2.2514887338620195E-2</v>
      </c>
      <c r="L221" s="71">
        <v>234.74346602541593</v>
      </c>
      <c r="M221" s="72">
        <v>3.3694205578998833E-2</v>
      </c>
      <c r="N221" s="71">
        <v>276.73486462657593</v>
      </c>
      <c r="O221" s="72">
        <v>3.9721495032346087E-2</v>
      </c>
      <c r="P221" s="71">
        <v>355.59934761524914</v>
      </c>
      <c r="Q221" s="72">
        <v>5.1041410119627387E-2</v>
      </c>
      <c r="R221" s="71">
        <v>6966.879378563789</v>
      </c>
      <c r="S221" s="72">
        <v>1</v>
      </c>
      <c r="T221" s="56"/>
      <c r="U221" s="56"/>
      <c r="V221" s="56"/>
      <c r="W221" s="56"/>
    </row>
    <row r="222" spans="1:23" s="60" customFormat="1" ht="14.4" x14ac:dyDescent="0.25">
      <c r="A222" s="70">
        <v>45688</v>
      </c>
      <c r="B222" s="71">
        <v>2022.8004595392163</v>
      </c>
      <c r="C222" s="72">
        <v>0.29101386806251717</v>
      </c>
      <c r="D222" s="71">
        <v>1534.787934830543</v>
      </c>
      <c r="E222" s="72">
        <v>0.22080505838547329</v>
      </c>
      <c r="F222" s="71">
        <v>1694.8181401744018</v>
      </c>
      <c r="G222" s="72">
        <v>0.24382809500993791</v>
      </c>
      <c r="H222" s="71">
        <v>691.14672612449772</v>
      </c>
      <c r="I222" s="72">
        <v>9.9433081112732399E-2</v>
      </c>
      <c r="J222" s="73">
        <v>159.87685645876002</v>
      </c>
      <c r="K222" s="72">
        <v>2.3000974808132117E-2</v>
      </c>
      <c r="L222" s="71">
        <v>226.4567897084878</v>
      </c>
      <c r="M222" s="72">
        <v>3.2579618029698894E-2</v>
      </c>
      <c r="N222" s="71">
        <v>278.8882892048029</v>
      </c>
      <c r="O222" s="72">
        <v>4.0122771089994493E-2</v>
      </c>
      <c r="P222" s="71">
        <v>342.09787748809947</v>
      </c>
      <c r="Q222" s="72">
        <v>4.9216533501513601E-2</v>
      </c>
      <c r="R222" s="71">
        <v>6950.87307352881</v>
      </c>
      <c r="S222" s="72">
        <v>1</v>
      </c>
      <c r="T222" s="56"/>
      <c r="U222" s="56"/>
      <c r="V222" s="56"/>
      <c r="W222" s="56"/>
    </row>
    <row r="223" spans="1:23" s="60" customFormat="1" ht="14.4" x14ac:dyDescent="0.25">
      <c r="A223" s="70">
        <v>45716</v>
      </c>
      <c r="B223" s="71">
        <v>2141.355061785423</v>
      </c>
      <c r="C223" s="72">
        <v>0.29833567754326146</v>
      </c>
      <c r="D223" s="71">
        <v>1598.8717084610967</v>
      </c>
      <c r="E223" s="72">
        <v>0.2227563671999257</v>
      </c>
      <c r="F223" s="71">
        <v>1728.3626044668201</v>
      </c>
      <c r="G223" s="72">
        <v>0.2407971652370999</v>
      </c>
      <c r="H223" s="71">
        <v>692.91321278846419</v>
      </c>
      <c r="I223" s="72">
        <v>9.6537345209609729E-2</v>
      </c>
      <c r="J223" s="73">
        <v>164.01835788491002</v>
      </c>
      <c r="K223" s="72">
        <v>2.2851197730995958E-2</v>
      </c>
      <c r="L223" s="71">
        <v>231.44543770300797</v>
      </c>
      <c r="M223" s="72">
        <v>3.2245204311821256E-2</v>
      </c>
      <c r="N223" s="71">
        <v>273.64882487233643</v>
      </c>
      <c r="O223" s="72">
        <v>3.812502141010491E-2</v>
      </c>
      <c r="P223" s="71">
        <v>347.0548562390523</v>
      </c>
      <c r="Q223" s="72">
        <v>4.835202135718121E-2</v>
      </c>
      <c r="R223" s="71">
        <v>7177.6700642011101</v>
      </c>
      <c r="S223" s="72">
        <v>1</v>
      </c>
      <c r="T223" s="56"/>
      <c r="U223" s="56"/>
      <c r="V223" s="56"/>
      <c r="W223" s="56"/>
    </row>
    <row r="224" spans="1:23" s="60" customFormat="1" ht="14.4" x14ac:dyDescent="0.25">
      <c r="A224" s="70">
        <v>45747</v>
      </c>
      <c r="B224" s="71">
        <v>2193.2629743258613</v>
      </c>
      <c r="C224" s="72">
        <v>0.30467195687535181</v>
      </c>
      <c r="D224" s="71">
        <v>1545.3619875981974</v>
      </c>
      <c r="E224" s="72">
        <v>0.21467031831285235</v>
      </c>
      <c r="F224" s="71">
        <v>1736.4192012045712</v>
      </c>
      <c r="G224" s="72">
        <v>0.24121058084680488</v>
      </c>
      <c r="H224" s="71">
        <v>692.29904933340083</v>
      </c>
      <c r="I224" s="72">
        <v>9.6169090789573128E-2</v>
      </c>
      <c r="J224" s="73">
        <v>165.09441933346</v>
      </c>
      <c r="K224" s="72">
        <v>2.293370215807599E-2</v>
      </c>
      <c r="L224" s="71">
        <v>239.05812140354882</v>
      </c>
      <c r="M224" s="72">
        <v>3.3208195509410621E-2</v>
      </c>
      <c r="N224" s="71">
        <v>285.91269916105819</v>
      </c>
      <c r="O224" s="72">
        <v>3.9716888749142379E-2</v>
      </c>
      <c r="P224" s="71">
        <v>341.36033758526162</v>
      </c>
      <c r="Q224" s="72">
        <v>4.7419266758788707E-2</v>
      </c>
      <c r="R224" s="71">
        <v>7198.7687899453604</v>
      </c>
      <c r="S224" s="72">
        <v>1</v>
      </c>
      <c r="T224" s="56"/>
      <c r="U224" s="56"/>
      <c r="V224" s="56"/>
      <c r="W224" s="56"/>
    </row>
    <row r="225" spans="1:23" s="60" customFormat="1" ht="14.4" x14ac:dyDescent="0.25">
      <c r="A225" s="70">
        <v>45748</v>
      </c>
      <c r="B225" s="71">
        <v>2212.3441626063905</v>
      </c>
      <c r="C225" s="72">
        <v>0.30262595758810507</v>
      </c>
      <c r="D225" s="71">
        <v>1614.1713659509414</v>
      </c>
      <c r="E225" s="72">
        <v>0.22080206307354405</v>
      </c>
      <c r="F225" s="71">
        <v>1744.2912649673112</v>
      </c>
      <c r="G225" s="72">
        <v>0.23860112874635742</v>
      </c>
      <c r="H225" s="71">
        <v>710.76522927698761</v>
      </c>
      <c r="I225" s="72">
        <v>9.7225382816057929E-2</v>
      </c>
      <c r="J225" s="73">
        <v>170.86030203751</v>
      </c>
      <c r="K225" s="72">
        <v>2.3371934345413028E-2</v>
      </c>
      <c r="L225" s="71">
        <v>231.22434552998021</v>
      </c>
      <c r="M225" s="72">
        <v>3.162911547236634E-2</v>
      </c>
      <c r="N225" s="71">
        <v>279.19085694305141</v>
      </c>
      <c r="O225" s="72">
        <v>3.8190441550782668E-2</v>
      </c>
      <c r="P225" s="71">
        <v>347.6428887728365</v>
      </c>
      <c r="Q225" s="72">
        <v>4.7553976407373487E-2</v>
      </c>
      <c r="R225" s="71">
        <v>7310.4904160850092</v>
      </c>
      <c r="S225" s="72">
        <v>1</v>
      </c>
      <c r="T225" s="56"/>
      <c r="U225" s="56"/>
      <c r="V225" s="56"/>
      <c r="W225" s="56"/>
    </row>
    <row r="226" spans="1:23" s="60" customFormat="1" ht="14.4" x14ac:dyDescent="0.25">
      <c r="A226" s="70">
        <v>45808</v>
      </c>
      <c r="B226" s="71">
        <v>2218.3818250356462</v>
      </c>
      <c r="C226" s="72">
        <v>0.30135636544856748</v>
      </c>
      <c r="D226" s="71">
        <v>1649.2427856905649</v>
      </c>
      <c r="E226" s="72">
        <v>0.22404159916428865</v>
      </c>
      <c r="F226" s="71">
        <v>1737.5377497844477</v>
      </c>
      <c r="G226" s="72">
        <v>0.23603603996183561</v>
      </c>
      <c r="H226" s="71">
        <v>727.12891719473305</v>
      </c>
      <c r="I226" s="72">
        <v>9.8776921639644299E-2</v>
      </c>
      <c r="J226" s="73">
        <v>176.11255179372</v>
      </c>
      <c r="K226" s="72">
        <v>2.3924032337208339E-2</v>
      </c>
      <c r="L226" s="71">
        <v>225.74951977980348</v>
      </c>
      <c r="M226" s="72">
        <v>3.0666972662160133E-2</v>
      </c>
      <c r="N226" s="71">
        <v>280.2531346620633</v>
      </c>
      <c r="O226" s="72">
        <v>3.8071023263080629E-2</v>
      </c>
      <c r="P226" s="71">
        <v>346.91744805427135</v>
      </c>
      <c r="Q226" s="72">
        <v>4.7127045523214887E-2</v>
      </c>
      <c r="R226" s="71">
        <v>7361.3239319952499</v>
      </c>
      <c r="S226" s="72">
        <v>1</v>
      </c>
      <c r="T226" s="56"/>
      <c r="U226" s="56"/>
      <c r="V226" s="56"/>
      <c r="W226" s="56"/>
    </row>
    <row r="227" spans="1:23" s="60" customFormat="1" ht="14.4" x14ac:dyDescent="0.25">
      <c r="A227" s="70">
        <v>45838</v>
      </c>
      <c r="B227" s="71">
        <v>2372.9433631865331</v>
      </c>
      <c r="C227" s="72">
        <v>0.31300882180490891</v>
      </c>
      <c r="D227" s="71">
        <v>1678.3700804378336</v>
      </c>
      <c r="E227" s="72">
        <v>0.22138945647863745</v>
      </c>
      <c r="F227" s="71">
        <v>1750.3444985894075</v>
      </c>
      <c r="G227" s="72">
        <v>0.23088341582685601</v>
      </c>
      <c r="H227" s="71">
        <v>745.89842030201828</v>
      </c>
      <c r="I227" s="72">
        <v>9.8389531476788389E-2</v>
      </c>
      <c r="J227" s="73">
        <v>180.35074693348997</v>
      </c>
      <c r="K227" s="72">
        <v>2.3789600580049513E-2</v>
      </c>
      <c r="L227" s="71">
        <v>227.66810583681456</v>
      </c>
      <c r="M227" s="72">
        <v>3.0031111014314941E-2</v>
      </c>
      <c r="N227" s="71">
        <v>277.96785997548631</v>
      </c>
      <c r="O227" s="72">
        <v>3.6666021490593594E-2</v>
      </c>
      <c r="P227" s="71">
        <v>347.53195483943091</v>
      </c>
      <c r="Q227" s="72">
        <v>4.5842041327851121E-2</v>
      </c>
      <c r="R227" s="71">
        <v>7581.0750301010148</v>
      </c>
      <c r="S227" s="72">
        <v>1</v>
      </c>
      <c r="T227" s="56"/>
      <c r="U227" s="56"/>
      <c r="V227" s="56"/>
      <c r="W227" s="56"/>
    </row>
    <row r="228" spans="1:23" s="60" customFormat="1" ht="14.4" x14ac:dyDescent="0.25">
      <c r="A228" s="70">
        <v>45869</v>
      </c>
      <c r="B228" s="71">
        <v>2385.0819865092813</v>
      </c>
      <c r="C228" s="72">
        <v>0.31255272504756099</v>
      </c>
      <c r="D228" s="71">
        <v>1658.5838735053237</v>
      </c>
      <c r="E228" s="72">
        <v>0.21734888457345317</v>
      </c>
      <c r="F228" s="71">
        <v>1792.8752484736351</v>
      </c>
      <c r="G228" s="72">
        <v>0.23494707844441517</v>
      </c>
      <c r="H228" s="71">
        <v>752.36368447636175</v>
      </c>
      <c r="I228" s="72">
        <v>9.8593390558482236E-2</v>
      </c>
      <c r="J228" s="73">
        <v>185.74082211920003</v>
      </c>
      <c r="K228" s="72">
        <v>2.434037925501072E-2</v>
      </c>
      <c r="L228" s="71">
        <v>219.64993676241207</v>
      </c>
      <c r="M228" s="72">
        <v>2.8783994294507741E-2</v>
      </c>
      <c r="N228" s="71">
        <v>282.51498739220409</v>
      </c>
      <c r="O228" s="72">
        <v>3.7022135790579086E-2</v>
      </c>
      <c r="P228" s="71">
        <v>354.16431835191258</v>
      </c>
      <c r="Q228" s="72">
        <v>4.6411412035991008E-2</v>
      </c>
      <c r="R228" s="71">
        <v>7630.9748575903295</v>
      </c>
      <c r="S228" s="72">
        <v>1</v>
      </c>
      <c r="T228" s="56"/>
      <c r="U228" s="56"/>
      <c r="V228" s="56"/>
      <c r="W228" s="56"/>
    </row>
    <row r="229" spans="1:23" s="60" customFormat="1" ht="14.4" x14ac:dyDescent="0.25">
      <c r="A229" s="70">
        <v>45900</v>
      </c>
      <c r="B229" s="71">
        <v>2494.5152673997241</v>
      </c>
      <c r="C229" s="72">
        <v>0.31798468895916371</v>
      </c>
      <c r="D229" s="71">
        <v>1669.750467715319</v>
      </c>
      <c r="E229" s="72">
        <v>0.21284900118865177</v>
      </c>
      <c r="F229" s="71">
        <v>1842.5354024629942</v>
      </c>
      <c r="G229" s="72">
        <v>0.23487450828841039</v>
      </c>
      <c r="H229" s="71">
        <v>771.45330603924947</v>
      </c>
      <c r="I229" s="72">
        <v>9.8339883011868717E-2</v>
      </c>
      <c r="J229" s="73">
        <v>190.20071121579997</v>
      </c>
      <c r="K229" s="72">
        <v>2.4245557758727616E-2</v>
      </c>
      <c r="L229" s="71">
        <v>224.44380726383267</v>
      </c>
      <c r="M229" s="72">
        <v>2.8610646394638384E-2</v>
      </c>
      <c r="N229" s="71">
        <v>294.35019796869273</v>
      </c>
      <c r="O229" s="72">
        <v>3.7521861409054516E-2</v>
      </c>
      <c r="P229" s="71">
        <v>357.5161824571386</v>
      </c>
      <c r="Q229" s="72">
        <v>4.5573852989484978E-2</v>
      </c>
      <c r="R229" s="71">
        <v>7844.76534252275</v>
      </c>
      <c r="S229" s="72">
        <v>1</v>
      </c>
      <c r="T229" s="56"/>
      <c r="U229" s="56"/>
      <c r="V229" s="56"/>
      <c r="W229" s="56"/>
    </row>
    <row r="230" spans="1:23" s="60" customFormat="1" ht="14.4" x14ac:dyDescent="0.25">
      <c r="A230" s="70">
        <v>45930</v>
      </c>
      <c r="B230" s="71">
        <v>2544.0477078690797</v>
      </c>
      <c r="C230" s="72">
        <v>0.32530570639378131</v>
      </c>
      <c r="D230" s="71">
        <v>1632.5003181972188</v>
      </c>
      <c r="E230" s="72">
        <v>0.20874674148467195</v>
      </c>
      <c r="F230" s="71">
        <v>1803.9144160229193</v>
      </c>
      <c r="G230" s="72">
        <v>0.2306653493812782</v>
      </c>
      <c r="H230" s="71">
        <v>797.05593852964967</v>
      </c>
      <c r="I230" s="72">
        <v>0.10191901838819183</v>
      </c>
      <c r="J230" s="73">
        <v>195.34269290183997</v>
      </c>
      <c r="K230" s="72">
        <v>2.4978341603712845E-2</v>
      </c>
      <c r="L230" s="71">
        <v>229.06517352582998</v>
      </c>
      <c r="M230" s="72">
        <v>2.9290413011338435E-2</v>
      </c>
      <c r="N230" s="71">
        <v>293.78427457308993</v>
      </c>
      <c r="O230" s="72">
        <v>3.7566001876369597E-2</v>
      </c>
      <c r="P230" s="71">
        <v>324.77235914951018</v>
      </c>
      <c r="Q230" s="72">
        <v>4.1528427860655186E-2</v>
      </c>
      <c r="R230" s="71">
        <v>7820.4828807691429</v>
      </c>
      <c r="S230" s="72">
        <v>1</v>
      </c>
      <c r="T230" s="56"/>
      <c r="U230" s="56"/>
      <c r="V230" s="56"/>
      <c r="W230" s="56"/>
    </row>
    <row r="231" spans="1:23" s="60" customFormat="1" ht="14.4" x14ac:dyDescent="0.25">
      <c r="A231" s="70">
        <v>45961</v>
      </c>
      <c r="B231" s="71">
        <v>2559.8945195775254</v>
      </c>
      <c r="C231" s="72">
        <v>0.32206205958653622</v>
      </c>
      <c r="D231" s="71">
        <v>1685.4841873301114</v>
      </c>
      <c r="E231" s="72">
        <v>0.21205190472522339</v>
      </c>
      <c r="F231" s="71">
        <v>1825.4723606982998</v>
      </c>
      <c r="G231" s="72">
        <v>0.22966391142624812</v>
      </c>
      <c r="H231" s="71">
        <v>831.36735056893019</v>
      </c>
      <c r="I231" s="72">
        <v>0.10459488824618454</v>
      </c>
      <c r="J231" s="73">
        <v>200.97349951844001</v>
      </c>
      <c r="K231" s="72">
        <v>2.5284611800295835E-2</v>
      </c>
      <c r="L231" s="71">
        <v>229.2644656882901</v>
      </c>
      <c r="M231" s="72">
        <v>2.884391737428435E-2</v>
      </c>
      <c r="N231" s="71">
        <v>286.35154491777996</v>
      </c>
      <c r="O231" s="72">
        <v>3.6026081393864172E-2</v>
      </c>
      <c r="P231" s="71">
        <v>329.64313378451061</v>
      </c>
      <c r="Q231" s="72">
        <v>4.1472625447364415E-2</v>
      </c>
      <c r="R231" s="71">
        <v>7948.4510620838792</v>
      </c>
      <c r="S231" s="72">
        <v>1</v>
      </c>
      <c r="T231" s="56"/>
      <c r="U231" s="56"/>
      <c r="V231" s="56"/>
      <c r="W231" s="56"/>
    </row>
    <row r="232" spans="1:23" s="60" customFormat="1" ht="14.4" x14ac:dyDescent="0.25">
      <c r="A232" s="70">
        <v>45991</v>
      </c>
      <c r="B232" s="71">
        <v>2713.280588038826</v>
      </c>
      <c r="C232" s="72">
        <v>0.33229047962937058</v>
      </c>
      <c r="D232" s="71">
        <v>1709.9827210379999</v>
      </c>
      <c r="E232" s="72">
        <v>0.20941843649954359</v>
      </c>
      <c r="F232" s="71">
        <v>1853.8061855413405</v>
      </c>
      <c r="G232" s="72">
        <v>0.2270322314798543</v>
      </c>
      <c r="H232" s="71">
        <v>820.48280575171009</v>
      </c>
      <c r="I232" s="72">
        <v>0.10048301906289468</v>
      </c>
      <c r="J232" s="73">
        <v>205.40510274424</v>
      </c>
      <c r="K232" s="72">
        <v>2.5155584870246734E-2</v>
      </c>
      <c r="L232" s="71">
        <v>231.43985030892992</v>
      </c>
      <c r="M232" s="72">
        <v>2.8344012485672039E-2</v>
      </c>
      <c r="N232" s="71">
        <v>299.96766177397006</v>
      </c>
      <c r="O232" s="72">
        <v>3.6736487425437989E-2</v>
      </c>
      <c r="P232" s="71">
        <v>331.02276327381014</v>
      </c>
      <c r="Q232" s="72">
        <v>4.053974854697924E-2</v>
      </c>
      <c r="R232" s="71">
        <v>8165.3876784708336</v>
      </c>
      <c r="S232" s="72">
        <v>1</v>
      </c>
      <c r="T232" s="56"/>
      <c r="U232" s="56"/>
      <c r="V232" s="56"/>
      <c r="W232" s="56"/>
    </row>
    <row r="233" spans="1:23" s="60" customFormat="1" ht="14.4" x14ac:dyDescent="0.25">
      <c r="A233" s="70">
        <v>46022</v>
      </c>
      <c r="B233" s="71">
        <v>2732.3563929156608</v>
      </c>
      <c r="C233" s="72">
        <v>0.32884187781381724</v>
      </c>
      <c r="D233" s="71">
        <v>1727.6847793300908</v>
      </c>
      <c r="E233" s="72">
        <v>0.20792862474979268</v>
      </c>
      <c r="F233" s="71">
        <v>1891.1905168412598</v>
      </c>
      <c r="G233" s="72">
        <v>0.22760670697065966</v>
      </c>
      <c r="H233" s="71">
        <v>859.64068760829036</v>
      </c>
      <c r="I233" s="72">
        <v>0.10345863324828609</v>
      </c>
      <c r="J233" s="73">
        <v>213.24022044333</v>
      </c>
      <c r="K233" s="72">
        <v>2.5663677951319665E-2</v>
      </c>
      <c r="L233" s="71">
        <v>238.33728162664011</v>
      </c>
      <c r="M233" s="72">
        <v>2.8684134853840106E-2</v>
      </c>
      <c r="N233" s="71">
        <v>288.69775114399999</v>
      </c>
      <c r="O233" s="72">
        <v>3.4745068708081021E-2</v>
      </c>
      <c r="P233" s="71">
        <v>357.88043878051064</v>
      </c>
      <c r="Q233" s="72">
        <v>4.3071275704204437E-2</v>
      </c>
      <c r="R233" s="71">
        <v>8309.028068689775</v>
      </c>
      <c r="S233" s="72">
        <v>1</v>
      </c>
      <c r="T233" s="56"/>
      <c r="U233" s="56"/>
      <c r="V233" s="56"/>
      <c r="W233" s="56"/>
    </row>
    <row r="234" spans="1:23" s="60" customFormat="1" ht="14.4" x14ac:dyDescent="0.25">
      <c r="A234" s="70">
        <v>46053</v>
      </c>
      <c r="B234" s="71">
        <v>2659.1657019999998</v>
      </c>
      <c r="C234" s="72">
        <v>0.3192071224588543</v>
      </c>
      <c r="D234" s="71">
        <v>1779.215641</v>
      </c>
      <c r="E234" s="72">
        <v>0.21357762871649583</v>
      </c>
      <c r="F234" s="71">
        <v>1887.8396029999999</v>
      </c>
      <c r="G234" s="72">
        <v>0.22661688471848976</v>
      </c>
      <c r="H234" s="71">
        <v>890.2743084</v>
      </c>
      <c r="I234" s="72">
        <v>0.10686881978421765</v>
      </c>
      <c r="J234" s="73">
        <v>220.23754611290002</v>
      </c>
      <c r="K234" s="72">
        <v>2.6437387222324384E-2</v>
      </c>
      <c r="L234" s="71">
        <v>230.32122050000001</v>
      </c>
      <c r="M234" s="72">
        <v>2.7647834800862775E-2</v>
      </c>
      <c r="N234" s="71">
        <v>302.72891449999997</v>
      </c>
      <c r="O234" s="72">
        <v>3.633967812158459E-2</v>
      </c>
      <c r="P234" s="71">
        <v>360.75079918709997</v>
      </c>
      <c r="Q234" s="72">
        <v>4.3304644177170643E-2</v>
      </c>
      <c r="R234" s="71">
        <v>8330.5337347000004</v>
      </c>
      <c r="S234" s="72">
        <v>1</v>
      </c>
      <c r="T234" s="56"/>
      <c r="U234" s="56"/>
      <c r="V234" s="56"/>
      <c r="W234" s="56"/>
    </row>
    <row r="235" spans="1:23" s="60" customFormat="1" ht="14.4" x14ac:dyDescent="0.25">
      <c r="A235" s="70">
        <v>46081</v>
      </c>
      <c r="B235" s="71">
        <v>2703.1832337405799</v>
      </c>
      <c r="C235" s="72">
        <v>0.31760680810016967</v>
      </c>
      <c r="D235" s="71">
        <v>1837.1119914517719</v>
      </c>
      <c r="E235" s="72">
        <v>0.2158489548339434</v>
      </c>
      <c r="F235" s="71">
        <v>1922.433059355501</v>
      </c>
      <c r="G235" s="72">
        <v>0.22587363673577035</v>
      </c>
      <c r="H235" s="71">
        <v>914.65156353030989</v>
      </c>
      <c r="I235" s="72">
        <v>0.10746573150896142</v>
      </c>
      <c r="J235" s="73">
        <v>226.93186185703999</v>
      </c>
      <c r="K235" s="72">
        <v>2.6663047995051321E-2</v>
      </c>
      <c r="L235" s="71">
        <v>235.80235270589992</v>
      </c>
      <c r="M235" s="72">
        <v>2.7705274156275928E-2</v>
      </c>
      <c r="N235" s="71">
        <v>303.51759991517991</v>
      </c>
      <c r="O235" s="72">
        <v>3.5661384292433027E-2</v>
      </c>
      <c r="P235" s="71">
        <v>367.4681149019782</v>
      </c>
      <c r="Q235" s="72">
        <v>4.3175162377395909E-2</v>
      </c>
      <c r="R235" s="71">
        <v>8511.099777458252</v>
      </c>
      <c r="S235" s="72">
        <v>1</v>
      </c>
      <c r="T235" s="56"/>
      <c r="U235" s="56"/>
      <c r="V235" s="56"/>
      <c r="W235" s="56"/>
    </row>
    <row r="236" spans="1:23" s="60" customFormat="1" ht="14.4" x14ac:dyDescent="0.25">
      <c r="A236" s="70">
        <v>46112</v>
      </c>
      <c r="B236" s="71">
        <v>2612.8265496166796</v>
      </c>
      <c r="C236" s="72">
        <v>0.31473018092198074</v>
      </c>
      <c r="D236" s="71">
        <v>1731.7211137934439</v>
      </c>
      <c r="E236" s="72">
        <v>0.20859589762304875</v>
      </c>
      <c r="F236" s="71">
        <v>1909.2405201295089</v>
      </c>
      <c r="G236" s="72">
        <v>0.22997914439138437</v>
      </c>
      <c r="H236" s="71">
        <v>888.66393755524916</v>
      </c>
      <c r="I236" s="72">
        <v>0.10704474887038935</v>
      </c>
      <c r="J236" s="73">
        <v>233.45087007127</v>
      </c>
      <c r="K236" s="72">
        <v>2.8120517446787195E-2</v>
      </c>
      <c r="L236" s="71">
        <v>240.49630842631998</v>
      </c>
      <c r="M236" s="72">
        <v>2.8969181545245953E-2</v>
      </c>
      <c r="N236" s="71">
        <v>305.06107258244958</v>
      </c>
      <c r="O236" s="72">
        <v>3.674638355929654E-2</v>
      </c>
      <c r="P236" s="71">
        <v>380.33814604339869</v>
      </c>
      <c r="Q236" s="72">
        <v>4.5813945641868581E-2</v>
      </c>
      <c r="R236" s="71">
        <v>8301.7985182183074</v>
      </c>
      <c r="S236" s="72">
        <v>1</v>
      </c>
      <c r="T236" s="56"/>
      <c r="U236" s="56"/>
      <c r="V236" s="56"/>
      <c r="W236" s="56"/>
    </row>
    <row r="237" spans="1:23" s="60" customFormat="1" ht="14.4" x14ac:dyDescent="0.25">
      <c r="A237" s="70">
        <v>46142</v>
      </c>
      <c r="B237" s="71">
        <v>2662.5336184265366</v>
      </c>
      <c r="C237" s="72">
        <v>0.31463192964705483</v>
      </c>
      <c r="D237" s="71">
        <v>1876.362900652126</v>
      </c>
      <c r="E237" s="72">
        <v>0.22173003790998425</v>
      </c>
      <c r="F237" s="71">
        <v>1888.7212728077895</v>
      </c>
      <c r="G237" s="72">
        <v>0.22319042828842789</v>
      </c>
      <c r="H237" s="71">
        <v>878.65123193819011</v>
      </c>
      <c r="I237" s="72">
        <v>0.10383032562602831</v>
      </c>
      <c r="J237" s="73">
        <v>241.28717297463001</v>
      </c>
      <c r="K237" s="72">
        <v>2.8512935313453284E-2</v>
      </c>
      <c r="L237" s="71">
        <v>240.26017302843997</v>
      </c>
      <c r="M237" s="72">
        <v>2.8391574601768391E-2</v>
      </c>
      <c r="N237" s="71">
        <v>283.38291980036979</v>
      </c>
      <c r="O237" s="72">
        <v>3.3487394964236403E-2</v>
      </c>
      <c r="P237" s="71">
        <v>391.17648200224926</v>
      </c>
      <c r="Q237" s="72">
        <v>4.6225373649046372E-2</v>
      </c>
      <c r="R237" s="71">
        <v>8462.3757716303335</v>
      </c>
      <c r="S237" s="72">
        <v>1</v>
      </c>
      <c r="T237" s="56"/>
      <c r="U237" s="56"/>
      <c r="V237" s="56"/>
      <c r="W237" s="56"/>
    </row>
    <row r="238" spans="1:23" s="60" customFormat="1" ht="14.4" x14ac:dyDescent="0.25">
      <c r="A238" s="70">
        <v>46173</v>
      </c>
      <c r="B238" s="71">
        <v>2741.3800448862035</v>
      </c>
      <c r="C238" s="72">
        <v>0.31538524350844976</v>
      </c>
      <c r="D238" s="71">
        <v>1889.4582552110794</v>
      </c>
      <c r="E238" s="72">
        <v>0.21737491415333238</v>
      </c>
      <c r="F238" s="71">
        <v>1992.4082283940493</v>
      </c>
      <c r="G238" s="72">
        <v>0.22921891309907036</v>
      </c>
      <c r="H238" s="71">
        <v>880.99999455481941</v>
      </c>
      <c r="I238" s="72">
        <v>0.10135566512637564</v>
      </c>
      <c r="J238" s="73">
        <v>250.04107233457</v>
      </c>
      <c r="K238" s="72">
        <v>2.8766264871759425E-2</v>
      </c>
      <c r="L238" s="71">
        <v>242.19742048247997</v>
      </c>
      <c r="M238" s="72">
        <v>2.7863882856547225E-2</v>
      </c>
      <c r="N238" s="71">
        <v>294.75686088633989</v>
      </c>
      <c r="O238" s="72">
        <v>3.3910644574741362E-2</v>
      </c>
      <c r="P238" s="71">
        <v>400.92144195930007</v>
      </c>
      <c r="Q238" s="72">
        <v>4.6124471809723656E-2</v>
      </c>
      <c r="R238" s="71">
        <v>8692.1633187088428</v>
      </c>
      <c r="S238" s="72">
        <v>1</v>
      </c>
      <c r="T238" s="56"/>
      <c r="U238" s="56"/>
      <c r="V238" s="56"/>
      <c r="W238" s="56"/>
    </row>
    <row r="239" spans="1:23" s="60" customFormat="1" ht="14.4" x14ac:dyDescent="0.25">
      <c r="A239" s="70">
        <v>46203</v>
      </c>
      <c r="B239" s="71">
        <v>2833.4901558797105</v>
      </c>
      <c r="C239" s="72">
        <v>0.31763170244501682</v>
      </c>
      <c r="D239" s="71">
        <v>1962.5838058557242</v>
      </c>
      <c r="E239" s="72">
        <v>0.22000388254443551</v>
      </c>
      <c r="F239" s="71">
        <v>2008.7638610709807</v>
      </c>
      <c r="G239" s="72">
        <v>0.22518062527162974</v>
      </c>
      <c r="H239" s="71">
        <v>887.87402048786134</v>
      </c>
      <c r="I239" s="72">
        <v>9.952988052527878E-2</v>
      </c>
      <c r="J239" s="73">
        <v>262.46903264154997</v>
      </c>
      <c r="K239" s="72">
        <v>2.9422542903152927E-2</v>
      </c>
      <c r="L239" s="71">
        <v>245.46673030768</v>
      </c>
      <c r="M239" s="72">
        <v>2.7516600076923001E-2</v>
      </c>
      <c r="N239" s="71">
        <v>298.01534034359031</v>
      </c>
      <c r="O239" s="72">
        <v>3.340725208155064E-2</v>
      </c>
      <c r="P239" s="71">
        <v>422.01510308018027</v>
      </c>
      <c r="Q239" s="72">
        <v>4.7307514152012321E-2</v>
      </c>
      <c r="R239" s="71">
        <v>8920.67804966728</v>
      </c>
      <c r="S239" s="72">
        <v>0.99999999999999967</v>
      </c>
      <c r="T239" s="56"/>
      <c r="U239" s="56"/>
      <c r="V239" s="56"/>
      <c r="W239" s="56"/>
    </row>
    <row r="240" spans="1:23" s="60" customFormat="1" ht="14.4" x14ac:dyDescent="0.25">
      <c r="A240" s="70">
        <v>46234</v>
      </c>
      <c r="B240" s="71">
        <v>2804.9656225903659</v>
      </c>
      <c r="C240" s="72">
        <v>0.31344892192073553</v>
      </c>
      <c r="D240" s="71">
        <v>1989.4854538043408</v>
      </c>
      <c r="E240" s="72">
        <v>0.22232075347007774</v>
      </c>
      <c r="F240" s="71">
        <v>2034.1919730706588</v>
      </c>
      <c r="G240" s="72">
        <v>0.22731661158470051</v>
      </c>
      <c r="H240" s="71">
        <v>879.07250279657899</v>
      </c>
      <c r="I240" s="72">
        <v>9.8234476056532627E-2</v>
      </c>
      <c r="J240" s="73">
        <v>272.25716209664989</v>
      </c>
      <c r="K240" s="72">
        <v>3.0424156808590098E-2</v>
      </c>
      <c r="L240" s="71">
        <v>241.60032160050011</v>
      </c>
      <c r="M240" s="72">
        <v>2.6998320311478263E-2</v>
      </c>
      <c r="N240" s="71">
        <v>297.35840442670019</v>
      </c>
      <c r="O240" s="72">
        <v>3.322916706748924E-2</v>
      </c>
      <c r="P240" s="71">
        <v>429.78532470067012</v>
      </c>
      <c r="Q240" s="72">
        <v>4.8027592780395388E-2</v>
      </c>
      <c r="R240" s="71">
        <v>8948.7167650864703</v>
      </c>
      <c r="S240" s="72">
        <v>0.99999999999999933</v>
      </c>
      <c r="T240" s="56"/>
      <c r="U240" s="56"/>
      <c r="V240" s="56"/>
      <c r="W240" s="56"/>
    </row>
    <row r="241" spans="1:23" s="60" customFormat="1" ht="9" customHeight="1" thickBot="1" x14ac:dyDescent="0.3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6"/>
      <c r="T241" s="56"/>
      <c r="U241" s="56"/>
      <c r="V241" s="56"/>
      <c r="W241" s="56"/>
    </row>
    <row r="242" spans="1:23" s="60" customFormat="1" ht="5.25" customHeight="1" x14ac:dyDescent="0.25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7"/>
      <c r="T242" s="56"/>
      <c r="U242" s="56"/>
      <c r="V242" s="56"/>
      <c r="W242" s="56"/>
    </row>
    <row r="243" spans="1:23" s="60" customFormat="1" ht="27.75" customHeight="1" x14ac:dyDescent="0.25">
      <c r="A243" s="77" t="s">
        <v>272</v>
      </c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56"/>
      <c r="U243" s="56"/>
      <c r="V243" s="56"/>
      <c r="W243" s="56"/>
    </row>
    <row r="244" spans="1:23" s="60" customFormat="1" ht="15" customHeight="1" x14ac:dyDescent="0.25">
      <c r="A244" s="77" t="s">
        <v>273</v>
      </c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56"/>
      <c r="U244" s="56"/>
      <c r="V244" s="56"/>
      <c r="W244" s="56"/>
    </row>
    <row r="245" spans="1:23" s="60" customFormat="1" ht="15" customHeight="1" x14ac:dyDescent="0.25">
      <c r="A245" s="77" t="s">
        <v>274</v>
      </c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56"/>
      <c r="U245" s="56"/>
      <c r="V245" s="56"/>
      <c r="W245" s="56"/>
    </row>
    <row r="246" spans="1:23" s="60" customFormat="1" ht="27" customHeight="1" x14ac:dyDescent="0.25">
      <c r="A246" s="77" t="s">
        <v>275</v>
      </c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56"/>
      <c r="U246" s="56"/>
      <c r="V246" s="56"/>
      <c r="W246" s="56"/>
    </row>
    <row r="247" spans="1:23" s="60" customFormat="1" ht="13.8" x14ac:dyDescent="0.3">
      <c r="A247" s="78" t="s">
        <v>276</v>
      </c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9"/>
      <c r="T247" s="56"/>
      <c r="U247" s="56"/>
      <c r="V247" s="56"/>
      <c r="W247" s="56"/>
    </row>
    <row r="248" spans="1:23" s="60" customFormat="1" ht="13.8" x14ac:dyDescent="0.3">
      <c r="A248" s="78" t="s">
        <v>277</v>
      </c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9"/>
      <c r="T248" s="56"/>
      <c r="U248" s="56"/>
      <c r="V248" s="56"/>
      <c r="W248" s="56"/>
    </row>
    <row r="249" spans="1:23" s="60" customFormat="1" ht="15" customHeight="1" x14ac:dyDescent="0.25">
      <c r="A249" s="77" t="s">
        <v>278</v>
      </c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56"/>
      <c r="U249" s="56"/>
      <c r="V249" s="56"/>
      <c r="W249" s="56"/>
    </row>
    <row r="250" spans="1:23" s="60" customFormat="1" ht="15" customHeight="1" x14ac:dyDescent="0.25">
      <c r="A250" s="77" t="s">
        <v>279</v>
      </c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56"/>
      <c r="U250" s="56"/>
      <c r="V250" s="56"/>
      <c r="W250" s="56"/>
    </row>
    <row r="251" spans="1:23" s="60" customFormat="1" ht="15" customHeight="1" x14ac:dyDescent="0.25">
      <c r="A251" s="77" t="s">
        <v>280</v>
      </c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56"/>
      <c r="U251" s="56"/>
      <c r="V251" s="56"/>
      <c r="W251" s="56"/>
    </row>
    <row r="252" spans="1:23" s="60" customFormat="1" ht="15" customHeight="1" x14ac:dyDescent="0.25">
      <c r="A252" s="77" t="s">
        <v>281</v>
      </c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56"/>
      <c r="U252" s="56"/>
      <c r="V252" s="56"/>
      <c r="W252" s="56"/>
    </row>
    <row r="253" spans="1:23" s="60" customFormat="1" ht="15" customHeight="1" x14ac:dyDescent="0.25">
      <c r="A253" s="77" t="s">
        <v>282</v>
      </c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56"/>
      <c r="U253" s="56"/>
      <c r="V253" s="56"/>
      <c r="W253" s="56"/>
    </row>
    <row r="254" spans="1:23" ht="20.100000000000001" customHeight="1" x14ac:dyDescent="0.25">
      <c r="A254" s="77" t="s">
        <v>283</v>
      </c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</row>
    <row r="255" spans="1:23" ht="20.100000000000001" customHeight="1" x14ac:dyDescent="0.25">
      <c r="A255" s="80"/>
      <c r="B255" s="81"/>
      <c r="C255" s="80"/>
      <c r="D255" s="81"/>
      <c r="E255" s="80"/>
      <c r="F255" s="81"/>
      <c r="G255" s="80"/>
      <c r="H255" s="81"/>
      <c r="I255" s="80"/>
      <c r="J255" s="80"/>
      <c r="K255" s="80"/>
      <c r="L255" s="81"/>
      <c r="M255" s="80"/>
      <c r="N255" s="81"/>
      <c r="O255" s="80"/>
      <c r="P255" s="81"/>
      <c r="Q255" s="80"/>
      <c r="R255" s="82"/>
    </row>
    <row r="256" spans="1:23" ht="20.100000000000001" customHeight="1" x14ac:dyDescent="0.25">
      <c r="B256" s="80"/>
      <c r="C256" s="81"/>
      <c r="D256" s="80"/>
      <c r="E256" s="81"/>
      <c r="F256" s="80"/>
      <c r="G256" s="81"/>
      <c r="H256" s="80"/>
      <c r="I256" s="81"/>
      <c r="J256" s="81"/>
      <c r="K256" s="81"/>
      <c r="L256" s="80"/>
      <c r="M256" s="81"/>
      <c r="N256" s="80"/>
      <c r="O256" s="81"/>
      <c r="P256" s="80"/>
      <c r="Q256" s="81"/>
      <c r="R256" s="80"/>
      <c r="S256" s="81"/>
    </row>
    <row r="257" spans="2:19" ht="20.100000000000001" customHeight="1" x14ac:dyDescent="0.25">
      <c r="I257" s="83"/>
      <c r="J257" s="83"/>
      <c r="K257" s="83"/>
    </row>
    <row r="258" spans="2:19" ht="20.100000000000001" customHeight="1" x14ac:dyDescent="0.25">
      <c r="B258" s="84"/>
      <c r="C258" s="81"/>
      <c r="D258" s="80"/>
      <c r="E258" s="81"/>
      <c r="F258" s="80"/>
      <c r="G258" s="81"/>
      <c r="H258" s="80"/>
      <c r="I258" s="81"/>
      <c r="J258" s="81"/>
      <c r="K258" s="81"/>
      <c r="L258" s="80"/>
      <c r="M258" s="81"/>
      <c r="N258" s="80"/>
      <c r="O258" s="81"/>
      <c r="P258" s="80"/>
      <c r="Q258" s="81"/>
      <c r="R258" s="80"/>
      <c r="S258" s="81"/>
    </row>
  </sheetData>
  <mergeCells count="19">
    <mergeCell ref="A254:S254"/>
    <mergeCell ref="A246:S246"/>
    <mergeCell ref="A249:S249"/>
    <mergeCell ref="A250:S250"/>
    <mergeCell ref="A251:S251"/>
    <mergeCell ref="A252:S252"/>
    <mergeCell ref="A253:S253"/>
    <mergeCell ref="N5:O5"/>
    <mergeCell ref="P5:Q5"/>
    <mergeCell ref="R5:S5"/>
    <mergeCell ref="A243:S243"/>
    <mergeCell ref="A244:S244"/>
    <mergeCell ref="A245:S245"/>
    <mergeCell ref="B5:C5"/>
    <mergeCell ref="D5:E5"/>
    <mergeCell ref="F5:G5"/>
    <mergeCell ref="H5:I5"/>
    <mergeCell ref="J5:K5"/>
    <mergeCell ref="L5:M5"/>
  </mergeCells>
  <printOptions horizontalCentered="1"/>
  <pageMargins left="0.39370078740157483" right="0.39370078740157483" top="0.39370078740157483" bottom="0.39370078740157483" header="0.51181102362204722" footer="0.39370078740157483"/>
  <pageSetup paperSize="9" scale="64" orientation="landscape" horizontalDpi="1200" verticalDpi="1200" r:id="rId1"/>
  <headerFooter alignWithMargins="0">
    <oddFooter>&amp;L&amp;"Trebuchet MS,Normal"&amp;8Relatório Mensal da Dívida Pública Federal&amp;C&amp;"Trebuchet MS,Normal"&amp;8Anexo 2.7&amp;R&amp;"Trebuchet MS,Normal"&amp;8Tesouro Nacional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7CD2-C18E-4BEA-A33F-2DD15730E236}">
  <sheetPr>
    <tabColor theme="9" tint="-0.249977111117893"/>
  </sheetPr>
  <dimension ref="A1:AB959"/>
  <sheetViews>
    <sheetView showGridLines="0" zoomScale="85" zoomScaleNormal="85" zoomScalePageLayoutView="70" workbookViewId="0">
      <selection activeCell="A767" sqref="A767:XFD941"/>
    </sheetView>
  </sheetViews>
  <sheetFormatPr defaultColWidth="9.109375" defaultRowHeight="14.4" x14ac:dyDescent="0.3"/>
  <cols>
    <col min="1" max="1" width="11.33203125" style="85" customWidth="1"/>
    <col min="2" max="17" width="11.109375" style="85" customWidth="1"/>
    <col min="18" max="18" width="11.44140625" style="85" customWidth="1"/>
    <col min="19" max="28" width="9.109375" style="56"/>
    <col min="29" max="16384" width="9.109375" style="85"/>
  </cols>
  <sheetData>
    <row r="1" spans="1:18" ht="15" thickBot="1" x14ac:dyDescent="0.35"/>
    <row r="2" spans="1:18" ht="18" customHeight="1" x14ac:dyDescent="0.3">
      <c r="A2" s="86" t="s">
        <v>284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</row>
    <row r="3" spans="1:18" ht="16.5" customHeight="1" thickBot="1" x14ac:dyDescent="0.35">
      <c r="A3" s="87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 t="s">
        <v>256</v>
      </c>
    </row>
    <row r="4" spans="1:18" ht="15" thickTop="1" x14ac:dyDescent="0.3">
      <c r="A4" s="89"/>
      <c r="B4" s="90"/>
      <c r="C4" s="90"/>
      <c r="D4" s="90"/>
      <c r="E4" s="90"/>
      <c r="F4" s="90"/>
      <c r="G4" s="90"/>
      <c r="H4" s="89"/>
      <c r="I4" s="90"/>
      <c r="J4" s="90"/>
      <c r="K4" s="90"/>
      <c r="L4" s="90"/>
      <c r="M4" s="91"/>
      <c r="N4" s="91"/>
      <c r="O4" s="91"/>
      <c r="P4" s="91"/>
      <c r="Q4" s="91"/>
      <c r="R4" s="89"/>
    </row>
    <row r="5" spans="1:18" ht="16.2" x14ac:dyDescent="0.3">
      <c r="A5" s="92" t="s">
        <v>285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</row>
    <row r="6" spans="1:18" x14ac:dyDescent="0.3">
      <c r="A6" s="93"/>
      <c r="B6" s="94"/>
      <c r="C6" s="94"/>
      <c r="D6" s="94"/>
      <c r="E6" s="94"/>
      <c r="F6" s="94"/>
      <c r="G6" s="94"/>
      <c r="H6" s="93"/>
      <c r="I6" s="94"/>
      <c r="J6" s="94"/>
      <c r="K6" s="94"/>
      <c r="L6" s="94"/>
      <c r="M6" s="95"/>
      <c r="N6" s="95"/>
      <c r="O6" s="95"/>
      <c r="P6" s="95"/>
      <c r="Q6" s="95"/>
      <c r="R6" s="93"/>
    </row>
    <row r="7" spans="1:18" ht="15.6" x14ac:dyDescent="0.3">
      <c r="A7" s="96"/>
      <c r="B7" s="97" t="s">
        <v>286</v>
      </c>
      <c r="C7" s="97"/>
      <c r="D7" s="97" t="s">
        <v>287</v>
      </c>
      <c r="E7" s="97"/>
      <c r="F7" s="97" t="s">
        <v>288</v>
      </c>
      <c r="G7" s="97"/>
      <c r="H7" s="97" t="s">
        <v>289</v>
      </c>
      <c r="I7" s="97"/>
      <c r="J7" s="97" t="s">
        <v>265</v>
      </c>
      <c r="K7" s="97"/>
      <c r="L7" s="97" t="s">
        <v>290</v>
      </c>
      <c r="M7" s="97"/>
      <c r="N7" s="97" t="s">
        <v>291</v>
      </c>
      <c r="O7" s="97" t="s">
        <v>292</v>
      </c>
      <c r="P7" s="97" t="s">
        <v>292</v>
      </c>
      <c r="Q7" s="98"/>
      <c r="R7" s="99" t="s">
        <v>259</v>
      </c>
    </row>
    <row r="8" spans="1:18" ht="15.6" x14ac:dyDescent="0.3">
      <c r="A8" s="100">
        <v>40602</v>
      </c>
      <c r="B8" s="101">
        <v>145.53955424187652</v>
      </c>
      <c r="C8" s="102">
        <v>0.26891066678375763</v>
      </c>
      <c r="D8" s="101">
        <v>239.56389767579566</v>
      </c>
      <c r="E8" s="102">
        <v>0.44263765817401396</v>
      </c>
      <c r="F8" s="101">
        <v>7.0860899823370742</v>
      </c>
      <c r="G8" s="102">
        <v>1.3092833710848935E-2</v>
      </c>
      <c r="H8" s="101">
        <v>27.768471442944733</v>
      </c>
      <c r="I8" s="102">
        <v>5.1307276638198132E-2</v>
      </c>
      <c r="J8" s="101">
        <v>0.70600482878000004</v>
      </c>
      <c r="K8" s="102">
        <v>1.3044716967063198E-3</v>
      </c>
      <c r="L8" s="101">
        <v>95.560289961177162</v>
      </c>
      <c r="M8" s="102">
        <v>0.17656493058101899</v>
      </c>
      <c r="N8" s="101">
        <v>15.314596924864322</v>
      </c>
      <c r="O8" s="102">
        <v>2.829648951477131E-2</v>
      </c>
      <c r="P8" s="101">
        <v>9.6800654745881616</v>
      </c>
      <c r="Q8" s="102">
        <v>1.7885672900686572E-2</v>
      </c>
      <c r="R8" s="103">
        <v>541.21897053236364</v>
      </c>
    </row>
    <row r="9" spans="1:18" ht="15.6" x14ac:dyDescent="0.3">
      <c r="A9" s="100">
        <v>40633</v>
      </c>
      <c r="B9" s="101">
        <v>140.62380163318923</v>
      </c>
      <c r="C9" s="102">
        <v>0.2641674029171342</v>
      </c>
      <c r="D9" s="101">
        <v>229.05655902930602</v>
      </c>
      <c r="E9" s="102">
        <v>0.43029185399028469</v>
      </c>
      <c r="F9" s="101">
        <v>7.017880019142039</v>
      </c>
      <c r="G9" s="102">
        <v>1.3183366664176818E-2</v>
      </c>
      <c r="H9" s="101">
        <v>33.196573521004574</v>
      </c>
      <c r="I9" s="102">
        <v>6.2361083336846493E-2</v>
      </c>
      <c r="J9" s="101">
        <v>0.71622300313999998</v>
      </c>
      <c r="K9" s="102">
        <v>1.3454533901915919E-3</v>
      </c>
      <c r="L9" s="101">
        <v>95.723346933756659</v>
      </c>
      <c r="M9" s="102">
        <v>0.17982011341142853</v>
      </c>
      <c r="N9" s="101">
        <v>16.128788075109721</v>
      </c>
      <c r="O9" s="102">
        <v>3.0298569719487606E-2</v>
      </c>
      <c r="P9" s="101">
        <v>9.8651926037051041</v>
      </c>
      <c r="Q9" s="102">
        <v>1.8532156570449525E-2</v>
      </c>
      <c r="R9" s="103">
        <v>532.32836481835329</v>
      </c>
    </row>
    <row r="10" spans="1:18" ht="15.6" x14ac:dyDescent="0.3">
      <c r="A10" s="100">
        <v>40663</v>
      </c>
      <c r="B10" s="101">
        <v>144.36658812305024</v>
      </c>
      <c r="C10" s="102">
        <v>0.26658934797281192</v>
      </c>
      <c r="D10" s="101">
        <v>234.76410967681292</v>
      </c>
      <c r="E10" s="102">
        <v>0.43351866757988827</v>
      </c>
      <c r="F10" s="101">
        <v>7.0234243820861257</v>
      </c>
      <c r="G10" s="102">
        <v>1.296955307249336E-2</v>
      </c>
      <c r="H10" s="101">
        <v>32.595785720394623</v>
      </c>
      <c r="I10" s="102">
        <v>6.0191830913499715E-2</v>
      </c>
      <c r="J10" s="101">
        <v>0.75163404326000005</v>
      </c>
      <c r="K10" s="102">
        <v>1.3879778701707699E-3</v>
      </c>
      <c r="L10" s="101">
        <v>95.623406786995318</v>
      </c>
      <c r="M10" s="102">
        <v>0.1765795119058704</v>
      </c>
      <c r="N10" s="101">
        <v>16.339272062339369</v>
      </c>
      <c r="O10" s="102">
        <v>3.0172326866495746E-2</v>
      </c>
      <c r="P10" s="101">
        <v>10.067499136246388</v>
      </c>
      <c r="Q10" s="102">
        <v>1.8590783818768167E-2</v>
      </c>
      <c r="R10" s="103">
        <v>541.53171993118497</v>
      </c>
    </row>
    <row r="11" spans="1:18" ht="15.6" x14ac:dyDescent="0.3">
      <c r="A11" s="100">
        <v>40694</v>
      </c>
      <c r="B11" s="101">
        <v>146.58495071218681</v>
      </c>
      <c r="C11" s="102">
        <v>0.26594163282553057</v>
      </c>
      <c r="D11" s="101">
        <v>241.39406450855802</v>
      </c>
      <c r="E11" s="102">
        <v>0.43794899379435531</v>
      </c>
      <c r="F11" s="101">
        <v>7.5587638246815505</v>
      </c>
      <c r="G11" s="102">
        <v>1.3713481390223235E-2</v>
      </c>
      <c r="H11" s="101">
        <v>31.786162181040254</v>
      </c>
      <c r="I11" s="102">
        <v>5.7668020015783132E-2</v>
      </c>
      <c r="J11" s="101">
        <v>0.79202023966000001</v>
      </c>
      <c r="K11" s="102">
        <v>1.4369221038223329E-3</v>
      </c>
      <c r="L11" s="101">
        <v>96.30564551958291</v>
      </c>
      <c r="M11" s="102">
        <v>0.1747224424837584</v>
      </c>
      <c r="N11" s="101">
        <v>16.542533025494915</v>
      </c>
      <c r="O11" s="102">
        <v>3.0012277675818929E-2</v>
      </c>
      <c r="P11" s="101">
        <v>10.228048871658418</v>
      </c>
      <c r="Q11" s="102">
        <v>1.8556229710708111E-2</v>
      </c>
      <c r="R11" s="103">
        <v>551.19218888286287</v>
      </c>
    </row>
    <row r="12" spans="1:18" ht="15.6" x14ac:dyDescent="0.3">
      <c r="A12" s="100">
        <v>40724</v>
      </c>
      <c r="B12" s="101">
        <v>143.4025235639283</v>
      </c>
      <c r="C12" s="102">
        <v>0.26439523110787444</v>
      </c>
      <c r="D12" s="101">
        <v>240.17972030725173</v>
      </c>
      <c r="E12" s="102">
        <v>0.4428260471284618</v>
      </c>
      <c r="F12" s="101">
        <v>7.6979163632487104</v>
      </c>
      <c r="G12" s="102">
        <v>1.4192863035655754E-2</v>
      </c>
      <c r="H12" s="101">
        <v>29.602219601205629</v>
      </c>
      <c r="I12" s="102">
        <v>5.457843766102001E-2</v>
      </c>
      <c r="J12" s="101">
        <v>0.82226613682000005</v>
      </c>
      <c r="K12" s="102">
        <v>1.5160350032458472E-3</v>
      </c>
      <c r="L12" s="101">
        <v>94.105490615527458</v>
      </c>
      <c r="M12" s="102">
        <v>0.17350491693906919</v>
      </c>
      <c r="N12" s="101">
        <v>16.520544712435544</v>
      </c>
      <c r="O12" s="102">
        <v>3.0459388919506371E-2</v>
      </c>
      <c r="P12" s="101">
        <v>10.048706417886924</v>
      </c>
      <c r="Q12" s="102">
        <v>1.8527080205168009E-2</v>
      </c>
      <c r="R12" s="103">
        <v>542.37938771830432</v>
      </c>
    </row>
    <row r="13" spans="1:18" ht="15.6" x14ac:dyDescent="0.3">
      <c r="A13" s="100">
        <v>40753</v>
      </c>
      <c r="B13" s="101">
        <v>145.83576054178064</v>
      </c>
      <c r="C13" s="102">
        <v>0.26514878842524747</v>
      </c>
      <c r="D13" s="101">
        <v>242.45480704848046</v>
      </c>
      <c r="E13" s="102">
        <v>0.44081505179495539</v>
      </c>
      <c r="F13" s="101">
        <v>7.1972980847792218</v>
      </c>
      <c r="G13" s="102">
        <v>1.3085644152195703E-2</v>
      </c>
      <c r="H13" s="101">
        <v>30.145812641952123</v>
      </c>
      <c r="I13" s="102">
        <v>5.4809092560107402E-2</v>
      </c>
      <c r="J13" s="101">
        <v>0.86346717215000002</v>
      </c>
      <c r="K13" s="102">
        <v>1.5698980393423849E-3</v>
      </c>
      <c r="L13" s="101">
        <v>96.161873860093692</v>
      </c>
      <c r="M13" s="102">
        <v>0.17483506275815386</v>
      </c>
      <c r="N13" s="101">
        <v>16.824928122740697</v>
      </c>
      <c r="O13" s="102">
        <v>3.0589954689532416E-2</v>
      </c>
      <c r="P13" s="101">
        <v>10.530862732957228</v>
      </c>
      <c r="Q13" s="102">
        <v>1.9146507580465811E-2</v>
      </c>
      <c r="R13" s="103">
        <v>550.01481020493407</v>
      </c>
    </row>
    <row r="14" spans="1:18" ht="15.6" x14ac:dyDescent="0.3">
      <c r="A14" s="100">
        <v>40786</v>
      </c>
      <c r="B14" s="101">
        <v>148.01734364554451</v>
      </c>
      <c r="C14" s="102">
        <v>0.26528025057658555</v>
      </c>
      <c r="D14" s="101">
        <v>249.55631159453361</v>
      </c>
      <c r="E14" s="102">
        <v>0.44726083607675321</v>
      </c>
      <c r="F14" s="101">
        <v>8.3587206630188629</v>
      </c>
      <c r="G14" s="102">
        <v>1.498070062178199E-2</v>
      </c>
      <c r="H14" s="101">
        <v>24.029322436244399</v>
      </c>
      <c r="I14" s="102">
        <v>4.3065930789417749E-2</v>
      </c>
      <c r="J14" s="101">
        <v>0.90779400580999992</v>
      </c>
      <c r="K14" s="102">
        <v>1.6269702955208256E-3</v>
      </c>
      <c r="L14" s="101">
        <v>97.19727478526417</v>
      </c>
      <c r="M14" s="102">
        <v>0.17419929837507431</v>
      </c>
      <c r="N14" s="101">
        <v>18.294355322641135</v>
      </c>
      <c r="O14" s="102">
        <v>3.2787584512724878E-2</v>
      </c>
      <c r="P14" s="101">
        <v>11.604814791911314</v>
      </c>
      <c r="Q14" s="102">
        <v>2.0798428752141485E-2</v>
      </c>
      <c r="R14" s="103">
        <v>557.9659372449679</v>
      </c>
    </row>
    <row r="15" spans="1:18" ht="15.6" x14ac:dyDescent="0.3">
      <c r="A15" s="100">
        <v>40816</v>
      </c>
      <c r="B15" s="101">
        <v>147.78920676025473</v>
      </c>
      <c r="C15" s="102">
        <v>0.2647604178873374</v>
      </c>
      <c r="D15" s="101">
        <v>242.85209601775097</v>
      </c>
      <c r="E15" s="102">
        <v>0.43506304577965449</v>
      </c>
      <c r="F15" s="101">
        <v>7.8339332069990872</v>
      </c>
      <c r="G15" s="102">
        <v>1.4034282171574411E-2</v>
      </c>
      <c r="H15" s="101">
        <v>31.750921012448572</v>
      </c>
      <c r="I15" s="102">
        <v>5.6880927233073648E-2</v>
      </c>
      <c r="J15" s="101">
        <v>0.93364108869000006</v>
      </c>
      <c r="K15" s="102">
        <v>1.6725930818435823E-3</v>
      </c>
      <c r="L15" s="101">
        <v>97.759393881128531</v>
      </c>
      <c r="M15" s="102">
        <v>0.17513334392793511</v>
      </c>
      <c r="N15" s="101">
        <v>17.966382013888463</v>
      </c>
      <c r="O15" s="102">
        <v>3.2186293669179529E-2</v>
      </c>
      <c r="P15" s="101">
        <v>11.314205047527699</v>
      </c>
      <c r="Q15" s="102">
        <v>2.0269096249402541E-2</v>
      </c>
      <c r="R15" s="103">
        <v>558.19977902868811</v>
      </c>
    </row>
    <row r="16" spans="1:18" ht="15.6" x14ac:dyDescent="0.3">
      <c r="A16" s="100">
        <v>40847</v>
      </c>
      <c r="B16" s="101">
        <v>150.04043002046771</v>
      </c>
      <c r="C16" s="102">
        <v>0.26659827734646119</v>
      </c>
      <c r="D16" s="101">
        <v>246.75524084029593</v>
      </c>
      <c r="E16" s="102">
        <v>0.43844530521046937</v>
      </c>
      <c r="F16" s="101">
        <v>7.234193037313017</v>
      </c>
      <c r="G16" s="102">
        <v>1.2854024755036502E-2</v>
      </c>
      <c r="H16" s="101">
        <v>29.784140677092999</v>
      </c>
      <c r="I16" s="102">
        <v>5.2921739798229506E-2</v>
      </c>
      <c r="J16" s="101">
        <v>0.94982439108000005</v>
      </c>
      <c r="K16" s="102">
        <v>1.6876887543513228E-3</v>
      </c>
      <c r="L16" s="101">
        <v>99.146576300389512</v>
      </c>
      <c r="M16" s="102">
        <v>0.17616789316637899</v>
      </c>
      <c r="N16" s="101">
        <v>17.656551632705508</v>
      </c>
      <c r="O16" s="102">
        <v>3.1372918942687671E-2</v>
      </c>
      <c r="P16" s="101">
        <v>11.228990298320349</v>
      </c>
      <c r="Q16" s="102">
        <v>1.9952152026383521E-2</v>
      </c>
      <c r="R16" s="103">
        <v>562.79594719766499</v>
      </c>
    </row>
    <row r="17" spans="1:18" ht="15.6" x14ac:dyDescent="0.3">
      <c r="A17" s="100">
        <v>40877</v>
      </c>
      <c r="B17" s="101">
        <v>146.9032293668937</v>
      </c>
      <c r="C17" s="102">
        <v>0.26119792264782132</v>
      </c>
      <c r="D17" s="101">
        <v>247.15313009583443</v>
      </c>
      <c r="E17" s="102">
        <v>0.43944496274965539</v>
      </c>
      <c r="F17" s="101">
        <v>8.206594928971267</v>
      </c>
      <c r="G17" s="102">
        <v>1.4591548168800922E-2</v>
      </c>
      <c r="H17" s="101">
        <v>30.300770282745045</v>
      </c>
      <c r="I17" s="102">
        <v>5.3875590663260566E-2</v>
      </c>
      <c r="J17" s="101">
        <v>0.97026580525999995</v>
      </c>
      <c r="K17" s="102">
        <v>1.725158894343823E-3</v>
      </c>
      <c r="L17" s="101">
        <v>99.48356430631577</v>
      </c>
      <c r="M17" s="102">
        <v>0.17688447317596284</v>
      </c>
      <c r="N17" s="101">
        <v>18.352255195918264</v>
      </c>
      <c r="O17" s="102">
        <v>3.2630807053972234E-2</v>
      </c>
      <c r="P17" s="101">
        <v>11.051314496017355</v>
      </c>
      <c r="Q17" s="102">
        <v>1.9649536646183567E-2</v>
      </c>
      <c r="R17" s="103">
        <v>562.4211244779558</v>
      </c>
    </row>
    <row r="18" spans="1:18" ht="15.6" x14ac:dyDescent="0.3">
      <c r="A18" s="100">
        <v>40907</v>
      </c>
      <c r="B18" s="101">
        <v>148.25544490164489</v>
      </c>
      <c r="C18" s="102">
        <v>0.27132062892345615</v>
      </c>
      <c r="D18" s="101">
        <v>231.51547845598066</v>
      </c>
      <c r="E18" s="102">
        <v>0.42369388363350835</v>
      </c>
      <c r="F18" s="101">
        <v>8.5675813195442672</v>
      </c>
      <c r="G18" s="102">
        <v>1.5679434596913171E-2</v>
      </c>
      <c r="H18" s="101">
        <v>29.799027408477802</v>
      </c>
      <c r="I18" s="102">
        <v>5.4534866244806642E-2</v>
      </c>
      <c r="J18" s="101">
        <v>0.98118559304999997</v>
      </c>
      <c r="K18" s="102">
        <v>1.7956567623777513E-3</v>
      </c>
      <c r="L18" s="101">
        <v>98.444839888396203</v>
      </c>
      <c r="M18" s="102">
        <v>0.18016279867837928</v>
      </c>
      <c r="N18" s="101">
        <v>18.071393945296681</v>
      </c>
      <c r="O18" s="102">
        <v>3.3072255619442902E-2</v>
      </c>
      <c r="P18" s="101">
        <v>10.786621701159204</v>
      </c>
      <c r="Q18" s="102">
        <v>1.9740475541114137E-2</v>
      </c>
      <c r="R18" s="103">
        <v>546.42157321354966</v>
      </c>
    </row>
    <row r="19" spans="1:18" ht="15.6" x14ac:dyDescent="0.3">
      <c r="A19" s="100">
        <v>40939</v>
      </c>
      <c r="B19" s="101">
        <v>143.80185914547161</v>
      </c>
      <c r="C19" s="102">
        <v>0.2596476215352061</v>
      </c>
      <c r="D19" s="101">
        <v>247.15254914637407</v>
      </c>
      <c r="E19" s="102">
        <v>0.4462568976754428</v>
      </c>
      <c r="F19" s="101">
        <v>9.037650856918237</v>
      </c>
      <c r="G19" s="102">
        <v>1.6318318575357121E-2</v>
      </c>
      <c r="H19" s="101">
        <v>23.942846896266364</v>
      </c>
      <c r="I19" s="102">
        <v>4.3231035303293711E-2</v>
      </c>
      <c r="J19" s="101">
        <v>1.0223246551900005</v>
      </c>
      <c r="K19" s="102">
        <v>1.8459021791113089E-3</v>
      </c>
      <c r="L19" s="101">
        <v>99.547767534194719</v>
      </c>
      <c r="M19" s="102">
        <v>0.17974274618553993</v>
      </c>
      <c r="N19" s="101">
        <v>18.59557358249463</v>
      </c>
      <c r="O19" s="102">
        <v>3.3576036363294037E-2</v>
      </c>
      <c r="P19" s="101">
        <v>10.734114960581794</v>
      </c>
      <c r="Q19" s="102">
        <v>1.9381442182754297E-2</v>
      </c>
      <c r="R19" s="103">
        <v>553.83468677749136</v>
      </c>
    </row>
    <row r="20" spans="1:18" ht="15.6" x14ac:dyDescent="0.3">
      <c r="A20" s="100">
        <v>40968</v>
      </c>
      <c r="B20" s="101">
        <v>140.07668755012506</v>
      </c>
      <c r="C20" s="102">
        <v>0.28246549112779223</v>
      </c>
      <c r="D20" s="101">
        <v>254.94565251665909</v>
      </c>
      <c r="E20" s="102">
        <v>0.51409945657977041</v>
      </c>
      <c r="F20" s="101">
        <v>7.39978166522262</v>
      </c>
      <c r="G20" s="102">
        <v>1.4921704666649748E-2</v>
      </c>
      <c r="H20" s="101">
        <v>23.621391380947266</v>
      </c>
      <c r="I20" s="102">
        <v>4.763267917192486E-2</v>
      </c>
      <c r="J20" s="101">
        <v>1.0257694909700001</v>
      </c>
      <c r="K20" s="102">
        <v>2.0684704080189283E-3</v>
      </c>
      <c r="L20" s="101">
        <v>39.380108920691555</v>
      </c>
      <c r="M20" s="102">
        <v>7.9410228793200519E-2</v>
      </c>
      <c r="N20" s="101">
        <v>18.181529228436858</v>
      </c>
      <c r="O20" s="102">
        <v>3.6663164105211893E-2</v>
      </c>
      <c r="P20" s="101">
        <v>11.276338540266657</v>
      </c>
      <c r="Q20" s="102">
        <v>2.2738805147429608E-2</v>
      </c>
      <c r="R20" s="103">
        <v>495.9072592933191</v>
      </c>
    </row>
    <row r="21" spans="1:18" ht="15.6" x14ac:dyDescent="0.3">
      <c r="A21" s="100">
        <v>40998</v>
      </c>
      <c r="B21" s="101">
        <v>137.54080090141409</v>
      </c>
      <c r="C21" s="102">
        <v>0.29034588132644051</v>
      </c>
      <c r="D21" s="101">
        <v>240.01221986703408</v>
      </c>
      <c r="E21" s="102">
        <v>0.50666099840700407</v>
      </c>
      <c r="F21" s="101">
        <v>7.3748688967374836</v>
      </c>
      <c r="G21" s="102">
        <v>1.5568200820824099E-2</v>
      </c>
      <c r="H21" s="101">
        <v>21.100901228022114</v>
      </c>
      <c r="I21" s="102">
        <v>4.4543580695183105E-2</v>
      </c>
      <c r="J21" s="101">
        <v>0.80659690209000012</v>
      </c>
      <c r="K21" s="102">
        <v>1.7027099368162111E-3</v>
      </c>
      <c r="L21" s="101">
        <v>37.725357331577023</v>
      </c>
      <c r="M21" s="102">
        <v>7.9637475214665632E-2</v>
      </c>
      <c r="N21" s="101">
        <v>18.297621623656052</v>
      </c>
      <c r="O21" s="102">
        <v>3.8625913486617862E-2</v>
      </c>
      <c r="P21" s="101">
        <v>10.855261536741828</v>
      </c>
      <c r="Q21" s="102">
        <v>2.2915240112448065E-2</v>
      </c>
      <c r="R21" s="103">
        <v>473.71362828727263</v>
      </c>
    </row>
    <row r="22" spans="1:18" ht="15.6" x14ac:dyDescent="0.3">
      <c r="A22" s="100">
        <v>41029</v>
      </c>
      <c r="B22" s="101">
        <v>136.38569646841117</v>
      </c>
      <c r="C22" s="102">
        <v>0.28642079770929363</v>
      </c>
      <c r="D22" s="101">
        <v>244.09107075012381</v>
      </c>
      <c r="E22" s="102">
        <v>0.51261064032589998</v>
      </c>
      <c r="F22" s="101">
        <v>6.8670577805905966</v>
      </c>
      <c r="G22" s="102">
        <v>1.4421366890831724E-2</v>
      </c>
      <c r="H22" s="101">
        <v>20.686181698027433</v>
      </c>
      <c r="I22" s="102">
        <v>4.3442624974098433E-2</v>
      </c>
      <c r="J22" s="101">
        <v>0.80447081192000092</v>
      </c>
      <c r="K22" s="102">
        <v>1.6894526160031508E-3</v>
      </c>
      <c r="L22" s="101">
        <v>37.734609922428085</v>
      </c>
      <c r="M22" s="102">
        <v>7.9245678653216814E-2</v>
      </c>
      <c r="N22" s="101">
        <v>18.199354741354501</v>
      </c>
      <c r="O22" s="102">
        <v>3.8220090799774585E-2</v>
      </c>
      <c r="P22" s="101">
        <v>11.404020019774867</v>
      </c>
      <c r="Q22" s="102">
        <v>2.3949348030885369E-2</v>
      </c>
      <c r="R22" s="103">
        <v>476.17246219263046</v>
      </c>
    </row>
    <row r="23" spans="1:18" ht="15.6" x14ac:dyDescent="0.3">
      <c r="A23" s="100">
        <v>41060</v>
      </c>
      <c r="B23" s="101">
        <v>137.02311342896456</v>
      </c>
      <c r="C23" s="102">
        <v>0.2851736064392365</v>
      </c>
      <c r="D23" s="101">
        <v>248.04316217484865</v>
      </c>
      <c r="E23" s="102">
        <v>0.51622942538570027</v>
      </c>
      <c r="F23" s="101">
        <v>7.2731132182463796</v>
      </c>
      <c r="G23" s="102">
        <v>1.5136861764299753E-2</v>
      </c>
      <c r="H23" s="101">
        <v>20.114220071083238</v>
      </c>
      <c r="I23" s="102">
        <v>4.186187669248196E-2</v>
      </c>
      <c r="J23" s="101">
        <v>0.79297384302999985</v>
      </c>
      <c r="K23" s="102">
        <v>1.6503435440187919E-3</v>
      </c>
      <c r="L23" s="101">
        <v>38.028431708927762</v>
      </c>
      <c r="M23" s="102">
        <v>7.9145078127897395E-2</v>
      </c>
      <c r="N23" s="101">
        <v>17.198347588708444</v>
      </c>
      <c r="O23" s="102">
        <v>3.5793339415033286E-2</v>
      </c>
      <c r="P23" s="101">
        <v>12.016803728290299</v>
      </c>
      <c r="Q23" s="102">
        <v>2.5009468631331064E-2</v>
      </c>
      <c r="R23" s="103">
        <v>480.49016576209937</v>
      </c>
    </row>
    <row r="24" spans="1:18" ht="15.6" x14ac:dyDescent="0.3">
      <c r="A24" s="100">
        <v>41089</v>
      </c>
      <c r="B24" s="101">
        <v>138.80629933616001</v>
      </c>
      <c r="C24" s="102">
        <v>0.31137182399600533</v>
      </c>
      <c r="D24" s="101">
        <v>242.79019374680314</v>
      </c>
      <c r="E24" s="102">
        <v>0.54462964459705765</v>
      </c>
      <c r="F24" s="101">
        <v>8.1928675694610593</v>
      </c>
      <c r="G24" s="102">
        <v>1.8378331034406076E-2</v>
      </c>
      <c r="H24" s="101">
        <v>28.172204805224517</v>
      </c>
      <c r="I24" s="102">
        <v>6.3196201023613119E-2</v>
      </c>
      <c r="J24" s="101">
        <v>0.78164319971999996</v>
      </c>
      <c r="K24" s="102">
        <v>1.7533906600410883E-3</v>
      </c>
      <c r="L24" s="101">
        <v>2.0893106945800002E-2</v>
      </c>
      <c r="M24" s="102">
        <v>4.6867648296726981E-5</v>
      </c>
      <c r="N24" s="101">
        <v>15.966190177448205</v>
      </c>
      <c r="O24" s="102">
        <v>3.5815534176726387E-2</v>
      </c>
      <c r="P24" s="101">
        <v>11.059238898833497</v>
      </c>
      <c r="Q24" s="102">
        <v>2.4808206863853002E-2</v>
      </c>
      <c r="R24" s="103">
        <v>445.78953084059617</v>
      </c>
    </row>
    <row r="25" spans="1:18" ht="15.6" x14ac:dyDescent="0.3">
      <c r="A25" s="100">
        <v>41121</v>
      </c>
      <c r="B25" s="101">
        <v>140.18343038970414</v>
      </c>
      <c r="C25" s="102">
        <v>0.31381621539125271</v>
      </c>
      <c r="D25" s="101">
        <v>242.79250696684647</v>
      </c>
      <c r="E25" s="102">
        <v>0.54351805666246633</v>
      </c>
      <c r="F25" s="101">
        <v>8.1502508538940752</v>
      </c>
      <c r="G25" s="102">
        <v>1.8245243894717923E-2</v>
      </c>
      <c r="H25" s="101">
        <v>27.16125024820364</v>
      </c>
      <c r="I25" s="102">
        <v>6.0803482512095906E-2</v>
      </c>
      <c r="J25" s="101">
        <v>0.78044753271000011</v>
      </c>
      <c r="K25" s="102">
        <v>1.7471186883188234E-3</v>
      </c>
      <c r="L25" s="101">
        <v>2.1696555742704998E-2</v>
      </c>
      <c r="M25" s="102">
        <v>4.8570155483233945E-5</v>
      </c>
      <c r="N25" s="101">
        <v>16.680462939773303</v>
      </c>
      <c r="O25" s="102">
        <v>3.734107330789193E-2</v>
      </c>
      <c r="P25" s="101">
        <v>10.935457652692468</v>
      </c>
      <c r="Q25" s="102">
        <v>2.4480239387773658E-2</v>
      </c>
      <c r="R25" s="103">
        <v>446.70550313956687</v>
      </c>
    </row>
    <row r="26" spans="1:18" ht="15.6" x14ac:dyDescent="0.3">
      <c r="A26" s="100">
        <v>41152</v>
      </c>
      <c r="B26" s="101">
        <v>142.76598453278416</v>
      </c>
      <c r="C26" s="102">
        <v>0.31899156399190814</v>
      </c>
      <c r="D26" s="101">
        <v>240.31085756888476</v>
      </c>
      <c r="E26" s="102">
        <v>0.53694258160305697</v>
      </c>
      <c r="F26" s="101">
        <v>8.5023398067402116</v>
      </c>
      <c r="G26" s="102">
        <v>1.899734507080646E-2</v>
      </c>
      <c r="H26" s="101">
        <v>27.661753973980442</v>
      </c>
      <c r="I26" s="102">
        <v>6.180650238077634E-2</v>
      </c>
      <c r="J26" s="101">
        <v>0.78024894839000014</v>
      </c>
      <c r="K26" s="102">
        <v>1.7433622803393455E-3</v>
      </c>
      <c r="L26" s="101">
        <v>0.36926986279472895</v>
      </c>
      <c r="M26" s="102">
        <v>8.2508429058546673E-4</v>
      </c>
      <c r="N26" s="101">
        <v>16.0014038364851</v>
      </c>
      <c r="O26" s="102">
        <v>3.5753004138702027E-2</v>
      </c>
      <c r="P26" s="101">
        <v>11.162248375433883</v>
      </c>
      <c r="Q26" s="102">
        <v>2.4940556243830875E-2</v>
      </c>
      <c r="R26" s="103">
        <v>447.55410690549337</v>
      </c>
    </row>
    <row r="27" spans="1:18" ht="15.6" x14ac:dyDescent="0.3">
      <c r="A27" s="100">
        <v>41180</v>
      </c>
      <c r="B27" s="101">
        <v>135.73684365349024</v>
      </c>
      <c r="C27" s="102">
        <v>0.32240786492316054</v>
      </c>
      <c r="D27" s="101">
        <v>224.71176842760073</v>
      </c>
      <c r="E27" s="102">
        <v>0.53374485166900021</v>
      </c>
      <c r="F27" s="101">
        <v>7.9348529113724364</v>
      </c>
      <c r="G27" s="102">
        <v>1.8847196654768611E-2</v>
      </c>
      <c r="H27" s="101">
        <v>25.101041637421442</v>
      </c>
      <c r="I27" s="102">
        <v>5.9621050732015519E-2</v>
      </c>
      <c r="J27" s="101">
        <v>0.77961854712999978</v>
      </c>
      <c r="K27" s="102">
        <v>1.851782791386697E-3</v>
      </c>
      <c r="L27" s="101">
        <v>0.37174310969222596</v>
      </c>
      <c r="M27" s="102">
        <v>8.8297988276291419E-4</v>
      </c>
      <c r="N27" s="101">
        <v>15.688053689035039</v>
      </c>
      <c r="O27" s="102">
        <v>3.7262925514856278E-2</v>
      </c>
      <c r="P27" s="101">
        <v>10.68579404294224</v>
      </c>
      <c r="Q27" s="102">
        <v>2.5381347832048602E-2</v>
      </c>
      <c r="R27" s="103">
        <v>421.00971601868429</v>
      </c>
    </row>
    <row r="28" spans="1:18" ht="15.6" x14ac:dyDescent="0.3">
      <c r="A28" s="100">
        <v>41213</v>
      </c>
      <c r="B28" s="101">
        <v>145.13597519081313</v>
      </c>
      <c r="C28" s="102">
        <v>0.33486827057260848</v>
      </c>
      <c r="D28" s="101">
        <v>227.4101298191427</v>
      </c>
      <c r="E28" s="102">
        <v>0.52469717989016573</v>
      </c>
      <c r="F28" s="101">
        <v>8.2355736711336256</v>
      </c>
      <c r="G28" s="102">
        <v>1.9001714142892891E-2</v>
      </c>
      <c r="H28" s="101">
        <v>25.371387562802887</v>
      </c>
      <c r="I28" s="102">
        <v>5.8538709400017722E-2</v>
      </c>
      <c r="J28" s="101">
        <v>0.78008952404000009</v>
      </c>
      <c r="K28" s="102">
        <v>1.7998792474687496E-3</v>
      </c>
      <c r="L28" s="101">
        <v>0.49734795447646091</v>
      </c>
      <c r="M28" s="102">
        <v>1.1475173482618317E-3</v>
      </c>
      <c r="N28" s="101">
        <v>15.403773872889657</v>
      </c>
      <c r="O28" s="102">
        <v>3.5540706639580283E-2</v>
      </c>
      <c r="P28" s="101">
        <v>10.577866656642211</v>
      </c>
      <c r="Q28" s="102">
        <v>2.4406022759005466E-2</v>
      </c>
      <c r="R28" s="103">
        <v>433.41214425194067</v>
      </c>
    </row>
    <row r="29" spans="1:18" ht="15.6" x14ac:dyDescent="0.3">
      <c r="A29" s="100">
        <v>41243</v>
      </c>
      <c r="B29" s="101">
        <v>131.67428110764158</v>
      </c>
      <c r="C29" s="102">
        <v>0.31270066624486192</v>
      </c>
      <c r="D29" s="101">
        <v>228.10239619533149</v>
      </c>
      <c r="E29" s="102">
        <v>0.54169858124397374</v>
      </c>
      <c r="F29" s="101">
        <v>8.7053465264037921</v>
      </c>
      <c r="G29" s="102">
        <v>2.0673495505728508E-2</v>
      </c>
      <c r="H29" s="101">
        <v>25.755871340539201</v>
      </c>
      <c r="I29" s="102">
        <v>6.1165157388022029E-2</v>
      </c>
      <c r="J29" s="101">
        <v>0.77800458230999991</v>
      </c>
      <c r="K29" s="102">
        <v>1.8476087295362777E-3</v>
      </c>
      <c r="L29" s="101">
        <v>0.50102597701152207</v>
      </c>
      <c r="M29" s="102">
        <v>1.1898387103356175E-3</v>
      </c>
      <c r="N29" s="101">
        <v>15.134040485913918</v>
      </c>
      <c r="O29" s="102">
        <v>3.5940386407375298E-2</v>
      </c>
      <c r="P29" s="101">
        <v>10.436339702301806</v>
      </c>
      <c r="Q29" s="102">
        <v>2.4784265770167079E-2</v>
      </c>
      <c r="R29" s="103">
        <v>421.08730591745336</v>
      </c>
    </row>
    <row r="30" spans="1:18" ht="15.6" x14ac:dyDescent="0.3">
      <c r="A30" s="100">
        <v>41274</v>
      </c>
      <c r="B30" s="101">
        <v>131.83641502883793</v>
      </c>
      <c r="C30" s="102">
        <v>0.31113547711628015</v>
      </c>
      <c r="D30" s="101">
        <v>229.58473304355965</v>
      </c>
      <c r="E30" s="102">
        <v>0.54182264769939859</v>
      </c>
      <c r="F30" s="101">
        <v>10.355638471881401</v>
      </c>
      <c r="G30" s="102">
        <v>2.4439427574602535E-2</v>
      </c>
      <c r="H30" s="101">
        <v>23.886343672736558</v>
      </c>
      <c r="I30" s="102">
        <v>5.6372049661352487E-2</v>
      </c>
      <c r="J30" s="101">
        <v>0.78661092800999999</v>
      </c>
      <c r="K30" s="102">
        <v>1.8564109645861984E-3</v>
      </c>
      <c r="L30" s="101">
        <v>0.52366055606225004</v>
      </c>
      <c r="M30" s="102">
        <v>1.2358450199193107E-3</v>
      </c>
      <c r="N30" s="101">
        <v>16.368735973694246</v>
      </c>
      <c r="O30" s="102">
        <v>3.8630407811466635E-2</v>
      </c>
      <c r="P30" s="101">
        <v>10.384581794006884</v>
      </c>
      <c r="Q30" s="102">
        <v>2.4507734152393452E-2</v>
      </c>
      <c r="R30" s="103">
        <v>423.72671946878893</v>
      </c>
    </row>
    <row r="31" spans="1:18" ht="15.6" x14ac:dyDescent="0.3">
      <c r="A31" s="100">
        <v>41305</v>
      </c>
      <c r="B31" s="101">
        <v>132.19543606331527</v>
      </c>
      <c r="C31" s="102">
        <v>0.30824629940974968</v>
      </c>
      <c r="D31" s="101">
        <v>231.68522154365732</v>
      </c>
      <c r="E31" s="102">
        <v>0.54023129916947732</v>
      </c>
      <c r="F31" s="101">
        <v>10.713273830677855</v>
      </c>
      <c r="G31" s="102">
        <v>2.4980643138754848E-2</v>
      </c>
      <c r="H31" s="101">
        <v>24.551518715089983</v>
      </c>
      <c r="I31" s="102">
        <v>5.7247927872419377E-2</v>
      </c>
      <c r="J31" s="101">
        <v>0.81066090592000029</v>
      </c>
      <c r="K31" s="102">
        <v>1.8902560615353904E-3</v>
      </c>
      <c r="L31" s="101">
        <v>0.52721004374347291</v>
      </c>
      <c r="M31" s="102">
        <v>1.2293203898336024E-3</v>
      </c>
      <c r="N31" s="101">
        <v>16.270081948518257</v>
      </c>
      <c r="O31" s="102">
        <v>3.7937713290813503E-2</v>
      </c>
      <c r="P31" s="101">
        <v>12.109607847997117</v>
      </c>
      <c r="Q31" s="102">
        <v>2.8236540667414337E-2</v>
      </c>
      <c r="R31" s="103">
        <v>428.86301089891924</v>
      </c>
    </row>
    <row r="32" spans="1:18" ht="15.6" x14ac:dyDescent="0.3">
      <c r="A32" s="100">
        <v>41333</v>
      </c>
      <c r="B32" s="101">
        <v>135.29639173390436</v>
      </c>
      <c r="C32" s="102">
        <v>0.31003116410691262</v>
      </c>
      <c r="D32" s="101">
        <v>236.52497617290931</v>
      </c>
      <c r="E32" s="102">
        <v>0.5419960781176606</v>
      </c>
      <c r="F32" s="101">
        <v>10.312524351835409</v>
      </c>
      <c r="G32" s="102">
        <v>2.3631110103575798E-2</v>
      </c>
      <c r="H32" s="101">
        <v>25.01129958781733</v>
      </c>
      <c r="I32" s="102">
        <v>5.7313297329381618E-2</v>
      </c>
      <c r="J32" s="101">
        <v>0.82609731635000017</v>
      </c>
      <c r="K32" s="102">
        <v>1.8929988403334937E-3</v>
      </c>
      <c r="L32" s="101">
        <v>0.530237453387849</v>
      </c>
      <c r="M32" s="102">
        <v>1.2150370961129232E-3</v>
      </c>
      <c r="N32" s="101">
        <v>16.64150682702137</v>
      </c>
      <c r="O32" s="102">
        <v>3.8133949235112249E-2</v>
      </c>
      <c r="P32" s="101">
        <v>11.25306926355937</v>
      </c>
      <c r="Q32" s="102">
        <v>2.5786365170910607E-2</v>
      </c>
      <c r="R32" s="103">
        <v>436.39610270678497</v>
      </c>
    </row>
    <row r="33" spans="1:18" ht="15.6" x14ac:dyDescent="0.3">
      <c r="A33" s="100">
        <v>41361</v>
      </c>
      <c r="B33" s="101">
        <v>125.15797437532554</v>
      </c>
      <c r="C33" s="102">
        <v>0.32285021474637632</v>
      </c>
      <c r="D33" s="101">
        <v>202.47362023306377</v>
      </c>
      <c r="E33" s="102">
        <v>0.52228914776690472</v>
      </c>
      <c r="F33" s="101">
        <v>10.256779569966779</v>
      </c>
      <c r="G33" s="102">
        <v>2.6457790670530792E-2</v>
      </c>
      <c r="H33" s="101">
        <v>22.277441067713394</v>
      </c>
      <c r="I33" s="102">
        <v>5.7465588338324401E-2</v>
      </c>
      <c r="J33" s="101">
        <v>0.76138553354999972</v>
      </c>
      <c r="K33" s="102">
        <v>1.9640257381783174E-3</v>
      </c>
      <c r="L33" s="101">
        <v>0.429563057055595</v>
      </c>
      <c r="M33" s="102">
        <v>1.108075821054914E-3</v>
      </c>
      <c r="N33" s="101">
        <v>14.908454252657839</v>
      </c>
      <c r="O33" s="102">
        <v>3.845697951752737E-2</v>
      </c>
      <c r="P33" s="101">
        <v>11.400543488824237</v>
      </c>
      <c r="Q33" s="102">
        <v>2.9408177401103242E-2</v>
      </c>
      <c r="R33" s="103">
        <v>387.66576157815717</v>
      </c>
    </row>
    <row r="34" spans="1:18" ht="15.6" x14ac:dyDescent="0.3">
      <c r="A34" s="100">
        <v>41394</v>
      </c>
      <c r="B34" s="101">
        <v>125.96687987219948</v>
      </c>
      <c r="C34" s="102">
        <v>0.31880386415395623</v>
      </c>
      <c r="D34" s="101">
        <v>210.57194950458677</v>
      </c>
      <c r="E34" s="102">
        <v>0.53292699837133661</v>
      </c>
      <c r="F34" s="101">
        <v>10.140492010319557</v>
      </c>
      <c r="G34" s="102">
        <v>2.5664111396520108E-2</v>
      </c>
      <c r="H34" s="101">
        <v>22.331785838387081</v>
      </c>
      <c r="I34" s="102">
        <v>5.6518504117586243E-2</v>
      </c>
      <c r="J34" s="101">
        <v>0.80347455672999979</v>
      </c>
      <c r="K34" s="102">
        <v>2.0334773211402109E-3</v>
      </c>
      <c r="L34" s="101">
        <v>0.43267840957149201</v>
      </c>
      <c r="M34" s="102">
        <v>1.0950461664790557E-3</v>
      </c>
      <c r="N34" s="101">
        <v>14.89633176648125</v>
      </c>
      <c r="O34" s="102">
        <v>3.7700450576307741E-2</v>
      </c>
      <c r="P34" s="101">
        <v>9.9798492411943123</v>
      </c>
      <c r="Q34" s="102">
        <v>2.5257547896674129E-2</v>
      </c>
      <c r="R34" s="103">
        <v>395.12344119946994</v>
      </c>
    </row>
    <row r="35" spans="1:18" ht="15.6" x14ac:dyDescent="0.3">
      <c r="A35" s="100">
        <v>41425</v>
      </c>
      <c r="B35" s="101">
        <v>126.96160683826406</v>
      </c>
      <c r="C35" s="102">
        <v>0.3149220415251649</v>
      </c>
      <c r="D35" s="101">
        <v>215.70630296374219</v>
      </c>
      <c r="E35" s="102">
        <v>0.53504890959456786</v>
      </c>
      <c r="F35" s="101">
        <v>10.316111158256914</v>
      </c>
      <c r="G35" s="102">
        <v>2.5588607985226577E-2</v>
      </c>
      <c r="H35" s="101">
        <v>23.349622660196022</v>
      </c>
      <c r="I35" s="102">
        <v>5.7917594303595568E-2</v>
      </c>
      <c r="J35" s="101">
        <v>0.82205788312000017</v>
      </c>
      <c r="K35" s="102">
        <v>2.0390742780516109E-3</v>
      </c>
      <c r="L35" s="101">
        <v>0.43582885827180096</v>
      </c>
      <c r="M35" s="102">
        <v>1.0810521166243767E-3</v>
      </c>
      <c r="N35" s="101">
        <v>15.615764687963388</v>
      </c>
      <c r="O35" s="102">
        <v>3.8734138752471149E-2</v>
      </c>
      <c r="P35" s="101">
        <v>9.9452001626200026</v>
      </c>
      <c r="Q35" s="102">
        <v>2.4668581444298267E-2</v>
      </c>
      <c r="R35" s="103">
        <v>403.15249521243436</v>
      </c>
    </row>
    <row r="36" spans="1:18" ht="15.6" x14ac:dyDescent="0.3">
      <c r="A36" s="100">
        <v>41453</v>
      </c>
      <c r="B36" s="101">
        <v>133.58342075192786</v>
      </c>
      <c r="C36" s="102">
        <v>0.3227279137587471</v>
      </c>
      <c r="D36" s="101">
        <v>219.96966133217924</v>
      </c>
      <c r="E36" s="102">
        <v>0.53143084293211462</v>
      </c>
      <c r="F36" s="101">
        <v>9.6532856975591272</v>
      </c>
      <c r="G36" s="102">
        <v>2.3321642285803256E-2</v>
      </c>
      <c r="H36" s="101">
        <v>22.788641594404673</v>
      </c>
      <c r="I36" s="102">
        <v>5.5055715131115096E-2</v>
      </c>
      <c r="J36" s="101">
        <v>0.86225751934000006</v>
      </c>
      <c r="K36" s="102">
        <v>2.0831520017455083E-3</v>
      </c>
      <c r="L36" s="101">
        <v>0.436109177174685</v>
      </c>
      <c r="M36" s="102">
        <v>1.0536083304978452E-3</v>
      </c>
      <c r="N36" s="101">
        <v>15.915245747819739</v>
      </c>
      <c r="O36" s="102">
        <v>3.8450086307417072E-2</v>
      </c>
      <c r="P36" s="101">
        <v>10.711014681155689</v>
      </c>
      <c r="Q36" s="102">
        <v>2.587703925255859E-2</v>
      </c>
      <c r="R36" s="103">
        <v>413.91963650156106</v>
      </c>
    </row>
    <row r="37" spans="1:18" ht="15.6" x14ac:dyDescent="0.3">
      <c r="A37" s="100">
        <v>41486</v>
      </c>
      <c r="B37" s="101">
        <v>137.81142760003601</v>
      </c>
      <c r="C37" s="102">
        <v>0.32282245259452697</v>
      </c>
      <c r="D37" s="101">
        <v>226.62899305805337</v>
      </c>
      <c r="E37" s="102">
        <v>0.5308770734191981</v>
      </c>
      <c r="F37" s="101">
        <v>9.8300492705766533</v>
      </c>
      <c r="G37" s="102">
        <v>2.3026832171440092E-2</v>
      </c>
      <c r="H37" s="101">
        <v>23.437960222584561</v>
      </c>
      <c r="I37" s="102">
        <v>5.4903282947093832E-2</v>
      </c>
      <c r="J37" s="101">
        <v>0.90673665827999994</v>
      </c>
      <c r="K37" s="102">
        <v>2.1240252494361309E-3</v>
      </c>
      <c r="L37" s="101">
        <v>0.45502846586594398</v>
      </c>
      <c r="M37" s="102">
        <v>1.0659014851619652E-3</v>
      </c>
      <c r="N37" s="101">
        <v>16.423945687321787</v>
      </c>
      <c r="O37" s="102">
        <v>3.8472995457592502E-2</v>
      </c>
      <c r="P37" s="101">
        <v>11.401282488915857</v>
      </c>
      <c r="Q37" s="102">
        <v>2.6707436675548143E-2</v>
      </c>
      <c r="R37" s="103">
        <v>426.89542345163414</v>
      </c>
    </row>
    <row r="38" spans="1:18" ht="15.6" x14ac:dyDescent="0.3">
      <c r="A38" s="100">
        <v>41516</v>
      </c>
      <c r="B38" s="101">
        <v>145.47439477752422</v>
      </c>
      <c r="C38" s="102">
        <v>0.33082967771877886</v>
      </c>
      <c r="D38" s="101">
        <v>231.48854883305643</v>
      </c>
      <c r="E38" s="102">
        <v>0.52643822387539474</v>
      </c>
      <c r="F38" s="101">
        <v>9.2467963279573286</v>
      </c>
      <c r="G38" s="102">
        <v>2.1028543571448791E-2</v>
      </c>
      <c r="H38" s="101">
        <v>23.951601624540711</v>
      </c>
      <c r="I38" s="102">
        <v>5.446938382808536E-2</v>
      </c>
      <c r="J38" s="101">
        <v>0.93477703500999976</v>
      </c>
      <c r="K38" s="102">
        <v>2.1258173007299079E-3</v>
      </c>
      <c r="L38" s="101">
        <v>0.45502755641709003</v>
      </c>
      <c r="M38" s="102">
        <v>1.0347980486383659E-3</v>
      </c>
      <c r="N38" s="101">
        <v>16.752238553986722</v>
      </c>
      <c r="O38" s="102">
        <v>3.8096997690618944E-2</v>
      </c>
      <c r="P38" s="101">
        <v>11.422566665146455</v>
      </c>
      <c r="Q38" s="102">
        <v>2.5976557966306192E-2</v>
      </c>
      <c r="R38" s="103">
        <v>439.72595137363891</v>
      </c>
    </row>
    <row r="39" spans="1:18" ht="15.6" x14ac:dyDescent="0.3">
      <c r="A39" s="100">
        <v>41547</v>
      </c>
      <c r="B39" s="101">
        <v>126.48208688871536</v>
      </c>
      <c r="C39" s="102">
        <v>0.32661952063982469</v>
      </c>
      <c r="D39" s="101">
        <v>200.00854652713588</v>
      </c>
      <c r="E39" s="102">
        <v>0.51648970377946535</v>
      </c>
      <c r="F39" s="101">
        <v>8.1999672263752235</v>
      </c>
      <c r="G39" s="102">
        <v>2.1175088351423319E-2</v>
      </c>
      <c r="H39" s="101">
        <v>22.847105562376612</v>
      </c>
      <c r="I39" s="102">
        <v>5.8998952739897463E-2</v>
      </c>
      <c r="J39" s="101">
        <v>0.97598346293999994</v>
      </c>
      <c r="K39" s="102">
        <v>2.5203193484491702E-3</v>
      </c>
      <c r="L39" s="101">
        <v>0.46077876028537396</v>
      </c>
      <c r="M39" s="102">
        <v>1.1898865800485854E-3</v>
      </c>
      <c r="N39" s="101">
        <v>16.86388963022571</v>
      </c>
      <c r="O39" s="102">
        <v>4.3548265866244648E-2</v>
      </c>
      <c r="P39" s="101">
        <v>11.407592952301929</v>
      </c>
      <c r="Q39" s="102">
        <v>2.945826269464823E-2</v>
      </c>
      <c r="R39" s="103">
        <v>387.24595101035607</v>
      </c>
    </row>
    <row r="40" spans="1:18" ht="15.6" x14ac:dyDescent="0.3">
      <c r="A40" s="100">
        <v>41578</v>
      </c>
      <c r="B40" s="101">
        <v>127.41759542062748</v>
      </c>
      <c r="C40" s="102">
        <v>0.32487950693115414</v>
      </c>
      <c r="D40" s="101">
        <v>203.97133880524891</v>
      </c>
      <c r="E40" s="102">
        <v>0.52007030709048296</v>
      </c>
      <c r="F40" s="101">
        <v>7.3523317901617036</v>
      </c>
      <c r="G40" s="102">
        <v>1.8746405619229675E-2</v>
      </c>
      <c r="H40" s="101">
        <v>23.290497487068443</v>
      </c>
      <c r="I40" s="102">
        <v>5.9384304929012435E-2</v>
      </c>
      <c r="J40" s="101">
        <v>1.01256671042</v>
      </c>
      <c r="K40" s="102">
        <v>2.5817641003990748E-3</v>
      </c>
      <c r="L40" s="101">
        <v>0.459528763521664</v>
      </c>
      <c r="M40" s="102">
        <v>1.1716708168974953E-3</v>
      </c>
      <c r="N40" s="101">
        <v>16.973257189796914</v>
      </c>
      <c r="O40" s="102">
        <v>4.3277095354321775E-2</v>
      </c>
      <c r="P40" s="101">
        <v>11.722430748956757</v>
      </c>
      <c r="Q40" s="102">
        <v>2.9888945158504685E-2</v>
      </c>
      <c r="R40" s="103">
        <v>392.19954691580188</v>
      </c>
    </row>
    <row r="41" spans="1:18" ht="15.6" x14ac:dyDescent="0.3">
      <c r="A41" s="100">
        <v>41608</v>
      </c>
      <c r="B41" s="101">
        <v>128.69055972120117</v>
      </c>
      <c r="C41" s="102">
        <v>0.32527182069643479</v>
      </c>
      <c r="D41" s="101">
        <v>205.70868227604402</v>
      </c>
      <c r="E41" s="102">
        <v>0.5199389742491729</v>
      </c>
      <c r="F41" s="101">
        <v>7.3439587703916844</v>
      </c>
      <c r="G41" s="102">
        <v>1.8562222788835327E-2</v>
      </c>
      <c r="H41" s="101">
        <v>23.584795501835302</v>
      </c>
      <c r="I41" s="102">
        <v>5.9611749224300056E-2</v>
      </c>
      <c r="J41" s="101">
        <v>1.0493057211599996</v>
      </c>
      <c r="K41" s="102">
        <v>2.6521726467607304E-3</v>
      </c>
      <c r="L41" s="101">
        <v>0.46172778858968999</v>
      </c>
      <c r="M41" s="102">
        <v>1.1670400593957815E-3</v>
      </c>
      <c r="N41" s="101">
        <v>17.394803480317801</v>
      </c>
      <c r="O41" s="102">
        <v>4.3966235059956123E-2</v>
      </c>
      <c r="P41" s="101">
        <v>11.406217715868801</v>
      </c>
      <c r="Q41" s="102">
        <v>2.8829785275145944E-2</v>
      </c>
      <c r="R41" s="103">
        <v>395.64005097540854</v>
      </c>
    </row>
    <row r="42" spans="1:18" ht="15.6" x14ac:dyDescent="0.3">
      <c r="A42" s="100">
        <v>41639</v>
      </c>
      <c r="B42" s="101">
        <v>125.55974712243589</v>
      </c>
      <c r="C42" s="102">
        <v>0.31828366643484496</v>
      </c>
      <c r="D42" s="101">
        <v>205.21345867547529</v>
      </c>
      <c r="E42" s="102">
        <v>0.52019929576088397</v>
      </c>
      <c r="F42" s="101">
        <v>7.4380438020314248</v>
      </c>
      <c r="G42" s="102">
        <v>1.8854831318710987E-2</v>
      </c>
      <c r="H42" s="101">
        <v>25.531574277348522</v>
      </c>
      <c r="I42" s="102">
        <v>6.4720447891026406E-2</v>
      </c>
      <c r="J42" s="101">
        <v>1.0897516068200002</v>
      </c>
      <c r="K42" s="102">
        <v>2.7624309929814776E-3</v>
      </c>
      <c r="L42" s="101">
        <v>0.50008150722120792</v>
      </c>
      <c r="M42" s="102">
        <v>1.2676656275790496E-3</v>
      </c>
      <c r="N42" s="101">
        <v>17.593751067056203</v>
      </c>
      <c r="O42" s="102">
        <v>4.4598716740836784E-2</v>
      </c>
      <c r="P42" s="101">
        <v>11.563665933952864</v>
      </c>
      <c r="Q42" s="102">
        <v>2.9312945233134914E-2</v>
      </c>
      <c r="R42" s="103">
        <v>394.49007399234137</v>
      </c>
    </row>
    <row r="43" spans="1:18" ht="15.6" x14ac:dyDescent="0.3">
      <c r="A43" s="100">
        <v>41640</v>
      </c>
      <c r="B43" s="101">
        <v>129.76980561006351</v>
      </c>
      <c r="C43" s="102">
        <v>0.32060895445639764</v>
      </c>
      <c r="D43" s="101">
        <v>207.98577666824087</v>
      </c>
      <c r="E43" s="102">
        <v>0.51384913528941434</v>
      </c>
      <c r="F43" s="101">
        <v>7.9197780984277166</v>
      </c>
      <c r="G43" s="102">
        <v>1.9566583796028117E-2</v>
      </c>
      <c r="H43" s="101">
        <v>26.684753148260437</v>
      </c>
      <c r="I43" s="102">
        <v>6.5927283828245045E-2</v>
      </c>
      <c r="J43" s="101">
        <v>1.1615131244300003</v>
      </c>
      <c r="K43" s="102">
        <v>2.8696313958415007E-3</v>
      </c>
      <c r="L43" s="101">
        <v>0.47878544671097295</v>
      </c>
      <c r="M43" s="102">
        <v>1.1828861171310895E-3</v>
      </c>
      <c r="N43" s="101">
        <v>18.353897646933699</v>
      </c>
      <c r="O43" s="102">
        <v>4.5345093237365679E-2</v>
      </c>
      <c r="P43" s="101">
        <v>12.406080777191317</v>
      </c>
      <c r="Q43" s="102">
        <v>3.0650431879574839E-2</v>
      </c>
      <c r="R43" s="103">
        <v>404.76039052025851</v>
      </c>
    </row>
    <row r="44" spans="1:18" ht="15.6" x14ac:dyDescent="0.3">
      <c r="A44" s="100">
        <v>41671</v>
      </c>
      <c r="B44" s="101">
        <v>133.5137581644328</v>
      </c>
      <c r="C44" s="102">
        <v>0.32116542878108745</v>
      </c>
      <c r="D44" s="101">
        <v>216.02434060410548</v>
      </c>
      <c r="E44" s="102">
        <v>0.5196434504661519</v>
      </c>
      <c r="F44" s="101">
        <v>6.9042821267990986</v>
      </c>
      <c r="G44" s="102">
        <v>1.6608151550554857E-2</v>
      </c>
      <c r="H44" s="101">
        <v>27.012818618497935</v>
      </c>
      <c r="I44" s="102">
        <v>6.4978947439341503E-2</v>
      </c>
      <c r="J44" s="101">
        <v>1.2308118092399993</v>
      </c>
      <c r="K44" s="102">
        <v>2.9607001398054694E-3</v>
      </c>
      <c r="L44" s="101">
        <v>0.47202825186024294</v>
      </c>
      <c r="M44" s="102">
        <v>1.1354571842609332E-3</v>
      </c>
      <c r="N44" s="101">
        <v>17.959006210859169</v>
      </c>
      <c r="O44" s="102">
        <v>4.3200131653018704E-2</v>
      </c>
      <c r="P44" s="101">
        <v>12.599423670942921</v>
      </c>
      <c r="Q44" s="102">
        <v>3.0307732785780632E-2</v>
      </c>
      <c r="R44" s="103">
        <v>415.71646945673763</v>
      </c>
    </row>
    <row r="45" spans="1:18" ht="15.6" x14ac:dyDescent="0.3">
      <c r="A45" s="100">
        <v>41699</v>
      </c>
      <c r="B45" s="101">
        <v>118.9600185553372</v>
      </c>
      <c r="C45" s="102">
        <v>0.31647420523469649</v>
      </c>
      <c r="D45" s="101">
        <v>192.9805938092311</v>
      </c>
      <c r="E45" s="102">
        <v>0.51339417052197589</v>
      </c>
      <c r="F45" s="101">
        <v>6.6218963302248479</v>
      </c>
      <c r="G45" s="102">
        <v>1.7616501776852148E-2</v>
      </c>
      <c r="H45" s="101">
        <v>26.135974967824552</v>
      </c>
      <c r="I45" s="102">
        <v>6.9530603697145268E-2</v>
      </c>
      <c r="J45" s="101">
        <v>1.2353064909799998</v>
      </c>
      <c r="K45" s="102">
        <v>3.2863364069861925E-3</v>
      </c>
      <c r="L45" s="101">
        <v>0.47179912004068603</v>
      </c>
      <c r="M45" s="102">
        <v>1.2551465051751736E-3</v>
      </c>
      <c r="N45" s="101">
        <v>17.473959978294356</v>
      </c>
      <c r="O45" s="102">
        <v>4.6486690768807827E-2</v>
      </c>
      <c r="P45" s="101">
        <v>12.012124027147225</v>
      </c>
      <c r="Q45" s="102">
        <v>3.1956345088359622E-2</v>
      </c>
      <c r="R45" s="103">
        <v>375.89167327908007</v>
      </c>
    </row>
    <row r="46" spans="1:18" ht="15.6" x14ac:dyDescent="0.3">
      <c r="A46" s="100">
        <v>41730</v>
      </c>
      <c r="B46" s="101">
        <v>124.72835096722325</v>
      </c>
      <c r="C46" s="102">
        <v>0.32140994156162644</v>
      </c>
      <c r="D46" s="101">
        <v>197.08526980126484</v>
      </c>
      <c r="E46" s="102">
        <v>0.50786500870301798</v>
      </c>
      <c r="F46" s="101">
        <v>6.7601708153533924</v>
      </c>
      <c r="G46" s="102">
        <v>1.7420146180561005E-2</v>
      </c>
      <c r="H46" s="101">
        <v>28.401786434246493</v>
      </c>
      <c r="I46" s="102">
        <v>7.3187983704489326E-2</v>
      </c>
      <c r="J46" s="101">
        <v>1.3202328299799992</v>
      </c>
      <c r="K46" s="102">
        <v>3.4020810300227577E-3</v>
      </c>
      <c r="L46" s="101">
        <v>0.48007401032412095</v>
      </c>
      <c r="M46" s="102">
        <v>1.2370929175843852E-3</v>
      </c>
      <c r="N46" s="101">
        <v>17.371087231531838</v>
      </c>
      <c r="O46" s="102">
        <v>4.4763200095668351E-2</v>
      </c>
      <c r="P46" s="101">
        <v>11.919278634024238</v>
      </c>
      <c r="Q46" s="102">
        <v>3.0714545807033061E-2</v>
      </c>
      <c r="R46" s="103">
        <v>388.06625072394814</v>
      </c>
    </row>
    <row r="47" spans="1:18" ht="15.6" x14ac:dyDescent="0.3">
      <c r="A47" s="100">
        <v>41760</v>
      </c>
      <c r="B47" s="101">
        <v>121.56170318376412</v>
      </c>
      <c r="C47" s="102">
        <v>0.30323076113468289</v>
      </c>
      <c r="D47" s="101">
        <v>208.77940568454176</v>
      </c>
      <c r="E47" s="102">
        <v>0.52079179903614459</v>
      </c>
      <c r="F47" s="101">
        <v>7.240036275234524</v>
      </c>
      <c r="G47" s="102">
        <v>1.8059978207637509E-2</v>
      </c>
      <c r="H47" s="101">
        <v>30.719376225551958</v>
      </c>
      <c r="I47" s="102">
        <v>7.6628243850575872E-2</v>
      </c>
      <c r="J47" s="101">
        <v>1.3832517060700005</v>
      </c>
      <c r="K47" s="102">
        <v>3.450465538792117E-3</v>
      </c>
      <c r="L47" s="101">
        <v>0.48624193350366202</v>
      </c>
      <c r="M47" s="102">
        <v>1.212910873492993E-3</v>
      </c>
      <c r="N47" s="101">
        <v>18.62055310392218</v>
      </c>
      <c r="O47" s="102">
        <v>4.6448218004280416E-2</v>
      </c>
      <c r="P47" s="101">
        <v>12.097859990428553</v>
      </c>
      <c r="Q47" s="102">
        <v>3.0177623354395697E-2</v>
      </c>
      <c r="R47" s="103">
        <v>400.88842810301674</v>
      </c>
    </row>
    <row r="48" spans="1:18" ht="15.6" x14ac:dyDescent="0.3">
      <c r="A48" s="100">
        <v>41791</v>
      </c>
      <c r="B48" s="101">
        <v>122.76122244217069</v>
      </c>
      <c r="C48" s="102">
        <v>0.29890338810168959</v>
      </c>
      <c r="D48" s="101">
        <v>214.65608366416177</v>
      </c>
      <c r="E48" s="102">
        <v>0.52265226272149834</v>
      </c>
      <c r="F48" s="101">
        <v>7.4248081463012818</v>
      </c>
      <c r="G48" s="102">
        <v>1.8078186798603502E-2</v>
      </c>
      <c r="H48" s="101">
        <v>32.541301100175986</v>
      </c>
      <c r="I48" s="102">
        <v>7.9232716639505721E-2</v>
      </c>
      <c r="J48" s="101">
        <v>1.4379039441200006</v>
      </c>
      <c r="K48" s="102">
        <v>3.5010596352175855E-3</v>
      </c>
      <c r="L48" s="101">
        <v>0.51848012426036205</v>
      </c>
      <c r="M48" s="102">
        <v>1.2624138365664431E-3</v>
      </c>
      <c r="N48" s="101">
        <v>19.122320247779676</v>
      </c>
      <c r="O48" s="102">
        <v>4.6559705065819142E-2</v>
      </c>
      <c r="P48" s="101">
        <v>12.243236405502497</v>
      </c>
      <c r="Q48" s="102">
        <v>2.9810267201098899E-2</v>
      </c>
      <c r="R48" s="103">
        <v>410.70535607447232</v>
      </c>
    </row>
    <row r="49" spans="1:18" ht="15.6" x14ac:dyDescent="0.3">
      <c r="A49" s="100">
        <v>41821</v>
      </c>
      <c r="B49" s="101">
        <v>124.62877900040637</v>
      </c>
      <c r="C49" s="102">
        <v>0.29605129418208764</v>
      </c>
      <c r="D49" s="101">
        <v>221.83852349588895</v>
      </c>
      <c r="E49" s="102">
        <v>0.52696963339572822</v>
      </c>
      <c r="F49" s="101">
        <v>7.7661494288523745</v>
      </c>
      <c r="G49" s="102">
        <v>1.8448215634173305E-2</v>
      </c>
      <c r="H49" s="101">
        <v>32.585709249842111</v>
      </c>
      <c r="I49" s="102">
        <v>7.7406209646212823E-2</v>
      </c>
      <c r="J49" s="101">
        <v>1.5206804367600015</v>
      </c>
      <c r="K49" s="102">
        <v>3.6123230521155447E-3</v>
      </c>
      <c r="L49" s="101">
        <v>0.50332007103152399</v>
      </c>
      <c r="M49" s="102">
        <v>1.1956191789074424E-3</v>
      </c>
      <c r="N49" s="101">
        <v>19.64091437225856</v>
      </c>
      <c r="O49" s="102">
        <v>4.6656303347140653E-2</v>
      </c>
      <c r="P49" s="101">
        <v>12.486145827363508</v>
      </c>
      <c r="Q49" s="102">
        <v>2.9660401563632314E-2</v>
      </c>
      <c r="R49" s="103">
        <v>420.97022188240339</v>
      </c>
    </row>
    <row r="50" spans="1:18" ht="15.6" x14ac:dyDescent="0.3">
      <c r="A50" s="100">
        <v>41852</v>
      </c>
      <c r="B50" s="101">
        <v>122.67493976874829</v>
      </c>
      <c r="C50" s="102">
        <v>0.28659808437984535</v>
      </c>
      <c r="D50" s="101">
        <v>225.70622245719267</v>
      </c>
      <c r="E50" s="102">
        <v>0.52730387404943968</v>
      </c>
      <c r="F50" s="101">
        <v>7.439534336865707</v>
      </c>
      <c r="G50" s="102">
        <v>1.7380536673937429E-2</v>
      </c>
      <c r="H50" s="101">
        <v>35.292540593416931</v>
      </c>
      <c r="I50" s="102">
        <v>8.2451840172396665E-2</v>
      </c>
      <c r="J50" s="101">
        <v>1.6065616988100004</v>
      </c>
      <c r="K50" s="102">
        <v>3.7533134818320368E-3</v>
      </c>
      <c r="L50" s="101">
        <v>0.50406560595382199</v>
      </c>
      <c r="M50" s="102">
        <v>1.1776181617896659E-3</v>
      </c>
      <c r="N50" s="101">
        <v>20.4656080294925</v>
      </c>
      <c r="O50" s="102">
        <v>4.7812569282512554E-2</v>
      </c>
      <c r="P50" s="101">
        <v>14.348768009969419</v>
      </c>
      <c r="Q50" s="102">
        <v>3.352216379824681E-2</v>
      </c>
      <c r="R50" s="103">
        <v>428.03824050044938</v>
      </c>
    </row>
    <row r="51" spans="1:18" ht="15.6" x14ac:dyDescent="0.3">
      <c r="A51" s="100">
        <v>41883</v>
      </c>
      <c r="B51" s="101">
        <v>107.39803064679882</v>
      </c>
      <c r="C51" s="102">
        <v>0.27521632123813888</v>
      </c>
      <c r="D51" s="101">
        <v>205.67889262584015</v>
      </c>
      <c r="E51" s="102">
        <v>0.52706914497323831</v>
      </c>
      <c r="F51" s="101">
        <v>7.5980386208861521</v>
      </c>
      <c r="G51" s="102">
        <v>1.9470601325480803E-2</v>
      </c>
      <c r="H51" s="101">
        <v>33.361780595634443</v>
      </c>
      <c r="I51" s="102">
        <v>8.5492317412042912E-2</v>
      </c>
      <c r="J51" s="101">
        <v>1.6865165413499985</v>
      </c>
      <c r="K51" s="102">
        <v>4.3218378905298081E-3</v>
      </c>
      <c r="L51" s="101">
        <v>0.51638361564573698</v>
      </c>
      <c r="M51" s="102">
        <v>1.3232756521676949E-3</v>
      </c>
      <c r="N51" s="101">
        <v>19.589036301649983</v>
      </c>
      <c r="O51" s="102">
        <v>5.0198522962405553E-2</v>
      </c>
      <c r="P51" s="101">
        <v>14.402649498262591</v>
      </c>
      <c r="Q51" s="102">
        <v>3.6907978545994924E-2</v>
      </c>
      <c r="R51" s="103">
        <v>390.23132844606783</v>
      </c>
    </row>
    <row r="52" spans="1:18" ht="15.6" x14ac:dyDescent="0.3">
      <c r="A52" s="100">
        <v>41913</v>
      </c>
      <c r="B52" s="101">
        <v>110.94547435761098</v>
      </c>
      <c r="C52" s="102">
        <v>0.27743355627648164</v>
      </c>
      <c r="D52" s="101">
        <v>209.6161427435224</v>
      </c>
      <c r="E52" s="102">
        <v>0.52417236729137995</v>
      </c>
      <c r="F52" s="101">
        <v>7.5457450109163968</v>
      </c>
      <c r="G52" s="102">
        <v>1.886911462820243E-2</v>
      </c>
      <c r="H52" s="101">
        <v>35.49377845712204</v>
      </c>
      <c r="I52" s="102">
        <v>8.8756799139985951E-2</v>
      </c>
      <c r="J52" s="101">
        <v>1.7330053418799998</v>
      </c>
      <c r="K52" s="102">
        <v>4.3336047533959251E-3</v>
      </c>
      <c r="L52" s="101">
        <v>0.6434876864551321</v>
      </c>
      <c r="M52" s="102">
        <v>1.6091244668343324E-3</v>
      </c>
      <c r="N52" s="101">
        <v>20.095080281361277</v>
      </c>
      <c r="O52" s="102">
        <v>5.0250356027586866E-2</v>
      </c>
      <c r="P52" s="101">
        <v>13.826547935899615</v>
      </c>
      <c r="Q52" s="102">
        <v>3.4575077416131909E-2</v>
      </c>
      <c r="R52" s="103">
        <v>399.8992618147679</v>
      </c>
    </row>
    <row r="53" spans="1:18" ht="15.6" x14ac:dyDescent="0.3">
      <c r="A53" s="100">
        <v>41944</v>
      </c>
      <c r="B53" s="101">
        <v>114.40560180069114</v>
      </c>
      <c r="C53" s="102">
        <v>0.28074953364806743</v>
      </c>
      <c r="D53" s="101">
        <v>212.04389377111784</v>
      </c>
      <c r="E53" s="102">
        <v>0.52035235471137609</v>
      </c>
      <c r="F53" s="101">
        <v>8.1684827734282752</v>
      </c>
      <c r="G53" s="102">
        <v>2.0045327266819259E-2</v>
      </c>
      <c r="H53" s="101">
        <v>34.580671730433679</v>
      </c>
      <c r="I53" s="102">
        <v>8.486042037058289E-2</v>
      </c>
      <c r="J53" s="101">
        <v>1.8177594584900003</v>
      </c>
      <c r="K53" s="102">
        <v>4.4607529021568199E-3</v>
      </c>
      <c r="L53" s="101">
        <v>0.52298963896103701</v>
      </c>
      <c r="M53" s="102">
        <v>1.2834082853466996E-3</v>
      </c>
      <c r="N53" s="101">
        <v>22.144758163152844</v>
      </c>
      <c r="O53" s="102">
        <v>5.4342885568535483E-2</v>
      </c>
      <c r="P53" s="101">
        <v>13.816436926880828</v>
      </c>
      <c r="Q53" s="102">
        <v>3.390531724711663E-2</v>
      </c>
      <c r="R53" s="103">
        <v>407.50059426315568</v>
      </c>
    </row>
    <row r="54" spans="1:18" ht="15.6" x14ac:dyDescent="0.3">
      <c r="A54" s="100">
        <v>41974</v>
      </c>
      <c r="B54" s="101">
        <v>120.11636470761776</v>
      </c>
      <c r="C54" s="102">
        <v>0.28725041676885665</v>
      </c>
      <c r="D54" s="101">
        <v>215.53055687806386</v>
      </c>
      <c r="E54" s="102">
        <v>0.51542720627908922</v>
      </c>
      <c r="F54" s="101">
        <v>8.660414115934211</v>
      </c>
      <c r="G54" s="102">
        <v>2.071081297080931E-2</v>
      </c>
      <c r="H54" s="101">
        <v>35.409470423515891</v>
      </c>
      <c r="I54" s="102">
        <v>8.4679428664680326E-2</v>
      </c>
      <c r="J54" s="101">
        <v>1.9371926471299996</v>
      </c>
      <c r="K54" s="102">
        <v>4.6326693003419395E-3</v>
      </c>
      <c r="L54" s="101">
        <v>0.49847014130100298</v>
      </c>
      <c r="M54" s="102">
        <v>1.1920586856260659E-3</v>
      </c>
      <c r="N54" s="101">
        <v>22.080573393248805</v>
      </c>
      <c r="O54" s="102">
        <v>5.280424466012662E-2</v>
      </c>
      <c r="P54" s="101">
        <v>13.926019249128622</v>
      </c>
      <c r="Q54" s="102">
        <v>3.3303162670470177E-2</v>
      </c>
      <c r="R54" s="103">
        <v>418.15906155594018</v>
      </c>
    </row>
    <row r="55" spans="1:18" ht="15.6" x14ac:dyDescent="0.3">
      <c r="A55" s="100">
        <v>42005</v>
      </c>
      <c r="B55" s="101">
        <v>124.50920362937717</v>
      </c>
      <c r="C55" s="102">
        <v>0.2860291769792952</v>
      </c>
      <c r="D55" s="101">
        <v>222.08754398098762</v>
      </c>
      <c r="E55" s="102">
        <v>0.51019133984121745</v>
      </c>
      <c r="F55" s="101">
        <v>7.8934794534594213</v>
      </c>
      <c r="G55" s="102">
        <v>1.8133321600036879E-2</v>
      </c>
      <c r="H55" s="101">
        <v>39.915292675836291</v>
      </c>
      <c r="I55" s="102">
        <v>9.1695537198531948E-2</v>
      </c>
      <c r="J55" s="101">
        <v>2.11467876096</v>
      </c>
      <c r="K55" s="102">
        <v>4.8579527291287873E-3</v>
      </c>
      <c r="L55" s="101">
        <v>0.50315779380950498</v>
      </c>
      <c r="M55" s="102">
        <v>1.155880894415215E-3</v>
      </c>
      <c r="N55" s="101">
        <v>23.262889784852366</v>
      </c>
      <c r="O55" s="102">
        <v>5.3440749963574875E-2</v>
      </c>
      <c r="P55" s="101">
        <v>15.016211328375682</v>
      </c>
      <c r="Q55" s="102">
        <v>3.4496040793799351E-2</v>
      </c>
      <c r="R55" s="103">
        <v>435.30245740765798</v>
      </c>
    </row>
    <row r="56" spans="1:18" ht="15.6" x14ac:dyDescent="0.3">
      <c r="A56" s="100">
        <v>42036</v>
      </c>
      <c r="B56" s="101">
        <v>131.13848649544104</v>
      </c>
      <c r="C56" s="102">
        <v>0.28753930502509883</v>
      </c>
      <c r="D56" s="101">
        <v>230.11487796820521</v>
      </c>
      <c r="E56" s="102">
        <v>0.50455875963776209</v>
      </c>
      <c r="F56" s="101">
        <v>7.7987141390383483</v>
      </c>
      <c r="G56" s="102">
        <v>1.7099761508277401E-2</v>
      </c>
      <c r="H56" s="101">
        <v>45.383340829763505</v>
      </c>
      <c r="I56" s="102">
        <v>9.9509264066129421E-2</v>
      </c>
      <c r="J56" s="101">
        <v>2.2325025393300009</v>
      </c>
      <c r="K56" s="102">
        <v>4.8950712012985776E-3</v>
      </c>
      <c r="L56" s="101">
        <v>0.90827604327012512</v>
      </c>
      <c r="M56" s="102">
        <v>1.9915210952348274E-3</v>
      </c>
      <c r="N56" s="101">
        <v>22.953122850861607</v>
      </c>
      <c r="O56" s="102">
        <v>5.0327902731452559E-2</v>
      </c>
      <c r="P56" s="101">
        <v>15.542194240501024</v>
      </c>
      <c r="Q56" s="102">
        <v>3.4078414734747771E-2</v>
      </c>
      <c r="R56" s="103">
        <v>456.07151510641086</v>
      </c>
    </row>
    <row r="57" spans="1:18" ht="15.6" x14ac:dyDescent="0.3">
      <c r="A57" s="100">
        <v>42064</v>
      </c>
      <c r="B57" s="101">
        <v>124.26888146113626</v>
      </c>
      <c r="C57" s="102">
        <v>0.27200898813730823</v>
      </c>
      <c r="D57" s="101">
        <v>211.77428024418751</v>
      </c>
      <c r="E57" s="102">
        <v>0.46354732581014957</v>
      </c>
      <c r="F57" s="101">
        <v>7.5631209149946033</v>
      </c>
      <c r="G57" s="102">
        <v>1.6554722655093449E-2</v>
      </c>
      <c r="H57" s="101">
        <v>70.182335979640769</v>
      </c>
      <c r="I57" s="102">
        <v>0.15362032691108551</v>
      </c>
      <c r="J57" s="101">
        <v>2.24625758013</v>
      </c>
      <c r="K57" s="102">
        <v>4.9167759803004597E-3</v>
      </c>
      <c r="L57" s="101">
        <v>0.76422162991446596</v>
      </c>
      <c r="M57" s="102">
        <v>1.6727852526031547E-3</v>
      </c>
      <c r="N57" s="101">
        <v>22.765288066707708</v>
      </c>
      <c r="O57" s="102">
        <v>4.9830358967350129E-2</v>
      </c>
      <c r="P57" s="101">
        <v>17.291405220920396</v>
      </c>
      <c r="Q57" s="102">
        <v>3.784871628610955E-2</v>
      </c>
      <c r="R57" s="103">
        <v>456.85579109763171</v>
      </c>
    </row>
    <row r="58" spans="1:18" ht="15.6" x14ac:dyDescent="0.3">
      <c r="A58" s="100">
        <v>42095</v>
      </c>
      <c r="B58" s="101">
        <v>136.88546570893914</v>
      </c>
      <c r="C58" s="102">
        <v>0.28372949944817016</v>
      </c>
      <c r="D58" s="101">
        <v>221.06777289998359</v>
      </c>
      <c r="E58" s="102">
        <v>0.45821846917191017</v>
      </c>
      <c r="F58" s="101">
        <v>6.9550507581698024</v>
      </c>
      <c r="G58" s="102">
        <v>1.4416089100709155E-2</v>
      </c>
      <c r="H58" s="101">
        <v>75.645660374643256</v>
      </c>
      <c r="I58" s="102">
        <v>0.15679462565558705</v>
      </c>
      <c r="J58" s="101">
        <v>2.4500152779000004</v>
      </c>
      <c r="K58" s="102">
        <v>5.0782718591689049E-3</v>
      </c>
      <c r="L58" s="101">
        <v>0.79188497838467109</v>
      </c>
      <c r="M58" s="102">
        <v>1.6413804590134453E-3</v>
      </c>
      <c r="N58" s="101">
        <v>22.876609121112768</v>
      </c>
      <c r="O58" s="102">
        <v>4.7417516690969608E-2</v>
      </c>
      <c r="P58" s="101">
        <v>15.778135461867194</v>
      </c>
      <c r="Q58" s="102">
        <v>3.2704147614472816E-2</v>
      </c>
      <c r="R58" s="103">
        <v>482.45059458100036</v>
      </c>
    </row>
    <row r="59" spans="1:18" ht="15.6" x14ac:dyDescent="0.3">
      <c r="A59" s="100">
        <v>42125</v>
      </c>
      <c r="B59" s="101">
        <v>137.78892256636189</v>
      </c>
      <c r="C59" s="102">
        <v>0.27860393404382772</v>
      </c>
      <c r="D59" s="101">
        <v>222.52544375115232</v>
      </c>
      <c r="E59" s="102">
        <v>0.44993794057763103</v>
      </c>
      <c r="F59" s="101">
        <v>7.4516212640345811</v>
      </c>
      <c r="G59" s="102">
        <v>1.5066893335818102E-2</v>
      </c>
      <c r="H59" s="101">
        <v>82.492183084412574</v>
      </c>
      <c r="I59" s="102">
        <v>0.16679604069124018</v>
      </c>
      <c r="J59" s="101">
        <v>2.8971644000199994</v>
      </c>
      <c r="K59" s="102">
        <v>5.8579556642410812E-3</v>
      </c>
      <c r="L59" s="101">
        <v>0.80317875360646807</v>
      </c>
      <c r="M59" s="102">
        <v>1.6239967359307037E-3</v>
      </c>
      <c r="N59" s="101">
        <v>24.22124291273164</v>
      </c>
      <c r="O59" s="102">
        <v>4.8974427241552598E-2</v>
      </c>
      <c r="P59" s="101">
        <v>16.389435333311731</v>
      </c>
      <c r="Q59" s="102">
        <v>3.313881170976142E-2</v>
      </c>
      <c r="R59" s="103">
        <v>494.56919206563123</v>
      </c>
    </row>
    <row r="60" spans="1:18" ht="15.6" x14ac:dyDescent="0.3">
      <c r="A60" s="100">
        <v>42156</v>
      </c>
      <c r="B60" s="101">
        <v>130.04206398097168</v>
      </c>
      <c r="C60" s="102">
        <v>0.25461634410180206</v>
      </c>
      <c r="D60" s="101">
        <v>234.35445240633004</v>
      </c>
      <c r="E60" s="102">
        <v>0.45885517400285775</v>
      </c>
      <c r="F60" s="101">
        <v>7.0650285930958416</v>
      </c>
      <c r="G60" s="102">
        <v>1.3832999079528452E-2</v>
      </c>
      <c r="H60" s="101">
        <v>83.51855787653237</v>
      </c>
      <c r="I60" s="102">
        <v>0.16352547183724378</v>
      </c>
      <c r="J60" s="101">
        <v>3.2225852846699992</v>
      </c>
      <c r="K60" s="102">
        <v>6.3096728752244542E-3</v>
      </c>
      <c r="L60" s="101">
        <v>0.82884887290873299</v>
      </c>
      <c r="M60" s="102">
        <v>1.6228477415107839E-3</v>
      </c>
      <c r="N60" s="101">
        <v>24.990293360540981</v>
      </c>
      <c r="O60" s="102">
        <v>4.8929838074728914E-2</v>
      </c>
      <c r="P60" s="101">
        <v>26.715469069394487</v>
      </c>
      <c r="Q60" s="102">
        <v>5.230765228710399E-2</v>
      </c>
      <c r="R60" s="103">
        <v>510.7372994444442</v>
      </c>
    </row>
    <row r="61" spans="1:18" ht="15.6" x14ac:dyDescent="0.3">
      <c r="A61" s="100">
        <v>42186</v>
      </c>
      <c r="B61" s="101">
        <v>131.08664259793116</v>
      </c>
      <c r="C61" s="102">
        <v>0.2484794029423657</v>
      </c>
      <c r="D61" s="101">
        <v>237.14707494629798</v>
      </c>
      <c r="E61" s="102">
        <v>0.44952073242826773</v>
      </c>
      <c r="F61" s="101">
        <v>7.3678048653946933</v>
      </c>
      <c r="G61" s="102">
        <v>1.3965936709237405E-2</v>
      </c>
      <c r="H61" s="101">
        <v>94.752332678701393</v>
      </c>
      <c r="I61" s="102">
        <v>0.17960642354396303</v>
      </c>
      <c r="J61" s="101">
        <v>3.5717042669799994</v>
      </c>
      <c r="K61" s="102">
        <v>6.7702927327844857E-3</v>
      </c>
      <c r="L61" s="101">
        <v>0.843859320844358</v>
      </c>
      <c r="M61" s="102">
        <v>1.5995654176138427E-3</v>
      </c>
      <c r="N61" s="101">
        <v>25.30862838057805</v>
      </c>
      <c r="O61" s="102">
        <v>4.7973407089117827E-2</v>
      </c>
      <c r="P61" s="101">
        <v>27.47731988986957</v>
      </c>
      <c r="Q61" s="102">
        <v>5.2084239136649717E-2</v>
      </c>
      <c r="R61" s="103">
        <v>527.55536694659713</v>
      </c>
    </row>
    <row r="62" spans="1:18" ht="15.6" x14ac:dyDescent="0.3">
      <c r="A62" s="100">
        <v>42217</v>
      </c>
      <c r="B62" s="101">
        <v>133.33433435323533</v>
      </c>
      <c r="C62" s="102">
        <v>0.23726120781016247</v>
      </c>
      <c r="D62" s="101">
        <v>257.65452254205462</v>
      </c>
      <c r="E62" s="102">
        <v>0.4584822319967975</v>
      </c>
      <c r="F62" s="101">
        <v>7.0136780070492062</v>
      </c>
      <c r="G62" s="102">
        <v>1.2480459164670433E-2</v>
      </c>
      <c r="H62" s="101">
        <v>104.19346202109595</v>
      </c>
      <c r="I62" s="102">
        <v>0.18540660787007307</v>
      </c>
      <c r="J62" s="101">
        <v>3.8729702920400024</v>
      </c>
      <c r="K62" s="102">
        <v>6.8917403289979464E-3</v>
      </c>
      <c r="L62" s="101">
        <v>0.85404824440732696</v>
      </c>
      <c r="M62" s="102">
        <v>1.5197324753533326E-3</v>
      </c>
      <c r="N62" s="101">
        <v>26.025850415452823</v>
      </c>
      <c r="O62" s="102">
        <v>4.6311587587770646E-2</v>
      </c>
      <c r="P62" s="101">
        <v>29.023888052137394</v>
      </c>
      <c r="Q62" s="102">
        <v>5.1646432766174963E-2</v>
      </c>
      <c r="R62" s="103">
        <v>561.9727539274727</v>
      </c>
    </row>
    <row r="63" spans="1:18" ht="15.6" x14ac:dyDescent="0.3">
      <c r="A63" s="100">
        <v>42248</v>
      </c>
      <c r="B63" s="101">
        <v>136.7549936026542</v>
      </c>
      <c r="C63" s="102">
        <v>0.23725022928569015</v>
      </c>
      <c r="D63" s="101">
        <v>251.4978401523226</v>
      </c>
      <c r="E63" s="102">
        <v>0.43631255187917561</v>
      </c>
      <c r="F63" s="101">
        <v>7.3247730532800226</v>
      </c>
      <c r="G63" s="102">
        <v>1.2707426914190592E-2</v>
      </c>
      <c r="H63" s="101">
        <v>121.51481784936998</v>
      </c>
      <c r="I63" s="102">
        <v>0.21081071803591067</v>
      </c>
      <c r="J63" s="101">
        <v>4.1541048573400001</v>
      </c>
      <c r="K63" s="102">
        <v>7.2067739825596036E-3</v>
      </c>
      <c r="L63" s="101">
        <v>0.51557445649390499</v>
      </c>
      <c r="M63" s="102">
        <v>8.9444746984836977E-4</v>
      </c>
      <c r="N63" s="101">
        <v>33.653903139184706</v>
      </c>
      <c r="O63" s="102">
        <v>5.8384677778779225E-2</v>
      </c>
      <c r="P63" s="101">
        <v>21.000690206758492</v>
      </c>
      <c r="Q63" s="102">
        <v>3.6433174653846788E-2</v>
      </c>
      <c r="R63" s="103">
        <v>576.41669731740387</v>
      </c>
    </row>
    <row r="64" spans="1:18" ht="15.6" x14ac:dyDescent="0.3">
      <c r="A64" s="100">
        <v>42278</v>
      </c>
      <c r="B64" s="101">
        <v>141.45803420604196</v>
      </c>
      <c r="C64" s="102">
        <v>0.23961150410825513</v>
      </c>
      <c r="D64" s="101">
        <v>255.4575943976931</v>
      </c>
      <c r="E64" s="102">
        <v>0.4327119260002652</v>
      </c>
      <c r="F64" s="101">
        <v>7.8984088469778291</v>
      </c>
      <c r="G64" s="102">
        <v>1.3378876883936453E-2</v>
      </c>
      <c r="H64" s="101">
        <v>123.58401658570388</v>
      </c>
      <c r="I64" s="102">
        <v>0.20933524394032094</v>
      </c>
      <c r="J64" s="101">
        <v>4.4191397415300004</v>
      </c>
      <c r="K64" s="102">
        <v>7.4854477250140064E-3</v>
      </c>
      <c r="L64" s="101">
        <v>0.51106359138875601</v>
      </c>
      <c r="M64" s="102">
        <v>8.6567522668426955E-4</v>
      </c>
      <c r="N64" s="101">
        <v>35.353678281682015</v>
      </c>
      <c r="O64" s="102">
        <v>5.9884530959156794E-2</v>
      </c>
      <c r="P64" s="101">
        <v>21.682182017272204</v>
      </c>
      <c r="Q64" s="102">
        <v>3.6726795156366246E-2</v>
      </c>
      <c r="R64" s="103">
        <v>590.36411766828974</v>
      </c>
    </row>
    <row r="65" spans="1:18" ht="15.6" x14ac:dyDescent="0.3">
      <c r="A65" s="100">
        <v>42309</v>
      </c>
      <c r="B65" s="101">
        <v>141.79579270338718</v>
      </c>
      <c r="C65" s="102">
        <v>0.23481203627482944</v>
      </c>
      <c r="D65" s="101">
        <v>263.92782770211966</v>
      </c>
      <c r="E65" s="102">
        <v>0.43706113891520743</v>
      </c>
      <c r="F65" s="101">
        <v>8.0214346505581222</v>
      </c>
      <c r="G65" s="102">
        <v>1.3283394156010346E-2</v>
      </c>
      <c r="H65" s="101">
        <v>124.14632487865079</v>
      </c>
      <c r="I65" s="102">
        <v>0.20558474116204264</v>
      </c>
      <c r="J65" s="101">
        <v>4.6747346242799992</v>
      </c>
      <c r="K65" s="102">
        <v>7.7413013125700062E-3</v>
      </c>
      <c r="L65" s="101">
        <v>0.54170291311315211</v>
      </c>
      <c r="M65" s="102">
        <v>8.9705316116243114E-4</v>
      </c>
      <c r="N65" s="101">
        <v>38.355174339372802</v>
      </c>
      <c r="O65" s="102">
        <v>6.3515682775890106E-2</v>
      </c>
      <c r="P65" s="101">
        <v>22.406362387321774</v>
      </c>
      <c r="Q65" s="102">
        <v>3.7104652242288254E-2</v>
      </c>
      <c r="R65" s="103">
        <v>603.86935419880342</v>
      </c>
    </row>
    <row r="66" spans="1:18" ht="15.6" x14ac:dyDescent="0.3">
      <c r="A66" s="100">
        <v>42339</v>
      </c>
      <c r="B66" s="101">
        <v>145.37266610631835</v>
      </c>
      <c r="C66" s="102">
        <v>0.23215365117015349</v>
      </c>
      <c r="D66" s="101">
        <v>278.40962695982705</v>
      </c>
      <c r="E66" s="102">
        <v>0.44460773232551359</v>
      </c>
      <c r="F66" s="101">
        <v>7.6291766220196013</v>
      </c>
      <c r="G66" s="102">
        <v>1.2183454122857621E-2</v>
      </c>
      <c r="H66" s="101">
        <v>128.87459851427383</v>
      </c>
      <c r="I66" s="102">
        <v>0.20580697451263122</v>
      </c>
      <c r="J66" s="101">
        <v>5.0116290962100001</v>
      </c>
      <c r="K66" s="102">
        <v>8.0033477004874155E-3</v>
      </c>
      <c r="L66" s="101">
        <v>0.55024552330788501</v>
      </c>
      <c r="M66" s="102">
        <v>8.7871751063940391E-4</v>
      </c>
      <c r="N66" s="101">
        <v>36.437009110601188</v>
      </c>
      <c r="O66" s="102">
        <v>5.8188275205462159E-2</v>
      </c>
      <c r="P66" s="101">
        <v>23.906647353423963</v>
      </c>
      <c r="Q66" s="102">
        <v>3.8177847452255262E-2</v>
      </c>
      <c r="R66" s="103">
        <v>626.19159928598185</v>
      </c>
    </row>
    <row r="67" spans="1:18" ht="15.6" x14ac:dyDescent="0.3">
      <c r="A67" s="100">
        <v>42370</v>
      </c>
      <c r="B67" s="101">
        <v>153.67364103328239</v>
      </c>
      <c r="C67" s="102">
        <v>0.22885682357289688</v>
      </c>
      <c r="D67" s="101">
        <v>288.18647537689679</v>
      </c>
      <c r="E67" s="102">
        <v>0.42917862105669358</v>
      </c>
      <c r="F67" s="101">
        <v>9.2891638089477535</v>
      </c>
      <c r="G67" s="102">
        <v>1.3833787685837894E-2</v>
      </c>
      <c r="H67" s="101">
        <v>149.21290615056432</v>
      </c>
      <c r="I67" s="102">
        <v>0.22221372193753849</v>
      </c>
      <c r="J67" s="101">
        <v>5.4488163964622398</v>
      </c>
      <c r="K67" s="102">
        <v>8.1145914441904318E-3</v>
      </c>
      <c r="L67" s="101">
        <v>0.58764624569059387</v>
      </c>
      <c r="M67" s="102">
        <v>8.7514587582499274E-4</v>
      </c>
      <c r="N67" s="101">
        <v>38.932589995245181</v>
      </c>
      <c r="O67" s="102">
        <v>5.7979942557930576E-2</v>
      </c>
      <c r="P67" s="101">
        <v>26.152523784600042</v>
      </c>
      <c r="Q67" s="102">
        <v>3.8947365869088382E-2</v>
      </c>
      <c r="R67" s="103">
        <v>671.48376279168929</v>
      </c>
    </row>
    <row r="68" spans="1:18" ht="15.6" x14ac:dyDescent="0.3">
      <c r="A68" s="100">
        <v>42401</v>
      </c>
      <c r="B68" s="101">
        <v>162.87532077453952</v>
      </c>
      <c r="C68" s="102">
        <v>0.23346950961843863</v>
      </c>
      <c r="D68" s="101">
        <v>297.0237933102481</v>
      </c>
      <c r="E68" s="102">
        <v>0.42576124510075058</v>
      </c>
      <c r="F68" s="101">
        <v>9.5061663486099697</v>
      </c>
      <c r="G68" s="102">
        <v>1.3626373751450545E-2</v>
      </c>
      <c r="H68" s="101">
        <v>155.87015655472206</v>
      </c>
      <c r="I68" s="102">
        <v>0.22342813412078819</v>
      </c>
      <c r="J68" s="101">
        <v>5.7191379181899995</v>
      </c>
      <c r="K68" s="102">
        <v>8.1979536178372302E-3</v>
      </c>
      <c r="L68" s="101">
        <v>0.126505719554032</v>
      </c>
      <c r="M68" s="102">
        <v>1.8133642449792483E-4</v>
      </c>
      <c r="N68" s="101">
        <v>39.507717604272507</v>
      </c>
      <c r="O68" s="102">
        <v>5.6631338691153742E-2</v>
      </c>
      <c r="P68" s="101">
        <v>27.001145143319057</v>
      </c>
      <c r="Q68" s="102">
        <v>3.8704108675084267E-2</v>
      </c>
      <c r="R68" s="103">
        <v>697.62994337345526</v>
      </c>
    </row>
    <row r="69" spans="1:18" ht="15.6" x14ac:dyDescent="0.3">
      <c r="A69" s="100">
        <v>42430</v>
      </c>
      <c r="B69" s="101">
        <v>166.09939974287465</v>
      </c>
      <c r="C69" s="102">
        <v>0.23406176067572013</v>
      </c>
      <c r="D69" s="101">
        <v>303.10040555332108</v>
      </c>
      <c r="E69" s="102">
        <v>0.42711903050317029</v>
      </c>
      <c r="F69" s="101">
        <v>9.2243018972786963</v>
      </c>
      <c r="G69" s="102">
        <v>1.2998580045585365E-2</v>
      </c>
      <c r="H69" s="101">
        <v>156.96865582899554</v>
      </c>
      <c r="I69" s="102">
        <v>0.22119501943481243</v>
      </c>
      <c r="J69" s="101">
        <v>6.0161092335099999</v>
      </c>
      <c r="K69" s="102">
        <v>8.4777014353612425E-3</v>
      </c>
      <c r="L69" s="101">
        <v>0.12845649459480998</v>
      </c>
      <c r="M69" s="102">
        <v>1.8101662824571502E-4</v>
      </c>
      <c r="N69" s="101">
        <v>39.882119905505597</v>
      </c>
      <c r="O69" s="102">
        <v>5.6200559538525811E-2</v>
      </c>
      <c r="P69" s="101">
        <v>28.219747696869312</v>
      </c>
      <c r="Q69" s="102">
        <v>3.9766331738577985E-2</v>
      </c>
      <c r="R69" s="103">
        <v>709.63919635294963</v>
      </c>
    </row>
    <row r="70" spans="1:18" ht="15.6" x14ac:dyDescent="0.3">
      <c r="A70" s="100">
        <v>42461</v>
      </c>
      <c r="B70" s="101">
        <v>171.4070312356549</v>
      </c>
      <c r="C70" s="102">
        <v>0.23720387468891094</v>
      </c>
      <c r="D70" s="101">
        <v>310.16067144863678</v>
      </c>
      <c r="E70" s="102">
        <v>0.42921992472165943</v>
      </c>
      <c r="F70" s="101">
        <v>8.9605074363542467</v>
      </c>
      <c r="G70" s="102">
        <v>1.2400116073184182E-2</v>
      </c>
      <c r="H70" s="101">
        <v>159.54248438060779</v>
      </c>
      <c r="I70" s="102">
        <v>0.22078496546939294</v>
      </c>
      <c r="J70" s="101">
        <v>6.2692537127865799</v>
      </c>
      <c r="K70" s="102">
        <v>8.6757892098155813E-3</v>
      </c>
      <c r="L70" s="101">
        <v>0.17415856877288896</v>
      </c>
      <c r="M70" s="102">
        <v>2.4101162610073366E-4</v>
      </c>
      <c r="N70" s="101">
        <v>38.207471256883032</v>
      </c>
      <c r="O70" s="102">
        <v>5.2873911640986614E-2</v>
      </c>
      <c r="P70" s="101">
        <v>27.893225198457046</v>
      </c>
      <c r="Q70" s="102">
        <v>3.8600406569949883E-2</v>
      </c>
      <c r="R70" s="103">
        <v>722.61480323815329</v>
      </c>
    </row>
    <row r="71" spans="1:18" ht="15.6" x14ac:dyDescent="0.3">
      <c r="A71" s="100">
        <v>42491</v>
      </c>
      <c r="B71" s="101">
        <v>176.26505317717303</v>
      </c>
      <c r="C71" s="102">
        <v>0.24010085269673123</v>
      </c>
      <c r="D71" s="101">
        <v>312.87043588083418</v>
      </c>
      <c r="E71" s="102">
        <v>0.42617896789262499</v>
      </c>
      <c r="F71" s="101">
        <v>9.9141460755072846</v>
      </c>
      <c r="G71" s="102">
        <v>1.350463341191401E-2</v>
      </c>
      <c r="H71" s="101">
        <v>162.05438020933084</v>
      </c>
      <c r="I71" s="102">
        <v>0.22074367079667684</v>
      </c>
      <c r="J71" s="101">
        <v>6.4784239299502495</v>
      </c>
      <c r="K71" s="102">
        <v>8.8246369979446838E-3</v>
      </c>
      <c r="L71" s="101">
        <v>0.11841685842284501</v>
      </c>
      <c r="M71" s="102">
        <v>1.6130247129823709E-4</v>
      </c>
      <c r="N71" s="101">
        <v>38.755004987839449</v>
      </c>
      <c r="O71" s="102">
        <v>5.2790440170198009E-2</v>
      </c>
      <c r="P71" s="101">
        <v>27.673364984986495</v>
      </c>
      <c r="Q71" s="102">
        <v>3.7695495562608733E-2</v>
      </c>
      <c r="R71" s="103">
        <v>734.12922610404451</v>
      </c>
    </row>
    <row r="72" spans="1:18" ht="15.6" x14ac:dyDescent="0.3">
      <c r="A72" s="100">
        <v>42522</v>
      </c>
      <c r="B72" s="101">
        <v>182.82729858127129</v>
      </c>
      <c r="C72" s="102">
        <v>0.24438621626132481</v>
      </c>
      <c r="D72" s="101">
        <v>320.10931777974031</v>
      </c>
      <c r="E72" s="102">
        <v>0.42789181686349453</v>
      </c>
      <c r="F72" s="101">
        <v>9.7626848138115943</v>
      </c>
      <c r="G72" s="102">
        <v>1.3049832386703101E-2</v>
      </c>
      <c r="H72" s="101">
        <v>162.16502972027178</v>
      </c>
      <c r="I72" s="102">
        <v>0.21676685227411804</v>
      </c>
      <c r="J72" s="101">
        <v>6.7670105218465899</v>
      </c>
      <c r="K72" s="102">
        <v>9.0454987284052796E-3</v>
      </c>
      <c r="L72" s="101">
        <v>0.13398597282423097</v>
      </c>
      <c r="M72" s="102">
        <v>1.7909975799402204E-4</v>
      </c>
      <c r="N72" s="101">
        <v>36.741011687131405</v>
      </c>
      <c r="O72" s="102">
        <v>4.9111904499533864E-2</v>
      </c>
      <c r="P72" s="101">
        <v>29.601722736916425</v>
      </c>
      <c r="Q72" s="102">
        <v>3.9568779228425929E-2</v>
      </c>
      <c r="R72" s="103">
        <v>748.10806181381361</v>
      </c>
    </row>
    <row r="73" spans="1:18" ht="15.6" x14ac:dyDescent="0.3">
      <c r="A73" s="100">
        <v>42552</v>
      </c>
      <c r="B73" s="101">
        <v>185.773412216</v>
      </c>
      <c r="C73" s="102">
        <v>0.2435439315321366</v>
      </c>
      <c r="D73" s="101">
        <v>324.79343910705842</v>
      </c>
      <c r="E73" s="102">
        <v>0.42579543623823202</v>
      </c>
      <c r="F73" s="101">
        <v>10.062310602163745</v>
      </c>
      <c r="G73" s="102">
        <v>1.3191417733658858E-2</v>
      </c>
      <c r="H73" s="101">
        <v>165.98872038450079</v>
      </c>
      <c r="I73" s="102">
        <v>0.21760673430182129</v>
      </c>
      <c r="J73" s="101">
        <v>7.0242789066251596</v>
      </c>
      <c r="K73" s="102">
        <v>9.2086401422647405E-3</v>
      </c>
      <c r="L73" s="101">
        <v>0.13492873296848501</v>
      </c>
      <c r="M73" s="102">
        <v>1.7688792875046545E-4</v>
      </c>
      <c r="N73" s="101">
        <v>37.262526000650141</v>
      </c>
      <c r="O73" s="102">
        <v>4.8850166300789921E-2</v>
      </c>
      <c r="P73" s="101">
        <v>31.752587687782647</v>
      </c>
      <c r="Q73" s="102">
        <v>4.1626785822344227E-2</v>
      </c>
      <c r="R73" s="103">
        <v>762.79220363774937</v>
      </c>
    </row>
    <row r="74" spans="1:18" ht="15.6" x14ac:dyDescent="0.3">
      <c r="A74" s="100">
        <v>42583</v>
      </c>
      <c r="B74" s="101">
        <v>190.8199101391906</v>
      </c>
      <c r="C74" s="102">
        <v>0.2429140714061214</v>
      </c>
      <c r="D74" s="101">
        <v>330.64066507088023</v>
      </c>
      <c r="E74" s="102">
        <v>0.42090613115900272</v>
      </c>
      <c r="F74" s="101">
        <v>11.387171592120962</v>
      </c>
      <c r="G74" s="102">
        <v>1.4495888878810063E-2</v>
      </c>
      <c r="H74" s="101">
        <v>170.84647825206872</v>
      </c>
      <c r="I74" s="102">
        <v>0.21748785851190855</v>
      </c>
      <c r="J74" s="101">
        <v>7.2868577720463303</v>
      </c>
      <c r="K74" s="102">
        <v>9.2761823851293078E-3</v>
      </c>
      <c r="L74" s="101">
        <v>0.22338113894310901</v>
      </c>
      <c r="M74" s="102">
        <v>2.8436457126736008E-4</v>
      </c>
      <c r="N74" s="101">
        <v>40.684431017214223</v>
      </c>
      <c r="O74" s="102">
        <v>5.1791350148022434E-2</v>
      </c>
      <c r="P74" s="101">
        <v>33.656005873293765</v>
      </c>
      <c r="Q74" s="102">
        <v>4.2844152939735772E-2</v>
      </c>
      <c r="R74" s="103">
        <v>785.54490085575787</v>
      </c>
    </row>
    <row r="75" spans="1:18" ht="15.6" x14ac:dyDescent="0.3">
      <c r="A75" s="100">
        <v>42614</v>
      </c>
      <c r="B75" s="101">
        <v>192.63924310614649</v>
      </c>
      <c r="C75" s="102">
        <v>0.24141654144819175</v>
      </c>
      <c r="D75" s="101">
        <v>339.66223456676977</v>
      </c>
      <c r="E75" s="102">
        <v>0.42566654959545802</v>
      </c>
      <c r="F75" s="101">
        <v>13.021838128909199</v>
      </c>
      <c r="G75" s="102">
        <v>1.6319037978400085E-2</v>
      </c>
      <c r="H75" s="101">
        <v>169.61766854777983</v>
      </c>
      <c r="I75" s="102">
        <v>0.21256577968772242</v>
      </c>
      <c r="J75" s="101">
        <v>7.4583999999999993</v>
      </c>
      <c r="K75" s="102">
        <v>9.346907222559292E-3</v>
      </c>
      <c r="L75" s="101">
        <v>0.196101369023747</v>
      </c>
      <c r="M75" s="102">
        <v>2.4575529637480199E-4</v>
      </c>
      <c r="N75" s="101">
        <v>40.901815874704582</v>
      </c>
      <c r="O75" s="102">
        <v>5.1258376892505897E-2</v>
      </c>
      <c r="P75" s="101">
        <v>34.45648380412149</v>
      </c>
      <c r="Q75" s="102">
        <v>4.3181051878786306E-2</v>
      </c>
      <c r="R75" s="103">
        <v>797.95378539745502</v>
      </c>
    </row>
    <row r="76" spans="1:18" ht="15.6" x14ac:dyDescent="0.3">
      <c r="A76" s="100">
        <v>42644</v>
      </c>
      <c r="B76" s="101">
        <v>196.90624962140271</v>
      </c>
      <c r="C76" s="102">
        <v>0.23791293474597588</v>
      </c>
      <c r="D76" s="101">
        <v>365.80617817259991</v>
      </c>
      <c r="E76" s="102">
        <v>0.44198709570969796</v>
      </c>
      <c r="F76" s="101">
        <v>12.995457451544912</v>
      </c>
      <c r="G76" s="102">
        <v>1.5701824734401165E-2</v>
      </c>
      <c r="H76" s="101">
        <v>170.96290731361421</v>
      </c>
      <c r="I76" s="102">
        <v>0.20656676509705427</v>
      </c>
      <c r="J76" s="101">
        <v>7.6424571309902607</v>
      </c>
      <c r="K76" s="102">
        <v>9.2340360359317395E-3</v>
      </c>
      <c r="L76" s="101">
        <v>0.30700098353052696</v>
      </c>
      <c r="M76" s="102">
        <v>3.7093543298947508E-4</v>
      </c>
      <c r="N76" s="101">
        <v>41.343875609591208</v>
      </c>
      <c r="O76" s="102">
        <v>4.9953938988543244E-2</v>
      </c>
      <c r="P76" s="101">
        <v>31.675824573720611</v>
      </c>
      <c r="Q76" s="102">
        <v>3.8272469255406699E-2</v>
      </c>
      <c r="R76" s="103">
        <v>827.63995085699446</v>
      </c>
    </row>
    <row r="77" spans="1:18" ht="15.6" x14ac:dyDescent="0.3">
      <c r="A77" s="100">
        <v>42675</v>
      </c>
      <c r="B77" s="101">
        <v>206.10769223129182</v>
      </c>
      <c r="C77" s="102">
        <v>0.24262350082273182</v>
      </c>
      <c r="D77" s="101">
        <v>372.07569357036402</v>
      </c>
      <c r="E77" s="102">
        <v>0.43799581843739671</v>
      </c>
      <c r="F77" s="101">
        <v>12.347404227428459</v>
      </c>
      <c r="G77" s="102">
        <v>1.4534976386860273E-2</v>
      </c>
      <c r="H77" s="101">
        <v>171.97322934554299</v>
      </c>
      <c r="I77" s="102">
        <v>0.20244148338133416</v>
      </c>
      <c r="J77" s="101">
        <v>7.8914221363565495</v>
      </c>
      <c r="K77" s="102">
        <v>9.289534245253854E-3</v>
      </c>
      <c r="L77" s="101">
        <v>0.108184002090085</v>
      </c>
      <c r="M77" s="102">
        <v>1.2735080887061196E-4</v>
      </c>
      <c r="N77" s="101">
        <v>46.492293478177452</v>
      </c>
      <c r="O77" s="102">
        <v>5.4729267417612172E-2</v>
      </c>
      <c r="P77" s="101">
        <v>32.500075965479738</v>
      </c>
      <c r="Q77" s="102">
        <v>3.8258068499940512E-2</v>
      </c>
      <c r="R77" s="103">
        <v>849.49599495673112</v>
      </c>
    </row>
    <row r="78" spans="1:18" ht="15.6" x14ac:dyDescent="0.3">
      <c r="A78" s="100">
        <v>42705</v>
      </c>
      <c r="B78" s="101">
        <v>213.20507605209272</v>
      </c>
      <c r="C78" s="102">
        <v>0.24549208879596132</v>
      </c>
      <c r="D78" s="101">
        <v>382.10090037701696</v>
      </c>
      <c r="E78" s="102">
        <v>0.43996489155564217</v>
      </c>
      <c r="F78" s="101">
        <v>11.556803066011629</v>
      </c>
      <c r="G78" s="102">
        <v>1.3306923911068472E-2</v>
      </c>
      <c r="H78" s="101">
        <v>176.76931058236804</v>
      </c>
      <c r="I78" s="102">
        <v>0.203538621563047</v>
      </c>
      <c r="J78" s="101">
        <v>8.2060870637200001</v>
      </c>
      <c r="K78" s="102">
        <v>9.4487874839430525E-3</v>
      </c>
      <c r="L78" s="101">
        <v>0.10138923100546801</v>
      </c>
      <c r="M78" s="102">
        <v>1.167432528429441E-4</v>
      </c>
      <c r="N78" s="101">
        <v>43.559830369854708</v>
      </c>
      <c r="O78" s="102">
        <v>5.0156374994001558E-2</v>
      </c>
      <c r="P78" s="101">
        <v>32.981038198936801</v>
      </c>
      <c r="Q78" s="102">
        <v>3.7975568443493028E-2</v>
      </c>
      <c r="R78" s="103">
        <v>868.48043494100637</v>
      </c>
    </row>
    <row r="79" spans="1:18" ht="15.6" x14ac:dyDescent="0.3">
      <c r="A79" s="100">
        <v>42736</v>
      </c>
      <c r="B79" s="101">
        <v>219.48215294131006</v>
      </c>
      <c r="C79" s="102">
        <v>0.24514901901962022</v>
      </c>
      <c r="D79" s="101">
        <v>403.28002317054381</v>
      </c>
      <c r="E79" s="102">
        <v>0.45044073399856283</v>
      </c>
      <c r="F79" s="101">
        <v>11.445648551226313</v>
      </c>
      <c r="G79" s="102">
        <v>1.2784135187186577E-2</v>
      </c>
      <c r="H79" s="101">
        <v>172.95062535673358</v>
      </c>
      <c r="I79" s="102">
        <v>0.19317596249555005</v>
      </c>
      <c r="J79" s="101">
        <v>8.5970658938300009</v>
      </c>
      <c r="K79" s="102">
        <v>9.602431186662477E-3</v>
      </c>
      <c r="L79" s="101">
        <v>0.24798826540422397</v>
      </c>
      <c r="M79" s="102">
        <v>2.7698871720325787E-4</v>
      </c>
      <c r="N79" s="101">
        <v>43.785212615991959</v>
      </c>
      <c r="O79" s="102">
        <v>4.8905579686227121E-2</v>
      </c>
      <c r="P79" s="101">
        <v>35.512246753764003</v>
      </c>
      <c r="Q79" s="102">
        <v>3.9665149708987421E-2</v>
      </c>
      <c r="R79" s="103">
        <v>895.30096354880402</v>
      </c>
    </row>
    <row r="80" spans="1:18" ht="15.6" x14ac:dyDescent="0.3">
      <c r="A80" s="100">
        <v>42767</v>
      </c>
      <c r="B80" s="101">
        <v>226.40857951709617</v>
      </c>
      <c r="C80" s="102">
        <v>0.24587247462808764</v>
      </c>
      <c r="D80" s="101">
        <v>411.87882165724562</v>
      </c>
      <c r="E80" s="102">
        <v>0.44728722446721969</v>
      </c>
      <c r="F80" s="101">
        <v>13.458282425334314</v>
      </c>
      <c r="G80" s="102">
        <v>1.4615264188390811E-2</v>
      </c>
      <c r="H80" s="101">
        <v>178.82724032662929</v>
      </c>
      <c r="I80" s="102">
        <v>0.1942006623768425</v>
      </c>
      <c r="J80" s="101">
        <v>8.8505139525469012</v>
      </c>
      <c r="K80" s="102">
        <v>9.6113750277683381E-3</v>
      </c>
      <c r="L80" s="101">
        <v>0.27941185901911897</v>
      </c>
      <c r="M80" s="102">
        <v>3.0343234061179909E-4</v>
      </c>
      <c r="N80" s="101">
        <v>44.809267942131086</v>
      </c>
      <c r="O80" s="102">
        <v>4.8661431553095727E-2</v>
      </c>
      <c r="P80" s="101">
        <v>36.325319937068613</v>
      </c>
      <c r="Q80" s="102">
        <v>3.9448135417985156E-2</v>
      </c>
      <c r="R80" s="103">
        <v>920.83743761707103</v>
      </c>
    </row>
    <row r="81" spans="1:18" ht="15.6" x14ac:dyDescent="0.3">
      <c r="A81" s="100">
        <v>42795</v>
      </c>
      <c r="B81" s="101">
        <v>229.59531673838285</v>
      </c>
      <c r="C81" s="102">
        <v>0.24497884985367543</v>
      </c>
      <c r="D81" s="101">
        <v>426.10377270586224</v>
      </c>
      <c r="E81" s="102">
        <v>0.45465392604126736</v>
      </c>
      <c r="F81" s="101">
        <v>13.246070599869272</v>
      </c>
      <c r="G81" s="102">
        <v>1.4133594651384591E-2</v>
      </c>
      <c r="H81" s="101">
        <v>181.81661216533885</v>
      </c>
      <c r="I81" s="102">
        <v>0.19399883745586113</v>
      </c>
      <c r="J81" s="101">
        <v>8.237242495172481</v>
      </c>
      <c r="K81" s="102">
        <v>8.7891609511032334E-3</v>
      </c>
      <c r="L81" s="101">
        <v>0.42795980273156203</v>
      </c>
      <c r="M81" s="102">
        <v>4.5663431530812654E-4</v>
      </c>
      <c r="N81" s="101">
        <v>41.178181518569787</v>
      </c>
      <c r="O81" s="102">
        <v>4.3937235701457425E-2</v>
      </c>
      <c r="P81" s="101">
        <v>36.599491948863431</v>
      </c>
      <c r="Q81" s="102">
        <v>3.9051761029943087E-2</v>
      </c>
      <c r="R81" s="103">
        <v>937.20464797479053</v>
      </c>
    </row>
    <row r="82" spans="1:18" ht="15.6" x14ac:dyDescent="0.3">
      <c r="A82" s="100">
        <v>42826</v>
      </c>
      <c r="B82" s="101">
        <v>240.06026099314656</v>
      </c>
      <c r="C82" s="102">
        <v>0.24934507356313482</v>
      </c>
      <c r="D82" s="101">
        <v>436.18715374709336</v>
      </c>
      <c r="E82" s="102">
        <v>0.45305756766409744</v>
      </c>
      <c r="F82" s="101">
        <v>12.313974747212161</v>
      </c>
      <c r="G82" s="102">
        <v>1.2790242443691494E-2</v>
      </c>
      <c r="H82" s="101">
        <v>181.92620624686214</v>
      </c>
      <c r="I82" s="102">
        <v>0.18896256753207863</v>
      </c>
      <c r="J82" s="101">
        <v>8.5950494511532902</v>
      </c>
      <c r="K82" s="102">
        <v>8.9274802452113597E-3</v>
      </c>
      <c r="L82" s="101">
        <v>0.30006859603443198</v>
      </c>
      <c r="M82" s="102">
        <v>3.1167435144264908E-4</v>
      </c>
      <c r="N82" s="101">
        <v>44.151876400757288</v>
      </c>
      <c r="O82" s="102">
        <v>4.5859538865583249E-2</v>
      </c>
      <c r="P82" s="101">
        <v>39.22861007949615</v>
      </c>
      <c r="Q82" s="102">
        <v>4.0745855334760085E-2</v>
      </c>
      <c r="R82" s="103">
        <v>962.7632002617554</v>
      </c>
    </row>
    <row r="83" spans="1:18" ht="15.6" x14ac:dyDescent="0.3">
      <c r="A83" s="100">
        <v>42856</v>
      </c>
      <c r="B83" s="101">
        <v>242.67449637885767</v>
      </c>
      <c r="C83" s="102">
        <v>0.24738193977348583</v>
      </c>
      <c r="D83" s="101">
        <v>447.9214314397455</v>
      </c>
      <c r="E83" s="102">
        <v>0.45661029168343414</v>
      </c>
      <c r="F83" s="101">
        <v>12.443099647068074</v>
      </c>
      <c r="G83" s="102">
        <v>1.2684473125189336E-2</v>
      </c>
      <c r="H83" s="101">
        <v>187.11278875756233</v>
      </c>
      <c r="I83" s="102">
        <v>0.19074243618500408</v>
      </c>
      <c r="J83" s="101">
        <v>8.99652828173061</v>
      </c>
      <c r="K83" s="102">
        <v>9.171044550503658E-3</v>
      </c>
      <c r="L83" s="101">
        <v>0.31162941758173907</v>
      </c>
      <c r="M83" s="102">
        <v>3.1767446090214126E-4</v>
      </c>
      <c r="N83" s="101">
        <v>41.787163097518842</v>
      </c>
      <c r="O83" s="102">
        <v>4.2597757980124738E-2</v>
      </c>
      <c r="P83" s="101">
        <v>39.723812601648284</v>
      </c>
      <c r="Q83" s="102">
        <v>4.0494382241356701E-2</v>
      </c>
      <c r="R83" s="103">
        <v>980.97094962171298</v>
      </c>
    </row>
    <row r="84" spans="1:18" ht="15.6" x14ac:dyDescent="0.3">
      <c r="A84" s="100">
        <v>42887</v>
      </c>
      <c r="B84" s="101">
        <v>255.23255670462868</v>
      </c>
      <c r="C84" s="102">
        <v>0.24885245168465944</v>
      </c>
      <c r="D84" s="101">
        <v>472.75543036221808</v>
      </c>
      <c r="E84" s="102">
        <v>0.4609378576614036</v>
      </c>
      <c r="F84" s="101">
        <v>13.1713123151348</v>
      </c>
      <c r="G84" s="102">
        <v>1.2842066090020095E-2</v>
      </c>
      <c r="H84" s="101">
        <v>187.92396339569947</v>
      </c>
      <c r="I84" s="102">
        <v>0.18322638626167834</v>
      </c>
      <c r="J84" s="101">
        <v>9.4387093430175497</v>
      </c>
      <c r="K84" s="102">
        <v>9.2027678250586765E-3</v>
      </c>
      <c r="L84" s="101">
        <v>0.37651163976516311</v>
      </c>
      <c r="M84" s="102">
        <v>3.670998945162115E-4</v>
      </c>
      <c r="N84" s="101">
        <v>43.144730978742302</v>
      </c>
      <c r="O84" s="102">
        <v>4.2066232536941819E-2</v>
      </c>
      <c r="P84" s="101">
        <v>43.594889192571458</v>
      </c>
      <c r="Q84" s="102">
        <v>4.2505138045720661E-2</v>
      </c>
      <c r="R84" s="103">
        <v>1025.6381039317776</v>
      </c>
    </row>
    <row r="85" spans="1:18" ht="15.6" x14ac:dyDescent="0.3">
      <c r="A85" s="100">
        <v>42917</v>
      </c>
      <c r="B85" s="101">
        <v>260.07931770366082</v>
      </c>
      <c r="C85" s="102">
        <v>0.24669401820918524</v>
      </c>
      <c r="D85" s="101">
        <v>487.8900430308986</v>
      </c>
      <c r="E85" s="102">
        <v>0.46278018653018987</v>
      </c>
      <c r="F85" s="101">
        <v>12.814812496538696</v>
      </c>
      <c r="G85" s="102">
        <v>1.2155282531810153E-2</v>
      </c>
      <c r="H85" s="101">
        <v>194.35736764672589</v>
      </c>
      <c r="I85" s="102">
        <v>0.1843545285210344</v>
      </c>
      <c r="J85" s="101">
        <v>9.8013378088595804</v>
      </c>
      <c r="K85" s="102">
        <v>9.2968999966703148E-3</v>
      </c>
      <c r="L85" s="101">
        <v>0.34020500043817298</v>
      </c>
      <c r="M85" s="102">
        <v>3.2269593489390021E-4</v>
      </c>
      <c r="N85" s="101">
        <v>44.878299411328619</v>
      </c>
      <c r="O85" s="102">
        <v>4.2568582961257644E-2</v>
      </c>
      <c r="P85" s="101">
        <v>44.097328124638018</v>
      </c>
      <c r="Q85" s="102">
        <v>4.1827805314958125E-2</v>
      </c>
      <c r="R85" s="103">
        <v>1054.2587112230883</v>
      </c>
    </row>
    <row r="86" spans="1:18" ht="15.6" x14ac:dyDescent="0.3">
      <c r="A86" s="100">
        <v>42948</v>
      </c>
      <c r="B86" s="101">
        <v>261.84194168464808</v>
      </c>
      <c r="C86" s="102">
        <v>0.24319866380893532</v>
      </c>
      <c r="D86" s="101">
        <v>505.45113829119327</v>
      </c>
      <c r="E86" s="102">
        <v>0.4694627631549172</v>
      </c>
      <c r="F86" s="101">
        <v>12.650490352751268</v>
      </c>
      <c r="G86" s="102">
        <v>1.174976908024249E-2</v>
      </c>
      <c r="H86" s="101">
        <v>196.21406121881816</v>
      </c>
      <c r="I86" s="102">
        <v>0.18224352142336331</v>
      </c>
      <c r="J86" s="101">
        <v>10.134422623190099</v>
      </c>
      <c r="K86" s="102">
        <v>9.4128466378516178E-3</v>
      </c>
      <c r="L86" s="101">
        <v>0.33885232115071007</v>
      </c>
      <c r="M86" s="102">
        <v>3.1472586554394838E-4</v>
      </c>
      <c r="N86" s="101">
        <v>45.41862520434784</v>
      </c>
      <c r="O86" s="102">
        <v>4.2184796257886306E-2</v>
      </c>
      <c r="P86" s="101">
        <v>44.609104431767413</v>
      </c>
      <c r="Q86" s="102">
        <v>4.1432913771259142E-2</v>
      </c>
      <c r="R86" s="103">
        <v>1076.6586361278669</v>
      </c>
    </row>
    <row r="87" spans="1:18" ht="15.6" x14ac:dyDescent="0.3">
      <c r="A87" s="100">
        <v>42979</v>
      </c>
      <c r="B87" s="101">
        <v>257.17791927921041</v>
      </c>
      <c r="C87" s="102">
        <v>0.24350682307959837</v>
      </c>
      <c r="D87" s="101">
        <v>492.83505557286264</v>
      </c>
      <c r="E87" s="102">
        <v>0.46663686766403617</v>
      </c>
      <c r="F87" s="101">
        <v>11.333184280375256</v>
      </c>
      <c r="G87" s="102">
        <v>1.0730733444085806E-2</v>
      </c>
      <c r="H87" s="101">
        <v>194.82434916766371</v>
      </c>
      <c r="I87" s="102">
        <v>0.18446785189541423</v>
      </c>
      <c r="J87" s="101">
        <v>10.559156064050299</v>
      </c>
      <c r="K87" s="102">
        <v>9.9978511170978872E-3</v>
      </c>
      <c r="L87" s="101">
        <v>0.39444072396011304</v>
      </c>
      <c r="M87" s="102">
        <v>3.7347299431436177E-4</v>
      </c>
      <c r="N87" s="101">
        <v>45.086634127758536</v>
      </c>
      <c r="O87" s="102">
        <v>4.2689913156514853E-2</v>
      </c>
      <c r="P87" s="101">
        <v>43.931819857887497</v>
      </c>
      <c r="Q87" s="102">
        <v>4.1596486648938252E-2</v>
      </c>
      <c r="R87" s="103">
        <v>1056.1425590737686</v>
      </c>
    </row>
    <row r="88" spans="1:18" ht="15.6" x14ac:dyDescent="0.3">
      <c r="A88" s="100">
        <v>43009</v>
      </c>
      <c r="B88" s="101">
        <v>257.358090576883</v>
      </c>
      <c r="C88" s="102">
        <v>0.2389944758186226</v>
      </c>
      <c r="D88" s="101">
        <v>511.61282702188265</v>
      </c>
      <c r="E88" s="102">
        <v>0.47510703526785308</v>
      </c>
      <c r="F88" s="101">
        <v>10.749383619537088</v>
      </c>
      <c r="G88" s="102">
        <v>9.9823685269264141E-3</v>
      </c>
      <c r="H88" s="101">
        <v>195.51290806109466</v>
      </c>
      <c r="I88" s="102">
        <v>0.18156221501758782</v>
      </c>
      <c r="J88" s="101">
        <v>10.9117696507</v>
      </c>
      <c r="K88" s="102">
        <v>1.0133167611233633E-2</v>
      </c>
      <c r="L88" s="101">
        <v>0.42658409031245703</v>
      </c>
      <c r="M88" s="102">
        <v>3.9614546730689542E-4</v>
      </c>
      <c r="N88" s="101">
        <v>38.892008271747393</v>
      </c>
      <c r="O88" s="102">
        <v>3.6116894983190852E-2</v>
      </c>
      <c r="P88" s="101">
        <v>51.373412890676825</v>
      </c>
      <c r="Q88" s="102">
        <v>4.770769730727803E-2</v>
      </c>
      <c r="R88" s="103">
        <v>1076.8369841828342</v>
      </c>
    </row>
    <row r="89" spans="1:18" ht="15.6" x14ac:dyDescent="0.3">
      <c r="A89" s="100">
        <v>43040</v>
      </c>
      <c r="B89" s="101">
        <v>262.91783668765049</v>
      </c>
      <c r="C89" s="102">
        <v>0.24016986407785521</v>
      </c>
      <c r="D89" s="101">
        <v>520.66628537852387</v>
      </c>
      <c r="E89" s="102">
        <v>0.47561760192725444</v>
      </c>
      <c r="F89" s="101">
        <v>10.876096019750602</v>
      </c>
      <c r="G89" s="102">
        <v>9.935082897644644E-3</v>
      </c>
      <c r="H89" s="101">
        <v>199.41639550884437</v>
      </c>
      <c r="I89" s="102">
        <v>0.18216264521129991</v>
      </c>
      <c r="J89" s="101">
        <v>11.0888660775808</v>
      </c>
      <c r="K89" s="102">
        <v>1.012944382999028E-2</v>
      </c>
      <c r="L89" s="101">
        <v>0.43648978055356413</v>
      </c>
      <c r="M89" s="102">
        <v>3.9872415119352909E-4</v>
      </c>
      <c r="N89" s="101">
        <v>39.113946609392578</v>
      </c>
      <c r="O89" s="102">
        <v>3.5729760137523395E-2</v>
      </c>
      <c r="P89" s="101">
        <v>50.200266157891747</v>
      </c>
      <c r="Q89" s="102">
        <v>4.5856877767241004E-2</v>
      </c>
      <c r="R89" s="103">
        <v>1094.7161822201881</v>
      </c>
    </row>
    <row r="90" spans="1:18" ht="15.6" x14ac:dyDescent="0.3">
      <c r="A90" s="100">
        <v>43070</v>
      </c>
      <c r="B90" s="101">
        <v>265.5770782447741</v>
      </c>
      <c r="C90" s="102">
        <v>0.23867594306897869</v>
      </c>
      <c r="D90" s="101">
        <v>524.73396108151508</v>
      </c>
      <c r="E90" s="102">
        <v>0.47158201245824505</v>
      </c>
      <c r="F90" s="101">
        <v>11.025575994935693</v>
      </c>
      <c r="G90" s="102">
        <v>9.9087608232686468E-3</v>
      </c>
      <c r="H90" s="101">
        <v>202.56364562911295</v>
      </c>
      <c r="I90" s="102">
        <v>0.18204533866984918</v>
      </c>
      <c r="J90" s="101">
        <v>11.2060985690627</v>
      </c>
      <c r="K90" s="102">
        <v>1.0070997699695522E-2</v>
      </c>
      <c r="L90" s="101">
        <v>0.43513762799228295</v>
      </c>
      <c r="M90" s="102">
        <v>3.9106117294556163E-4</v>
      </c>
      <c r="N90" s="101">
        <v>47.306333121402169</v>
      </c>
      <c r="O90" s="102">
        <v>4.2514526274287388E-2</v>
      </c>
      <c r="P90" s="101">
        <v>49.86204249798125</v>
      </c>
      <c r="Q90" s="102">
        <v>4.4811359832728118E-2</v>
      </c>
      <c r="R90" s="103">
        <v>1112.7098727667762</v>
      </c>
    </row>
    <row r="91" spans="1:18" ht="15.6" x14ac:dyDescent="0.3">
      <c r="A91" s="100">
        <v>43101</v>
      </c>
      <c r="B91" s="101">
        <v>269.0296911240801</v>
      </c>
      <c r="C91" s="102">
        <v>0.23690630666608978</v>
      </c>
      <c r="D91" s="101">
        <v>554.16832482146117</v>
      </c>
      <c r="E91" s="102">
        <v>0.48799807395324069</v>
      </c>
      <c r="F91" s="101">
        <v>12.707981647204676</v>
      </c>
      <c r="G91" s="102">
        <v>1.1190590096730929E-2</v>
      </c>
      <c r="H91" s="101">
        <v>195.16127342471634</v>
      </c>
      <c r="I91" s="102">
        <v>0.17185811832931211</v>
      </c>
      <c r="J91" s="101">
        <v>11.5320282507233</v>
      </c>
      <c r="K91" s="102">
        <v>1.0155050953048259E-2</v>
      </c>
      <c r="L91" s="101">
        <v>0.40433716857921498</v>
      </c>
      <c r="M91" s="102">
        <v>3.5605744799278047E-4</v>
      </c>
      <c r="N91" s="101">
        <v>39.338094701409574</v>
      </c>
      <c r="O91" s="102">
        <v>3.4640944975450928E-2</v>
      </c>
      <c r="P91" s="101">
        <v>53.253580401027293</v>
      </c>
      <c r="Q91" s="102">
        <v>4.6894857578133706E-2</v>
      </c>
      <c r="R91" s="103">
        <v>1135.5953115392012</v>
      </c>
    </row>
    <row r="92" spans="1:18" ht="15.6" x14ac:dyDescent="0.3">
      <c r="A92" s="100">
        <v>43132</v>
      </c>
      <c r="B92" s="101">
        <v>273.91422685226109</v>
      </c>
      <c r="C92" s="102">
        <v>0.23788226222462383</v>
      </c>
      <c r="D92" s="101">
        <v>562.62695719441604</v>
      </c>
      <c r="E92" s="102">
        <v>0.48861636324626517</v>
      </c>
      <c r="F92" s="101">
        <v>12.771054878960751</v>
      </c>
      <c r="G92" s="102">
        <v>1.1091090304121328E-2</v>
      </c>
      <c r="H92" s="101">
        <v>196.58391418432009</v>
      </c>
      <c r="I92" s="102">
        <v>0.17072434228967598</v>
      </c>
      <c r="J92" s="101">
        <v>11.6766754839363</v>
      </c>
      <c r="K92" s="102">
        <v>1.0140670717624832E-2</v>
      </c>
      <c r="L92" s="101">
        <v>0.36074279213551103</v>
      </c>
      <c r="M92" s="102">
        <v>3.1328898998994885E-4</v>
      </c>
      <c r="N92" s="101">
        <v>39.919437422197632</v>
      </c>
      <c r="O92" s="102">
        <v>3.466824702701013E-2</v>
      </c>
      <c r="P92" s="101">
        <v>53.616732107611234</v>
      </c>
      <c r="Q92" s="102">
        <v>4.6563735200689162E-2</v>
      </c>
      <c r="R92" s="103">
        <v>1151.4697409158389</v>
      </c>
    </row>
    <row r="93" spans="1:18" ht="15.6" x14ac:dyDescent="0.3">
      <c r="A93" s="104" t="s">
        <v>270</v>
      </c>
      <c r="B93" s="101">
        <v>259.24085180446684</v>
      </c>
      <c r="C93" s="102">
        <v>0.22945497411393739</v>
      </c>
      <c r="D93" s="101">
        <v>555.25034539545197</v>
      </c>
      <c r="E93" s="102">
        <v>0.49145400018035651</v>
      </c>
      <c r="F93" s="101">
        <v>12.334079977078567</v>
      </c>
      <c r="G93" s="102">
        <v>1.0916936825969153E-2</v>
      </c>
      <c r="H93" s="101">
        <v>200.85991173406097</v>
      </c>
      <c r="I93" s="102">
        <v>0.17778180223782378</v>
      </c>
      <c r="J93" s="101">
        <v>11.747023683294399</v>
      </c>
      <c r="K93" s="102">
        <v>1.03973312709185E-2</v>
      </c>
      <c r="L93" s="101">
        <v>0.54919726806681413</v>
      </c>
      <c r="M93" s="102">
        <v>4.8609640051161356E-4</v>
      </c>
      <c r="N93" s="101">
        <v>38.545472781209796</v>
      </c>
      <c r="O93" s="102">
        <v>3.411673120829322E-2</v>
      </c>
      <c r="P93" s="101">
        <v>51.284544655124911</v>
      </c>
      <c r="Q93" s="102">
        <v>4.5392127762187776E-2</v>
      </c>
      <c r="R93" s="103">
        <v>1129.8114272987541</v>
      </c>
    </row>
    <row r="94" spans="1:18" ht="15.6" x14ac:dyDescent="0.3">
      <c r="A94" s="104" t="s">
        <v>271</v>
      </c>
      <c r="B94" s="101">
        <v>270.79398265261261</v>
      </c>
      <c r="C94" s="102">
        <v>0.23260864497499795</v>
      </c>
      <c r="D94" s="101">
        <v>570.2032624734702</v>
      </c>
      <c r="E94" s="102">
        <v>0.48979747239962296</v>
      </c>
      <c r="F94" s="101">
        <v>13.08410580194896</v>
      </c>
      <c r="G94" s="102">
        <v>1.1239083274627901E-2</v>
      </c>
      <c r="H94" s="101">
        <v>206.9881928498132</v>
      </c>
      <c r="I94" s="102">
        <v>0.17780026938923593</v>
      </c>
      <c r="J94" s="101">
        <v>11.7730059432985</v>
      </c>
      <c r="K94" s="102">
        <v>1.0112864890599642E-2</v>
      </c>
      <c r="L94" s="101">
        <v>0.41369853098394294</v>
      </c>
      <c r="M94" s="102">
        <v>3.5536186505211382E-4</v>
      </c>
      <c r="N94" s="101">
        <v>38.453521236671293</v>
      </c>
      <c r="O94" s="102">
        <v>3.3031093903050285E-2</v>
      </c>
      <c r="P94" s="101">
        <v>52.451531058391623</v>
      </c>
      <c r="Q94" s="102">
        <v>4.5055209302815688E-2</v>
      </c>
      <c r="R94" s="103">
        <v>1164.1613005471904</v>
      </c>
    </row>
    <row r="95" spans="1:18" ht="15.6" x14ac:dyDescent="0.3">
      <c r="A95" s="104">
        <v>43221</v>
      </c>
      <c r="B95" s="101">
        <v>275.37876310396689</v>
      </c>
      <c r="C95" s="102">
        <v>0.23306228196253465</v>
      </c>
      <c r="D95" s="101">
        <v>579.80757222036129</v>
      </c>
      <c r="E95" s="102">
        <v>0.49071059205032763</v>
      </c>
      <c r="F95" s="101">
        <v>14.213930057567277</v>
      </c>
      <c r="G95" s="102">
        <v>1.2029725667777068E-2</v>
      </c>
      <c r="H95" s="101">
        <v>209.47260418839002</v>
      </c>
      <c r="I95" s="102">
        <v>0.17728368952819118</v>
      </c>
      <c r="J95" s="101">
        <v>11.8937300645664</v>
      </c>
      <c r="K95" s="102">
        <v>1.0066062606460712E-2</v>
      </c>
      <c r="L95" s="101">
        <v>0.42824747147658693</v>
      </c>
      <c r="M95" s="102">
        <v>3.6244019626646749E-4</v>
      </c>
      <c r="N95" s="101">
        <v>37.437850258086549</v>
      </c>
      <c r="O95" s="102">
        <v>3.1684908140963419E-2</v>
      </c>
      <c r="P95" s="101">
        <v>52.934567767895345</v>
      </c>
      <c r="Q95" s="102">
        <v>4.4800299847480907E-2</v>
      </c>
      <c r="R95" s="103">
        <v>1181.5672651323105</v>
      </c>
    </row>
    <row r="96" spans="1:18" ht="15.6" x14ac:dyDescent="0.3">
      <c r="A96" s="104">
        <v>43252</v>
      </c>
      <c r="B96" s="101">
        <v>290.51370593455744</v>
      </c>
      <c r="C96" s="102">
        <v>0.24064502310642155</v>
      </c>
      <c r="D96" s="101">
        <v>587.58811929261196</v>
      </c>
      <c r="E96" s="102">
        <v>0.48672456292331318</v>
      </c>
      <c r="F96" s="101">
        <v>16.003174232123595</v>
      </c>
      <c r="G96" s="102">
        <v>1.3256118916926374E-2</v>
      </c>
      <c r="H96" s="101">
        <v>204.82086151032519</v>
      </c>
      <c r="I96" s="102">
        <v>0.1696619469028855</v>
      </c>
      <c r="J96" s="101">
        <v>12.027876982250399</v>
      </c>
      <c r="K96" s="102">
        <v>9.9632088785747523E-3</v>
      </c>
      <c r="L96" s="101">
        <v>0.377658710562565</v>
      </c>
      <c r="M96" s="102">
        <v>3.1283098619155095E-4</v>
      </c>
      <c r="N96" s="101">
        <v>38.454133661695813</v>
      </c>
      <c r="O96" s="102">
        <v>3.1853216197795395E-2</v>
      </c>
      <c r="P96" s="101">
        <v>57.443699619609724</v>
      </c>
      <c r="Q96" s="102">
        <v>4.7583092087893741E-2</v>
      </c>
      <c r="R96" s="103">
        <v>1207.2292299437368</v>
      </c>
    </row>
    <row r="97" spans="1:18" ht="15.6" x14ac:dyDescent="0.3">
      <c r="A97" s="104">
        <v>43282</v>
      </c>
      <c r="B97" s="101">
        <v>301.78348336953286</v>
      </c>
      <c r="C97" s="102">
        <v>0.24069553366244742</v>
      </c>
      <c r="D97" s="101">
        <v>599.02601487772608</v>
      </c>
      <c r="E97" s="102">
        <v>0.47776930903846715</v>
      </c>
      <c r="F97" s="101">
        <v>18.602734925566988</v>
      </c>
      <c r="G97" s="102">
        <v>1.483711156255558E-2</v>
      </c>
      <c r="H97" s="101">
        <v>220.69882594716151</v>
      </c>
      <c r="I97" s="102">
        <v>0.17602428435416023</v>
      </c>
      <c r="J97" s="101">
        <v>12.3025608291372</v>
      </c>
      <c r="K97" s="102">
        <v>9.8122382680497916E-3</v>
      </c>
      <c r="L97" s="101">
        <v>0.43446099583660702</v>
      </c>
      <c r="M97" s="102">
        <v>3.4651605210733619E-4</v>
      </c>
      <c r="N97" s="101">
        <v>41.113951640199176</v>
      </c>
      <c r="O97" s="102">
        <v>3.2791537895041939E-2</v>
      </c>
      <c r="P97" s="101">
        <v>59.835571290429435</v>
      </c>
      <c r="Q97" s="102">
        <v>4.77234691671709E-2</v>
      </c>
      <c r="R97" s="103">
        <v>1253.7976038755901</v>
      </c>
    </row>
    <row r="98" spans="1:18" ht="15.6" x14ac:dyDescent="0.3">
      <c r="A98" s="104">
        <v>43313</v>
      </c>
      <c r="B98" s="101">
        <v>318.04360442870734</v>
      </c>
      <c r="C98" s="102">
        <v>0.24163816362203899</v>
      </c>
      <c r="D98" s="101">
        <v>621.84072916784589</v>
      </c>
      <c r="E98" s="102">
        <v>0.47245236115159911</v>
      </c>
      <c r="F98" s="101">
        <v>17.828946277466343</v>
      </c>
      <c r="G98" s="102">
        <v>1.3545796166980213E-2</v>
      </c>
      <c r="H98" s="101">
        <v>242.64716072825465</v>
      </c>
      <c r="I98" s="102">
        <v>0.18435464040158153</v>
      </c>
      <c r="J98" s="101">
        <v>12.601033258417299</v>
      </c>
      <c r="K98" s="102">
        <v>9.5738147030928304E-3</v>
      </c>
      <c r="L98" s="101">
        <v>0.48600402497074302</v>
      </c>
      <c r="M98" s="102">
        <v>3.6924848816815187E-4</v>
      </c>
      <c r="N98" s="101">
        <v>41.571391464820977</v>
      </c>
      <c r="O98" s="102">
        <v>3.1584457454556319E-2</v>
      </c>
      <c r="P98" s="101">
        <v>61.178868876737909</v>
      </c>
      <c r="Q98" s="102">
        <v>4.6481518011981443E-2</v>
      </c>
      <c r="R98" s="103">
        <v>1316.1977382272212</v>
      </c>
    </row>
    <row r="99" spans="1:18" ht="15.6" x14ac:dyDescent="0.3">
      <c r="A99" s="104">
        <v>43344</v>
      </c>
      <c r="B99" s="101">
        <v>312.29817577964513</v>
      </c>
      <c r="C99" s="102">
        <v>0.24375299738939832</v>
      </c>
      <c r="D99" s="101">
        <v>594.09629761167321</v>
      </c>
      <c r="E99" s="102">
        <v>0.46370028553406606</v>
      </c>
      <c r="F99" s="101">
        <v>17.815481862008781</v>
      </c>
      <c r="G99" s="102">
        <v>1.3905227249438639E-2</v>
      </c>
      <c r="H99" s="101">
        <v>241.55208410107019</v>
      </c>
      <c r="I99" s="102">
        <v>0.18853470526461361</v>
      </c>
      <c r="J99" s="101">
        <v>12.9532104083393</v>
      </c>
      <c r="K99" s="102">
        <v>1.0110157880256326E-2</v>
      </c>
      <c r="L99" s="101">
        <v>0.54267058072458785</v>
      </c>
      <c r="M99" s="102">
        <v>4.2356181017207622E-4</v>
      </c>
      <c r="N99" s="101">
        <v>40.790712969420348</v>
      </c>
      <c r="O99" s="102">
        <v>3.1837709353007587E-2</v>
      </c>
      <c r="P99" s="101">
        <v>61.15889695081917</v>
      </c>
      <c r="Q99" s="102">
        <v>4.7735355519048006E-2</v>
      </c>
      <c r="R99" s="103">
        <v>1281.2075302637008</v>
      </c>
    </row>
    <row r="100" spans="1:18" ht="15.6" x14ac:dyDescent="0.3">
      <c r="A100" s="104">
        <v>43374</v>
      </c>
      <c r="B100" s="101">
        <v>321.92556622574227</v>
      </c>
      <c r="C100" s="102">
        <v>0.24387234759461196</v>
      </c>
      <c r="D100" s="101">
        <v>611.92162987540678</v>
      </c>
      <c r="E100" s="102">
        <v>0.46355673509009954</v>
      </c>
      <c r="F100" s="101">
        <v>20.604940293749255</v>
      </c>
      <c r="G100" s="102">
        <v>1.5609121140629775E-2</v>
      </c>
      <c r="H100" s="101">
        <v>247.89732972111068</v>
      </c>
      <c r="I100" s="102">
        <v>0.18779280089587561</v>
      </c>
      <c r="J100" s="101">
        <v>13.5821519665267</v>
      </c>
      <c r="K100" s="102">
        <v>1.0289059437860751E-2</v>
      </c>
      <c r="L100" s="101">
        <v>0.6449879757773338</v>
      </c>
      <c r="M100" s="102">
        <v>4.8860590249864193E-4</v>
      </c>
      <c r="N100" s="101">
        <v>40.913370041473847</v>
      </c>
      <c r="O100" s="102">
        <v>3.0993622895501016E-2</v>
      </c>
      <c r="P100" s="101">
        <v>62.567707360406381</v>
      </c>
      <c r="Q100" s="102">
        <v>4.7397707042923468E-2</v>
      </c>
      <c r="R100" s="103">
        <v>1320.0576834601932</v>
      </c>
    </row>
    <row r="101" spans="1:18" ht="15.6" x14ac:dyDescent="0.3">
      <c r="A101" s="104">
        <v>43405</v>
      </c>
      <c r="B101" s="101">
        <v>321.6661196255306</v>
      </c>
      <c r="C101" s="102">
        <v>0.23865183784421151</v>
      </c>
      <c r="D101" s="101">
        <v>628.30206120306661</v>
      </c>
      <c r="E101" s="102">
        <v>0.46615242476260144</v>
      </c>
      <c r="F101" s="101">
        <v>20.069667203532209</v>
      </c>
      <c r="G101" s="102">
        <v>1.489016924947076E-2</v>
      </c>
      <c r="H101" s="101">
        <v>250.30433743744226</v>
      </c>
      <c r="I101" s="102">
        <v>0.18570681369665165</v>
      </c>
      <c r="J101" s="101">
        <v>14.075876476109</v>
      </c>
      <c r="K101" s="102">
        <v>1.0443231616068822E-2</v>
      </c>
      <c r="L101" s="101">
        <v>0.52739327850490592</v>
      </c>
      <c r="M101" s="102">
        <v>3.9128576963095907E-4</v>
      </c>
      <c r="N101" s="101">
        <v>48.542568353548766</v>
      </c>
      <c r="O101" s="102">
        <v>3.6014900060780883E-2</v>
      </c>
      <c r="P101" s="101">
        <v>64.35879181326878</v>
      </c>
      <c r="Q101" s="102">
        <v>4.7749337000583883E-2</v>
      </c>
      <c r="R101" s="103">
        <v>1347.846815391003</v>
      </c>
    </row>
    <row r="102" spans="1:18" ht="15.6" x14ac:dyDescent="0.3">
      <c r="A102" s="104">
        <v>43465</v>
      </c>
      <c r="B102" s="101">
        <v>320.43113904074528</v>
      </c>
      <c r="C102" s="102">
        <v>0.23382615576386001</v>
      </c>
      <c r="D102" s="101">
        <v>646.01225508820562</v>
      </c>
      <c r="E102" s="102">
        <v>0.47141037115125534</v>
      </c>
      <c r="F102" s="101">
        <v>17.756906045899807</v>
      </c>
      <c r="G102" s="102">
        <v>1.2957632929815955E-2</v>
      </c>
      <c r="H102" s="101">
        <v>258.4149217032716</v>
      </c>
      <c r="I102" s="102">
        <v>0.18857146004843017</v>
      </c>
      <c r="J102" s="101">
        <v>14.625720767587</v>
      </c>
      <c r="K102" s="102">
        <v>1.0672733219993494E-2</v>
      </c>
      <c r="L102" s="101">
        <v>0.47894590164131395</v>
      </c>
      <c r="M102" s="102">
        <v>3.4949811474284918E-4</v>
      </c>
      <c r="N102" s="101">
        <v>48.375174257474526</v>
      </c>
      <c r="O102" s="102">
        <v>3.53005050161301E-2</v>
      </c>
      <c r="P102" s="101">
        <v>64.286868993889541</v>
      </c>
      <c r="Q102" s="102">
        <v>4.6911643755773232E-2</v>
      </c>
      <c r="R102" s="103">
        <v>1370.3819317987145</v>
      </c>
    </row>
    <row r="103" spans="1:18" ht="15.6" x14ac:dyDescent="0.3">
      <c r="A103" s="104">
        <v>43496</v>
      </c>
      <c r="B103" s="101">
        <v>326.26713263251003</v>
      </c>
      <c r="C103" s="102">
        <v>0.23305555686219551</v>
      </c>
      <c r="D103" s="101">
        <v>665.12682606982253</v>
      </c>
      <c r="E103" s="102">
        <v>0.47510609353435507</v>
      </c>
      <c r="F103" s="101">
        <v>19.100970928451261</v>
      </c>
      <c r="G103" s="102">
        <v>1.3643995888954121E-2</v>
      </c>
      <c r="H103" s="101">
        <v>261.55702968724574</v>
      </c>
      <c r="I103" s="102">
        <v>0.18683254642643377</v>
      </c>
      <c r="J103" s="101">
        <v>15.4091352668976</v>
      </c>
      <c r="K103" s="102">
        <v>1.1006884363178048E-2</v>
      </c>
      <c r="L103" s="101">
        <v>1.0286437389161491</v>
      </c>
      <c r="M103" s="102">
        <v>7.3476950452111393E-4</v>
      </c>
      <c r="N103" s="101">
        <v>49.752905869997221</v>
      </c>
      <c r="O103" s="102">
        <v>3.5538949600862201E-2</v>
      </c>
      <c r="P103" s="101">
        <v>61.711671529385363</v>
      </c>
      <c r="Q103" s="102">
        <v>4.4081203819500883E-2</v>
      </c>
      <c r="R103" s="103">
        <v>1399.954315723226</v>
      </c>
    </row>
    <row r="104" spans="1:18" ht="15.6" x14ac:dyDescent="0.3">
      <c r="A104" s="104">
        <v>43524</v>
      </c>
      <c r="B104" s="101">
        <v>330.99046455318899</v>
      </c>
      <c r="C104" s="102">
        <v>0.2318360431151078</v>
      </c>
      <c r="D104" s="101">
        <v>679.11798071864973</v>
      </c>
      <c r="E104" s="102">
        <v>0.47567541158827897</v>
      </c>
      <c r="F104" s="101">
        <v>16.855393755474207</v>
      </c>
      <c r="G104" s="102">
        <v>1.1806043411828518E-2</v>
      </c>
      <c r="H104" s="101">
        <v>270.80612105669672</v>
      </c>
      <c r="I104" s="102">
        <v>0.18968105211697572</v>
      </c>
      <c r="J104" s="101">
        <v>15.900597307974</v>
      </c>
      <c r="K104" s="102">
        <v>1.1137274205236353E-2</v>
      </c>
      <c r="L104" s="101">
        <v>0.40565313842872591</v>
      </c>
      <c r="M104" s="102">
        <v>2.8413210820890037E-4</v>
      </c>
      <c r="N104" s="101">
        <v>51.326598607176116</v>
      </c>
      <c r="O104" s="102">
        <v>3.595075025411474E-2</v>
      </c>
      <c r="P104" s="101">
        <v>62.289192959127391</v>
      </c>
      <c r="Q104" s="102">
        <v>4.3629293200248456E-2</v>
      </c>
      <c r="R104" s="103">
        <v>1427.6920020967159</v>
      </c>
    </row>
    <row r="105" spans="1:18" ht="15.6" x14ac:dyDescent="0.3">
      <c r="A105" s="104">
        <v>43555</v>
      </c>
      <c r="B105" s="101">
        <v>324.93761432028987</v>
      </c>
      <c r="C105" s="102">
        <v>0.2322222946667509</v>
      </c>
      <c r="D105" s="101">
        <v>667.97871082326833</v>
      </c>
      <c r="E105" s="102">
        <v>0.4773825564651823</v>
      </c>
      <c r="F105" s="101">
        <v>18.478768896153785</v>
      </c>
      <c r="G105" s="102">
        <v>1.3206172282201875E-2</v>
      </c>
      <c r="H105" s="101">
        <v>260.42932886196519</v>
      </c>
      <c r="I105" s="102">
        <v>0.18612033104679288</v>
      </c>
      <c r="J105" s="101">
        <v>16.536627136717701</v>
      </c>
      <c r="K105" s="102">
        <v>1.1818187031901474E-2</v>
      </c>
      <c r="L105" s="101">
        <v>0.40893687885582597</v>
      </c>
      <c r="M105" s="102">
        <v>2.9225382410838128E-4</v>
      </c>
      <c r="N105" s="101">
        <v>46.553203172496993</v>
      </c>
      <c r="O105" s="102">
        <v>3.3270053045162874E-2</v>
      </c>
      <c r="P105" s="101">
        <v>63.929258029366039</v>
      </c>
      <c r="Q105" s="102">
        <v>4.5688151637897891E-2</v>
      </c>
      <c r="R105" s="103">
        <v>1399.252448119114</v>
      </c>
    </row>
    <row r="106" spans="1:18" ht="15.6" x14ac:dyDescent="0.3">
      <c r="A106" s="104">
        <v>43585</v>
      </c>
      <c r="B106" s="101">
        <v>335.39407732723635</v>
      </c>
      <c r="C106" s="102">
        <v>0.23489176744895562</v>
      </c>
      <c r="D106" s="101">
        <v>649.85253928326017</v>
      </c>
      <c r="E106" s="102">
        <v>0.45512136871905645</v>
      </c>
      <c r="F106" s="101">
        <v>22.128625561983846</v>
      </c>
      <c r="G106" s="102">
        <v>1.5497685620724658E-2</v>
      </c>
      <c r="H106" s="101">
        <v>292.96774169073927</v>
      </c>
      <c r="I106" s="102">
        <v>0.20517866981927924</v>
      </c>
      <c r="J106" s="101">
        <v>17.304921117997498</v>
      </c>
      <c r="K106" s="102">
        <v>1.2119425421472978E-2</v>
      </c>
      <c r="L106" s="101">
        <v>1.019240312658285</v>
      </c>
      <c r="M106" s="102">
        <v>7.1382047173702086E-4</v>
      </c>
      <c r="N106" s="101">
        <v>45.092292837734774</v>
      </c>
      <c r="O106" s="102">
        <v>3.1580189034307898E-2</v>
      </c>
      <c r="P106" s="101">
        <v>64.107025515829292</v>
      </c>
      <c r="Q106" s="102">
        <v>4.4897073464468161E-2</v>
      </c>
      <c r="R106" s="103">
        <v>1427.8664636474393</v>
      </c>
    </row>
    <row r="107" spans="1:18" ht="15.6" x14ac:dyDescent="0.3">
      <c r="A107" s="104">
        <v>43616</v>
      </c>
      <c r="B107" s="101">
        <v>358.0888455193338</v>
      </c>
      <c r="C107" s="102">
        <v>0.24385702897502803</v>
      </c>
      <c r="D107" s="101">
        <v>671.26194090305148</v>
      </c>
      <c r="E107" s="102">
        <v>0.45712661709757441</v>
      </c>
      <c r="F107" s="101">
        <v>22.688250030714141</v>
      </c>
      <c r="G107" s="102">
        <v>1.5450604827158236E-2</v>
      </c>
      <c r="H107" s="101">
        <v>283.32469382055342</v>
      </c>
      <c r="I107" s="102">
        <v>0.1929429495915681</v>
      </c>
      <c r="J107" s="101">
        <v>18.877993871260998</v>
      </c>
      <c r="K107" s="102">
        <v>1.2855836075480173E-2</v>
      </c>
      <c r="L107" s="101">
        <v>0.92288833806327519</v>
      </c>
      <c r="M107" s="102">
        <v>6.2848315721596691E-4</v>
      </c>
      <c r="N107" s="101">
        <v>47.174286717257843</v>
      </c>
      <c r="O107" s="102">
        <v>3.2125494962577709E-2</v>
      </c>
      <c r="P107" s="101">
        <v>66.098762918593181</v>
      </c>
      <c r="Q107" s="102">
        <v>4.5012985313396502E-2</v>
      </c>
      <c r="R107" s="103">
        <v>1468.4376621188283</v>
      </c>
    </row>
    <row r="108" spans="1:18" ht="15.6" x14ac:dyDescent="0.3">
      <c r="A108" s="104">
        <v>43646</v>
      </c>
      <c r="B108" s="101">
        <v>366.36166438892246</v>
      </c>
      <c r="C108" s="102">
        <v>0.24465077698622698</v>
      </c>
      <c r="D108" s="101">
        <v>691.64656987533863</v>
      </c>
      <c r="E108" s="102">
        <v>0.46187111580601475</v>
      </c>
      <c r="F108" s="101">
        <v>18.914243179213102</v>
      </c>
      <c r="G108" s="102">
        <v>1.2630645451453643E-2</v>
      </c>
      <c r="H108" s="101">
        <v>283.25144316502588</v>
      </c>
      <c r="I108" s="102">
        <v>0.1891510285836801</v>
      </c>
      <c r="J108" s="101">
        <v>19.614349999999998</v>
      </c>
      <c r="K108" s="102">
        <v>1.3098166194827709E-2</v>
      </c>
      <c r="L108" s="101">
        <v>0.93692780972967094</v>
      </c>
      <c r="M108" s="102">
        <v>6.2566621705002464E-4</v>
      </c>
      <c r="N108" s="101">
        <v>49.088442561533455</v>
      </c>
      <c r="O108" s="102">
        <v>3.2780519309394372E-2</v>
      </c>
      <c r="P108" s="101">
        <v>67.674611058559748</v>
      </c>
      <c r="Q108" s="102">
        <v>4.5192081451352777E-2</v>
      </c>
      <c r="R108" s="103">
        <v>1497.488252038323</v>
      </c>
    </row>
    <row r="109" spans="1:18" ht="15.6" x14ac:dyDescent="0.3">
      <c r="A109" s="104">
        <v>43677</v>
      </c>
      <c r="B109" s="101">
        <v>373.33471328236521</v>
      </c>
      <c r="C109" s="102">
        <v>0.24448972823504339</v>
      </c>
      <c r="D109" s="101">
        <v>671.78684475018201</v>
      </c>
      <c r="E109" s="102">
        <v>0.43994029288303937</v>
      </c>
      <c r="F109" s="101">
        <v>18.034558938885638</v>
      </c>
      <c r="G109" s="102">
        <v>1.1810486024834642E-2</v>
      </c>
      <c r="H109" s="101">
        <v>326.82296538793497</v>
      </c>
      <c r="I109" s="102">
        <v>0.21403007849482394</v>
      </c>
      <c r="J109" s="101">
        <v>20.003890988703702</v>
      </c>
      <c r="K109" s="102">
        <v>1.3100163733696456E-2</v>
      </c>
      <c r="L109" s="101">
        <v>0.37597298961554704</v>
      </c>
      <c r="M109" s="102">
        <v>2.4621748469797031E-4</v>
      </c>
      <c r="N109" s="101">
        <v>47.79116801565479</v>
      </c>
      <c r="O109" s="102">
        <v>3.1297517387153355E-2</v>
      </c>
      <c r="P109" s="101">
        <v>68.845379393760439</v>
      </c>
      <c r="Q109" s="102">
        <v>4.5085515756710146E-2</v>
      </c>
      <c r="R109" s="103">
        <v>1526.9954937471023</v>
      </c>
    </row>
    <row r="110" spans="1:18" ht="15.6" x14ac:dyDescent="0.3">
      <c r="A110" s="104">
        <v>43708</v>
      </c>
      <c r="B110" s="101">
        <v>383.29539356049969</v>
      </c>
      <c r="C110" s="102">
        <v>0.24637116548464189</v>
      </c>
      <c r="D110" s="101">
        <v>712.99077288733179</v>
      </c>
      <c r="E110" s="102">
        <v>0.45828979593077507</v>
      </c>
      <c r="F110" s="101">
        <v>16.602985568948341</v>
      </c>
      <c r="G110" s="102">
        <v>1.0671917726819342E-2</v>
      </c>
      <c r="H110" s="101">
        <v>304.38254079298309</v>
      </c>
      <c r="I110" s="102">
        <v>0.19564827177216554</v>
      </c>
      <c r="J110" s="101">
        <v>20.026813294259998</v>
      </c>
      <c r="K110" s="102">
        <v>1.2872654916139399E-2</v>
      </c>
      <c r="L110" s="101">
        <v>0.37807532688322804</v>
      </c>
      <c r="M110" s="102">
        <v>2.4301585797822917E-4</v>
      </c>
      <c r="N110" s="101">
        <v>46.660556226978628</v>
      </c>
      <c r="O110" s="102">
        <v>2.9992052638607769E-2</v>
      </c>
      <c r="P110" s="101">
        <v>71.426877203642178</v>
      </c>
      <c r="Q110" s="102">
        <v>4.5911125672873802E-2</v>
      </c>
      <c r="R110" s="103">
        <v>1555.7640148615264</v>
      </c>
    </row>
    <row r="111" spans="1:18" ht="15.6" x14ac:dyDescent="0.3">
      <c r="A111" s="104">
        <v>43738</v>
      </c>
      <c r="B111" s="101">
        <v>394.72096054150802</v>
      </c>
      <c r="C111" s="102">
        <v>0.24837755994107108</v>
      </c>
      <c r="D111" s="101">
        <v>710.37356393925495</v>
      </c>
      <c r="E111" s="102">
        <v>0.44700147723551265</v>
      </c>
      <c r="F111" s="101">
        <v>17.666329402534057</v>
      </c>
      <c r="G111" s="102">
        <v>1.1116510722148957E-2</v>
      </c>
      <c r="H111" s="101">
        <v>332.17183673948853</v>
      </c>
      <c r="I111" s="102">
        <v>0.2090186195770114</v>
      </c>
      <c r="J111" s="101">
        <v>20.155434782777899</v>
      </c>
      <c r="K111" s="102">
        <v>1.2682776470826241E-2</v>
      </c>
      <c r="L111" s="101">
        <v>0.37806462534463203</v>
      </c>
      <c r="M111" s="102">
        <v>2.3789658652611712E-4</v>
      </c>
      <c r="N111" s="101">
        <v>45.729096120315255</v>
      </c>
      <c r="O111" s="102">
        <v>2.8774963703707881E-2</v>
      </c>
      <c r="P111" s="101">
        <v>68.00206579617992</v>
      </c>
      <c r="Q111" s="102">
        <v>4.2790195763194587E-2</v>
      </c>
      <c r="R111" s="103">
        <v>1589.1973519474036</v>
      </c>
    </row>
    <row r="112" spans="1:18" ht="15.6" x14ac:dyDescent="0.3">
      <c r="A112" s="104">
        <v>43769</v>
      </c>
      <c r="B112" s="101">
        <v>399.18985306591702</v>
      </c>
      <c r="C112" s="102">
        <v>0.24674887944794779</v>
      </c>
      <c r="D112" s="101">
        <v>720.99488274761995</v>
      </c>
      <c r="E112" s="102">
        <v>0.4456643324957032</v>
      </c>
      <c r="F112" s="101">
        <v>17.26603097399062</v>
      </c>
      <c r="G112" s="102">
        <v>1.0672550323172271E-2</v>
      </c>
      <c r="H112" s="101">
        <v>343.38987897592392</v>
      </c>
      <c r="I112" s="102">
        <v>0.21225756917494656</v>
      </c>
      <c r="J112" s="101">
        <v>19.987097153191097</v>
      </c>
      <c r="K112" s="102">
        <v>1.2354506979797394E-2</v>
      </c>
      <c r="L112" s="101">
        <v>0.41809530396906497</v>
      </c>
      <c r="M112" s="102">
        <v>2.5843479478367565E-4</v>
      </c>
      <c r="N112" s="101">
        <v>46.015737464662429</v>
      </c>
      <c r="O112" s="102">
        <v>2.8443437550256315E-2</v>
      </c>
      <c r="P112" s="101">
        <v>70.536462380901582</v>
      </c>
      <c r="Q112" s="102">
        <v>4.3600289233393402E-2</v>
      </c>
      <c r="R112" s="103">
        <v>1617.7980380661756</v>
      </c>
    </row>
    <row r="113" spans="1:18" ht="15.6" x14ac:dyDescent="0.3">
      <c r="A113" s="104">
        <v>43799</v>
      </c>
      <c r="B113" s="101">
        <v>413.01598450450746</v>
      </c>
      <c r="C113" s="102">
        <v>0.25083002563614648</v>
      </c>
      <c r="D113" s="101">
        <v>733.24018638700943</v>
      </c>
      <c r="E113" s="102">
        <v>0.44530638437529818</v>
      </c>
      <c r="F113" s="101">
        <v>17.593415123339273</v>
      </c>
      <c r="G113" s="102">
        <v>1.0684711807725195E-2</v>
      </c>
      <c r="H113" s="101">
        <v>345.77177005385806</v>
      </c>
      <c r="I113" s="102">
        <v>0.20999173204135019</v>
      </c>
      <c r="J113" s="101">
        <v>19.7160100364888</v>
      </c>
      <c r="K113" s="102">
        <v>1.1973791544237515E-2</v>
      </c>
      <c r="L113" s="101">
        <v>0.41787936244707097</v>
      </c>
      <c r="M113" s="102">
        <v>2.5378361886202358E-4</v>
      </c>
      <c r="N113" s="101">
        <v>44.58001883297618</v>
      </c>
      <c r="O113" s="102">
        <v>2.7074030270645064E-2</v>
      </c>
      <c r="P113" s="101">
        <v>72.261802605661359</v>
      </c>
      <c r="Q113" s="102">
        <v>4.3885540705736019E-2</v>
      </c>
      <c r="R113" s="103">
        <v>1646.5970669062876</v>
      </c>
    </row>
    <row r="114" spans="1:18" ht="15.6" x14ac:dyDescent="0.3">
      <c r="A114" s="104">
        <v>43830</v>
      </c>
      <c r="B114" s="101">
        <v>409.20270286742357</v>
      </c>
      <c r="C114" s="102">
        <v>0.24816864758342974</v>
      </c>
      <c r="D114" s="101">
        <v>739.9541954191493</v>
      </c>
      <c r="E114" s="102">
        <v>0.44875908850081581</v>
      </c>
      <c r="F114" s="101">
        <v>17.97875657497687</v>
      </c>
      <c r="G114" s="102">
        <v>1.0903553845511279E-2</v>
      </c>
      <c r="H114" s="101">
        <v>346.81667443772648</v>
      </c>
      <c r="I114" s="102">
        <v>0.2103334715325145</v>
      </c>
      <c r="J114" s="101">
        <v>19.856040098976997</v>
      </c>
      <c r="K114" s="102">
        <v>1.2042067618800572E-2</v>
      </c>
      <c r="L114" s="101">
        <v>0.44165022338609194</v>
      </c>
      <c r="M114" s="102">
        <v>2.678470544661976E-4</v>
      </c>
      <c r="N114" s="101">
        <v>42.811563069788185</v>
      </c>
      <c r="O114" s="102">
        <v>2.5963874709313044E-2</v>
      </c>
      <c r="P114" s="101">
        <v>71.828020616971827</v>
      </c>
      <c r="Q114" s="102">
        <v>4.3561449155148486E-2</v>
      </c>
      <c r="R114" s="103">
        <v>1648.8896033083995</v>
      </c>
    </row>
    <row r="115" spans="1:18" ht="15.6" x14ac:dyDescent="0.3">
      <c r="A115" s="104">
        <v>43861</v>
      </c>
      <c r="B115" s="101">
        <v>415.00722702175216</v>
      </c>
      <c r="C115" s="102">
        <v>0.24852353575347805</v>
      </c>
      <c r="D115" s="101">
        <v>754.82913869894344</v>
      </c>
      <c r="E115" s="102">
        <v>0.45202298713073119</v>
      </c>
      <c r="F115" s="101">
        <v>18.137960660777743</v>
      </c>
      <c r="G115" s="102">
        <v>1.086176293151085E-2</v>
      </c>
      <c r="H115" s="101">
        <v>346.39488172381647</v>
      </c>
      <c r="I115" s="102">
        <v>0.20743561838839622</v>
      </c>
      <c r="J115" s="101">
        <v>19.9171001402499</v>
      </c>
      <c r="K115" s="102">
        <v>1.1927185423572302E-2</v>
      </c>
      <c r="L115" s="101">
        <v>0.44473233399603196</v>
      </c>
      <c r="M115" s="102">
        <v>2.6632416235680987E-4</v>
      </c>
      <c r="N115" s="101">
        <v>42.463672542766851</v>
      </c>
      <c r="O115" s="102">
        <v>2.5429007868465782E-2</v>
      </c>
      <c r="P115" s="101">
        <v>72.696332663464176</v>
      </c>
      <c r="Q115" s="102">
        <v>4.3533578341488056E-2</v>
      </c>
      <c r="R115" s="103">
        <v>1669.8910457857664</v>
      </c>
    </row>
    <row r="116" spans="1:18" ht="15.6" x14ac:dyDescent="0.3">
      <c r="A116" s="104">
        <v>43890</v>
      </c>
      <c r="B116" s="101">
        <v>418.44591522143662</v>
      </c>
      <c r="C116" s="102">
        <v>0.2491915313919236</v>
      </c>
      <c r="D116" s="101">
        <v>755.12689113852059</v>
      </c>
      <c r="E116" s="102">
        <v>0.44969067579128441</v>
      </c>
      <c r="F116" s="101">
        <v>17.79941880776925</v>
      </c>
      <c r="G116" s="102">
        <v>1.0599851185659277E-2</v>
      </c>
      <c r="H116" s="101">
        <v>348.57752204640855</v>
      </c>
      <c r="I116" s="102">
        <v>0.2075837363153131</v>
      </c>
      <c r="J116" s="101">
        <v>19.6507872519614</v>
      </c>
      <c r="K116" s="102">
        <v>1.1702372015704366E-2</v>
      </c>
      <c r="L116" s="101">
        <v>0.44487019606990896</v>
      </c>
      <c r="M116" s="102">
        <v>2.6492763197514125E-4</v>
      </c>
      <c r="N116" s="101">
        <v>43.655580884550865</v>
      </c>
      <c r="O116" s="102">
        <v>2.5997627551623704E-2</v>
      </c>
      <c r="P116" s="101">
        <v>75.513042651190872</v>
      </c>
      <c r="Q116" s="102">
        <v>4.4969278116518505E-2</v>
      </c>
      <c r="R116" s="103">
        <v>1679.214028197908</v>
      </c>
    </row>
    <row r="117" spans="1:18" ht="15.6" x14ac:dyDescent="0.3">
      <c r="A117" s="104">
        <v>43921</v>
      </c>
      <c r="B117" s="101">
        <v>403.03523523061841</v>
      </c>
      <c r="C117" s="102">
        <v>0.25422173886943311</v>
      </c>
      <c r="D117" s="101">
        <v>695.80412537393443</v>
      </c>
      <c r="E117" s="102">
        <v>0.43889099315068647</v>
      </c>
      <c r="F117" s="101">
        <v>14.302555289194853</v>
      </c>
      <c r="G117" s="102">
        <v>9.0215945358096978E-3</v>
      </c>
      <c r="H117" s="101">
        <v>343.05293858405872</v>
      </c>
      <c r="I117" s="102">
        <v>0.21638682414753507</v>
      </c>
      <c r="J117" s="101">
        <v>19.034953276704599</v>
      </c>
      <c r="K117" s="102">
        <v>1.2006639862475769E-2</v>
      </c>
      <c r="L117" s="101">
        <v>0.39940474602655196</v>
      </c>
      <c r="M117" s="102">
        <v>2.5193174236856549E-4</v>
      </c>
      <c r="N117" s="101">
        <v>38.577845616346984</v>
      </c>
      <c r="O117" s="102">
        <v>2.4333671443918483E-2</v>
      </c>
      <c r="P117" s="101">
        <v>71.161828993184471</v>
      </c>
      <c r="Q117" s="102">
        <v>4.4886606247776163E-2</v>
      </c>
      <c r="R117" s="103">
        <v>1585.3688871100687</v>
      </c>
    </row>
    <row r="118" spans="1:18" ht="15.6" x14ac:dyDescent="0.3">
      <c r="A118" s="104">
        <v>43951</v>
      </c>
      <c r="B118" s="101">
        <v>414.71927173273122</v>
      </c>
      <c r="C118" s="102">
        <v>0.25809707326597403</v>
      </c>
      <c r="D118" s="101">
        <v>691.05014359803204</v>
      </c>
      <c r="E118" s="102">
        <v>0.43006928228217772</v>
      </c>
      <c r="F118" s="101">
        <v>13.136953856049558</v>
      </c>
      <c r="G118" s="102">
        <v>8.1756734566741946E-3</v>
      </c>
      <c r="H118" s="101">
        <v>355.76577406669708</v>
      </c>
      <c r="I118" s="102">
        <v>0.2214078566235371</v>
      </c>
      <c r="J118" s="101">
        <v>19.962102594258099</v>
      </c>
      <c r="K118" s="102">
        <v>1.2423247741265972E-2</v>
      </c>
      <c r="L118" s="101">
        <v>1.2310031881163153</v>
      </c>
      <c r="M118" s="102">
        <v>7.6610454755683514E-4</v>
      </c>
      <c r="N118" s="101">
        <v>41.071759843745454</v>
      </c>
      <c r="O118" s="102">
        <v>2.5560666532963121E-2</v>
      </c>
      <c r="P118" s="101">
        <v>69.897452607482975</v>
      </c>
      <c r="Q118" s="102">
        <v>4.3500095549851132E-2</v>
      </c>
      <c r="R118" s="103">
        <v>1606.8344614871128</v>
      </c>
    </row>
    <row r="119" spans="1:18" ht="15.6" x14ac:dyDescent="0.3">
      <c r="A119" s="104">
        <v>43982</v>
      </c>
      <c r="B119" s="101">
        <v>443.5054314056228</v>
      </c>
      <c r="C119" s="102">
        <v>0.26932446518751502</v>
      </c>
      <c r="D119" s="101">
        <v>705.10969064397898</v>
      </c>
      <c r="E119" s="102">
        <v>0.42818706803511808</v>
      </c>
      <c r="F119" s="101">
        <v>14.254051032525329</v>
      </c>
      <c r="G119" s="102">
        <v>8.6559586405140915E-3</v>
      </c>
      <c r="H119" s="101">
        <v>351.81464968499472</v>
      </c>
      <c r="I119" s="102">
        <v>0.2136440405503969</v>
      </c>
      <c r="J119" s="101">
        <v>20.375815473045698</v>
      </c>
      <c r="K119" s="102">
        <v>1.2373480044303163E-2</v>
      </c>
      <c r="L119" s="101">
        <v>1.2276867916763841</v>
      </c>
      <c r="M119" s="102">
        <v>7.4552883724126207E-4</v>
      </c>
      <c r="N119" s="101">
        <v>41.048417077262677</v>
      </c>
      <c r="O119" s="102">
        <v>2.4927187342643372E-2</v>
      </c>
      <c r="P119" s="101">
        <v>69.397060634359747</v>
      </c>
      <c r="Q119" s="102">
        <v>4.2142271362265706E-2</v>
      </c>
      <c r="R119" s="103">
        <v>1646.7328027434664</v>
      </c>
    </row>
    <row r="120" spans="1:18" ht="15.6" x14ac:dyDescent="0.3">
      <c r="A120" s="104">
        <v>44012</v>
      </c>
      <c r="B120" s="101">
        <v>468.41487432745163</v>
      </c>
      <c r="C120" s="102">
        <v>0.27986543465324615</v>
      </c>
      <c r="D120" s="101">
        <v>703.97051948100477</v>
      </c>
      <c r="E120" s="102">
        <v>0.42060367041183139</v>
      </c>
      <c r="F120" s="101">
        <v>14.535839294690911</v>
      </c>
      <c r="G120" s="102">
        <v>8.6847775449046954E-3</v>
      </c>
      <c r="H120" s="101">
        <v>352.77784033774975</v>
      </c>
      <c r="I120" s="102">
        <v>0.21077538104210386</v>
      </c>
      <c r="J120" s="101">
        <v>20.4128208190008</v>
      </c>
      <c r="K120" s="102">
        <v>1.2196117766778756E-2</v>
      </c>
      <c r="L120" s="101">
        <v>1.156514025845419</v>
      </c>
      <c r="M120" s="102">
        <v>6.9098638464571717E-4</v>
      </c>
      <c r="N120" s="101">
        <v>42.660347507227939</v>
      </c>
      <c r="O120" s="102">
        <v>2.5488423514968588E-2</v>
      </c>
      <c r="P120" s="101">
        <v>69.785881056771402</v>
      </c>
      <c r="Q120" s="102">
        <v>4.1695208681524321E-2</v>
      </c>
      <c r="R120" s="103">
        <v>1673.7146368497426</v>
      </c>
    </row>
    <row r="121" spans="1:18" ht="15.6" x14ac:dyDescent="0.3">
      <c r="A121" s="104">
        <v>44043</v>
      </c>
      <c r="B121" s="101">
        <v>482.75381627067662</v>
      </c>
      <c r="C121" s="102">
        <v>0.28286818236087452</v>
      </c>
      <c r="D121" s="101">
        <v>719.6107077179156</v>
      </c>
      <c r="E121" s="102">
        <v>0.42165378302355566</v>
      </c>
      <c r="F121" s="101">
        <v>16.233113899282998</v>
      </c>
      <c r="G121" s="102">
        <v>9.5117454652551576E-3</v>
      </c>
      <c r="H121" s="101">
        <v>347.57439368678661</v>
      </c>
      <c r="I121" s="102">
        <v>0.20366019628157284</v>
      </c>
      <c r="J121" s="101">
        <v>20.157543024341201</v>
      </c>
      <c r="K121" s="102">
        <v>1.1811253197757195E-2</v>
      </c>
      <c r="L121" s="101">
        <v>0.46383347814735887</v>
      </c>
      <c r="M121" s="102">
        <v>2.7178186574521208E-4</v>
      </c>
      <c r="N121" s="101">
        <v>43.994686851123085</v>
      </c>
      <c r="O121" s="102">
        <v>2.5778557690645788E-2</v>
      </c>
      <c r="P121" s="101">
        <v>75.850708494284504</v>
      </c>
      <c r="Q121" s="102">
        <v>4.4444500114594061E-2</v>
      </c>
      <c r="R121" s="103">
        <v>1706.6388034225581</v>
      </c>
    </row>
    <row r="122" spans="1:18" ht="15.6" x14ac:dyDescent="0.3">
      <c r="A122" s="104">
        <v>44074</v>
      </c>
      <c r="B122" s="101">
        <v>482.09486060090546</v>
      </c>
      <c r="C122" s="102">
        <v>0.27964848899479827</v>
      </c>
      <c r="D122" s="101">
        <v>753.69446554599335</v>
      </c>
      <c r="E122" s="102">
        <v>0.43719511589683024</v>
      </c>
      <c r="F122" s="101">
        <v>14.965410660808205</v>
      </c>
      <c r="G122" s="102">
        <v>8.6809771696491709E-3</v>
      </c>
      <c r="H122" s="101">
        <v>331.75340086789112</v>
      </c>
      <c r="I122" s="102">
        <v>0.19244000476576972</v>
      </c>
      <c r="J122" s="101">
        <v>19.899997901807499</v>
      </c>
      <c r="K122" s="102">
        <v>1.1543380357350527E-2</v>
      </c>
      <c r="L122" s="101">
        <v>0.38512770092089293</v>
      </c>
      <c r="M122" s="102">
        <v>2.2340080435274815E-4</v>
      </c>
      <c r="N122" s="101">
        <v>46.383888493407561</v>
      </c>
      <c r="O122" s="102">
        <v>2.6905875567137857E-2</v>
      </c>
      <c r="P122" s="101">
        <v>74.754425093936376</v>
      </c>
      <c r="Q122" s="102">
        <v>4.3362756444109793E-2</v>
      </c>
      <c r="R122" s="103">
        <v>1723.9315768656704</v>
      </c>
    </row>
    <row r="123" spans="1:18" ht="15.6" x14ac:dyDescent="0.3">
      <c r="A123" s="104">
        <v>44104</v>
      </c>
      <c r="B123" s="101">
        <v>460.23235532311679</v>
      </c>
      <c r="C123" s="102">
        <v>0.27722445383155997</v>
      </c>
      <c r="D123" s="101">
        <v>715.60508120005272</v>
      </c>
      <c r="E123" s="102">
        <v>0.43105015434104843</v>
      </c>
      <c r="F123" s="101">
        <v>12.767305881264436</v>
      </c>
      <c r="G123" s="102">
        <v>7.6904836413534466E-3</v>
      </c>
      <c r="H123" s="101">
        <v>331.49656490700835</v>
      </c>
      <c r="I123" s="102">
        <v>0.19967947296722297</v>
      </c>
      <c r="J123" s="101">
        <v>19.446637844489999</v>
      </c>
      <c r="K123" s="102">
        <v>1.1713829966417627E-2</v>
      </c>
      <c r="L123" s="101">
        <v>0.21695262539449803</v>
      </c>
      <c r="M123" s="102">
        <v>1.3068306125519326E-4</v>
      </c>
      <c r="N123" s="101">
        <v>47.556053790002942</v>
      </c>
      <c r="O123" s="102">
        <v>2.8645750099559886E-2</v>
      </c>
      <c r="P123" s="101">
        <v>72.822477199751418</v>
      </c>
      <c r="Q123" s="102">
        <v>4.3865172091581292E-2</v>
      </c>
      <c r="R123" s="103">
        <v>1660.1434287710813</v>
      </c>
    </row>
    <row r="124" spans="1:18" ht="15.6" x14ac:dyDescent="0.3">
      <c r="A124" s="104">
        <v>44135</v>
      </c>
      <c r="B124" s="101">
        <v>481.3962295358134</v>
      </c>
      <c r="C124" s="102">
        <v>0.28685985870568742</v>
      </c>
      <c r="D124" s="101">
        <v>710.53835892979157</v>
      </c>
      <c r="E124" s="102">
        <v>0.42340367610296686</v>
      </c>
      <c r="F124" s="101">
        <v>13.72639071027935</v>
      </c>
      <c r="G124" s="102">
        <v>8.1794377647838677E-3</v>
      </c>
      <c r="H124" s="101">
        <v>335.26393508507891</v>
      </c>
      <c r="I124" s="102">
        <v>0.19978088557185858</v>
      </c>
      <c r="J124" s="101">
        <v>18.67177660794</v>
      </c>
      <c r="K124" s="102">
        <v>1.1126350542260213E-2</v>
      </c>
      <c r="L124" s="101">
        <v>0.25109354766797004</v>
      </c>
      <c r="M124" s="102">
        <v>1.4962447810486042E-4</v>
      </c>
      <c r="N124" s="101">
        <v>44.67708405015658</v>
      </c>
      <c r="O124" s="102">
        <v>2.6622688819910229E-2</v>
      </c>
      <c r="P124" s="101">
        <v>73.633350350905275</v>
      </c>
      <c r="Q124" s="102">
        <v>4.3877478014429844E-2</v>
      </c>
      <c r="R124" s="103">
        <v>1678.1582188176328</v>
      </c>
    </row>
    <row r="125" spans="1:18" ht="15.6" x14ac:dyDescent="0.3">
      <c r="A125" s="104">
        <v>44165</v>
      </c>
      <c r="B125" s="101">
        <v>504.70876573386147</v>
      </c>
      <c r="C125" s="102">
        <v>0.29711213911174256</v>
      </c>
      <c r="D125" s="101">
        <v>708.13206594762073</v>
      </c>
      <c r="E125" s="102">
        <v>0.41686344119939173</v>
      </c>
      <c r="F125" s="101">
        <v>13.388944055897287</v>
      </c>
      <c r="G125" s="102">
        <v>7.881808438795268E-3</v>
      </c>
      <c r="H125" s="101">
        <v>335.56572854576268</v>
      </c>
      <c r="I125" s="102">
        <v>0.19754095468473623</v>
      </c>
      <c r="J125" s="101">
        <v>18.44539741917</v>
      </c>
      <c r="K125" s="102">
        <v>1.0858443237076E-2</v>
      </c>
      <c r="L125" s="101">
        <v>0.25149261696840997</v>
      </c>
      <c r="M125" s="102">
        <v>1.4804876489443792E-4</v>
      </c>
      <c r="N125" s="101">
        <v>43.200258145999385</v>
      </c>
      <c r="O125" s="102">
        <v>2.5431143620567837E-2</v>
      </c>
      <c r="P125" s="101">
        <v>75.022072697941752</v>
      </c>
      <c r="Q125" s="102">
        <v>4.4164020942794306E-2</v>
      </c>
      <c r="R125" s="103">
        <v>1698.7147251632216</v>
      </c>
    </row>
    <row r="126" spans="1:18" ht="15.6" x14ac:dyDescent="0.3">
      <c r="A126" s="104">
        <v>44196</v>
      </c>
      <c r="B126" s="101">
        <v>520.25118817849238</v>
      </c>
      <c r="C126" s="102">
        <v>0.29911532511518196</v>
      </c>
      <c r="D126" s="101">
        <v>716.38238824991299</v>
      </c>
      <c r="E126" s="102">
        <v>0.41187979160298588</v>
      </c>
      <c r="F126" s="101">
        <v>15.311221400604236</v>
      </c>
      <c r="G126" s="102">
        <v>8.8030956415249603E-3</v>
      </c>
      <c r="H126" s="101">
        <v>354.6569393869882</v>
      </c>
      <c r="I126" s="102">
        <v>0.20390789706894116</v>
      </c>
      <c r="J126" s="101">
        <v>18.523242552269998</v>
      </c>
      <c r="K126" s="102">
        <v>1.0649828090942674E-2</v>
      </c>
      <c r="L126" s="101">
        <v>0.276967255510504</v>
      </c>
      <c r="M126" s="102">
        <v>1.5924067558277413E-4</v>
      </c>
      <c r="N126" s="101">
        <v>42.47906758878819</v>
      </c>
      <c r="O126" s="102">
        <v>2.4423087156988547E-2</v>
      </c>
      <c r="P126" s="101">
        <v>71.4186617853467</v>
      </c>
      <c r="Q126" s="102">
        <v>4.1061734647852441E-2</v>
      </c>
      <c r="R126" s="103">
        <v>1739.2996763979131</v>
      </c>
    </row>
    <row r="127" spans="1:18" ht="15.6" x14ac:dyDescent="0.3">
      <c r="A127" s="104">
        <v>44227</v>
      </c>
      <c r="B127" s="101">
        <v>558.33588838921219</v>
      </c>
      <c r="C127" s="102">
        <v>0.31340333034030149</v>
      </c>
      <c r="D127" s="101">
        <v>704.57059433074517</v>
      </c>
      <c r="E127" s="102">
        <v>0.39548733175678041</v>
      </c>
      <c r="F127" s="101">
        <v>16.525031170989333</v>
      </c>
      <c r="G127" s="102">
        <v>9.2757780946280555E-3</v>
      </c>
      <c r="H127" s="101">
        <v>368.00589208544028</v>
      </c>
      <c r="I127" s="102">
        <v>0.20656790036758632</v>
      </c>
      <c r="J127" s="101">
        <v>18.482287281050002</v>
      </c>
      <c r="K127" s="102">
        <v>1.0374418887702627E-2</v>
      </c>
      <c r="L127" s="101">
        <v>0.42037067595381711</v>
      </c>
      <c r="M127" s="102">
        <v>2.359611347954245E-4</v>
      </c>
      <c r="N127" s="101">
        <v>42.764213058011002</v>
      </c>
      <c r="O127" s="102">
        <v>2.4004272464785752E-2</v>
      </c>
      <c r="P127" s="101">
        <v>72.420787796379457</v>
      </c>
      <c r="Q127" s="102">
        <v>4.0651006953419624E-2</v>
      </c>
      <c r="R127" s="103">
        <v>1781.525064787781</v>
      </c>
    </row>
    <row r="128" spans="1:18" ht="15.6" x14ac:dyDescent="0.3">
      <c r="A128" s="104">
        <v>44255</v>
      </c>
      <c r="B128" s="101">
        <v>578.55919754472541</v>
      </c>
      <c r="C128" s="102">
        <v>0.32053149266167202</v>
      </c>
      <c r="D128" s="101">
        <v>708.96919688316291</v>
      </c>
      <c r="E128" s="102">
        <v>0.39278081809517812</v>
      </c>
      <c r="F128" s="101">
        <v>15.187835088144535</v>
      </c>
      <c r="G128" s="102">
        <v>8.4143152019045576E-3</v>
      </c>
      <c r="H128" s="101">
        <v>367.3245188783244</v>
      </c>
      <c r="I128" s="102">
        <v>0.20350394017925547</v>
      </c>
      <c r="J128" s="101">
        <v>18.176537905910003</v>
      </c>
      <c r="K128" s="102">
        <v>1.0070106656549005E-2</v>
      </c>
      <c r="L128" s="101">
        <v>0.4914347462003561</v>
      </c>
      <c r="M128" s="102">
        <v>2.7226308632528998E-4</v>
      </c>
      <c r="N128" s="101">
        <v>41.828279519597842</v>
      </c>
      <c r="O128" s="102">
        <v>2.3173567937012866E-2</v>
      </c>
      <c r="P128" s="101">
        <v>74.462541726671986</v>
      </c>
      <c r="Q128" s="102">
        <v>4.1253496182103534E-2</v>
      </c>
      <c r="R128" s="103">
        <v>1804.9995422927375</v>
      </c>
    </row>
    <row r="129" spans="1:18" ht="15.6" x14ac:dyDescent="0.3">
      <c r="A129" s="104">
        <v>44286</v>
      </c>
      <c r="B129" s="101">
        <v>586.13332905457548</v>
      </c>
      <c r="C129" s="102">
        <v>0.33180894703583091</v>
      </c>
      <c r="D129" s="101">
        <v>675.7131407663851</v>
      </c>
      <c r="E129" s="102">
        <v>0.38251990566312299</v>
      </c>
      <c r="F129" s="101">
        <v>17.88780662006485</v>
      </c>
      <c r="G129" s="102">
        <v>1.0126252825373182E-2</v>
      </c>
      <c r="H129" s="101">
        <v>359.9909736512995</v>
      </c>
      <c r="I129" s="102">
        <v>0.20379019582849775</v>
      </c>
      <c r="J129" s="101">
        <v>16.34071665746</v>
      </c>
      <c r="K129" s="102">
        <v>9.2504481815907889E-3</v>
      </c>
      <c r="L129" s="101">
        <v>0.76185869078550394</v>
      </c>
      <c r="M129" s="102">
        <v>4.3128673537023364E-4</v>
      </c>
      <c r="N129" s="101">
        <v>40.862366788395938</v>
      </c>
      <c r="O129" s="102">
        <v>2.3132107023020217E-2</v>
      </c>
      <c r="P129" s="101">
        <v>68.788181216708864</v>
      </c>
      <c r="Q129" s="102">
        <v>3.89408567071962E-2</v>
      </c>
      <c r="R129" s="103">
        <v>1766.4783734456751</v>
      </c>
    </row>
    <row r="130" spans="1:18" ht="15.6" x14ac:dyDescent="0.3">
      <c r="A130" s="104">
        <v>44316</v>
      </c>
      <c r="B130" s="101">
        <v>600.55207068465336</v>
      </c>
      <c r="C130" s="102">
        <v>0.33318222651756035</v>
      </c>
      <c r="D130" s="101">
        <v>662.68317571135253</v>
      </c>
      <c r="E130" s="102">
        <v>0.36765214331460355</v>
      </c>
      <c r="F130" s="101">
        <v>17.781561486995777</v>
      </c>
      <c r="G130" s="102">
        <v>9.8650900336451873E-3</v>
      </c>
      <c r="H130" s="101">
        <v>389.46747107337046</v>
      </c>
      <c r="I130" s="102">
        <v>0.21607391848712362</v>
      </c>
      <c r="J130" s="101">
        <v>16.403327044080001</v>
      </c>
      <c r="K130" s="102">
        <v>9.1004548874698329E-3</v>
      </c>
      <c r="L130" s="101">
        <v>0.72919307193370198</v>
      </c>
      <c r="M130" s="102">
        <v>4.0455138384765354E-4</v>
      </c>
      <c r="N130" s="101">
        <v>43.288698323204649</v>
      </c>
      <c r="O130" s="102">
        <v>2.4016277013131405E-2</v>
      </c>
      <c r="P130" s="101">
        <v>71.567812665568297</v>
      </c>
      <c r="Q130" s="102">
        <v>3.9705338362619101E-2</v>
      </c>
      <c r="R130" s="103">
        <v>1802.4733100611588</v>
      </c>
    </row>
    <row r="131" spans="1:18" ht="15.6" x14ac:dyDescent="0.3">
      <c r="A131" s="104">
        <v>44347</v>
      </c>
      <c r="B131" s="101">
        <v>617.06548059351883</v>
      </c>
      <c r="C131" s="102">
        <v>0.33790370737024705</v>
      </c>
      <c r="D131" s="101">
        <v>672.45211220316219</v>
      </c>
      <c r="E131" s="102">
        <v>0.36823330568394214</v>
      </c>
      <c r="F131" s="101">
        <v>18.07499107640967</v>
      </c>
      <c r="G131" s="102">
        <v>9.8978255752183945E-3</v>
      </c>
      <c r="H131" s="101">
        <v>381.40442694297872</v>
      </c>
      <c r="I131" s="102">
        <v>0.20885622988908237</v>
      </c>
      <c r="J131" s="101">
        <v>16.469972463160001</v>
      </c>
      <c r="K131" s="102">
        <v>9.0189208935083157E-3</v>
      </c>
      <c r="L131" s="101">
        <v>0.67774686935138617</v>
      </c>
      <c r="M131" s="102">
        <v>3.7113270311626837E-4</v>
      </c>
      <c r="N131" s="101">
        <v>44.655255622410017</v>
      </c>
      <c r="O131" s="102">
        <v>2.4453120297484518E-2</v>
      </c>
      <c r="P131" s="101">
        <v>75.357783836994074</v>
      </c>
      <c r="Q131" s="102">
        <v>4.126575758740221E-2</v>
      </c>
      <c r="R131" s="103">
        <v>1826.1577696079851</v>
      </c>
    </row>
    <row r="132" spans="1:18" ht="15.6" x14ac:dyDescent="0.3">
      <c r="A132" s="104">
        <v>44377</v>
      </c>
      <c r="B132" s="101">
        <v>641.33145060075663</v>
      </c>
      <c r="C132" s="102">
        <v>0.34379649201543699</v>
      </c>
      <c r="D132" s="101">
        <v>672.34244236987718</v>
      </c>
      <c r="E132" s="102">
        <v>0.36042045482617435</v>
      </c>
      <c r="F132" s="101">
        <v>17.935206333620915</v>
      </c>
      <c r="G132" s="102">
        <v>9.6144684862966914E-3</v>
      </c>
      <c r="H132" s="101">
        <v>389.84609039810243</v>
      </c>
      <c r="I132" s="102">
        <v>0.20898354225299928</v>
      </c>
      <c r="J132" s="101">
        <v>16.83303038739</v>
      </c>
      <c r="K132" s="102">
        <v>9.0236285648441807E-3</v>
      </c>
      <c r="L132" s="101">
        <v>0.66598870555627798</v>
      </c>
      <c r="M132" s="102">
        <v>3.5701442752834178E-4</v>
      </c>
      <c r="N132" s="101">
        <v>47.646297022116663</v>
      </c>
      <c r="O132" s="102">
        <v>2.5541597497495228E-2</v>
      </c>
      <c r="P132" s="101">
        <v>78.838687122218786</v>
      </c>
      <c r="Q132" s="102">
        <v>4.226280192922359E-2</v>
      </c>
      <c r="R132" s="103">
        <v>1865.4391929396388</v>
      </c>
    </row>
    <row r="133" spans="1:18" ht="15.6" x14ac:dyDescent="0.3">
      <c r="A133" s="104">
        <v>44408</v>
      </c>
      <c r="B133" s="101">
        <v>676.64104349034665</v>
      </c>
      <c r="C133" s="102">
        <v>0.35241084387089583</v>
      </c>
      <c r="D133" s="101">
        <v>701.98422328743345</v>
      </c>
      <c r="E133" s="102">
        <v>0.36561017823671105</v>
      </c>
      <c r="F133" s="101">
        <v>17.72051386040987</v>
      </c>
      <c r="G133" s="102">
        <v>9.2292675761428914E-3</v>
      </c>
      <c r="H133" s="101">
        <v>373.63152884600163</v>
      </c>
      <c r="I133" s="102">
        <v>0.19459623923814029</v>
      </c>
      <c r="J133" s="101">
        <v>17.32972170887</v>
      </c>
      <c r="K133" s="102">
        <v>9.02573367404335E-3</v>
      </c>
      <c r="L133" s="101">
        <v>0.57987659073706499</v>
      </c>
      <c r="M133" s="102">
        <v>3.0201360181832159E-4</v>
      </c>
      <c r="N133" s="101">
        <v>49.08822447381624</v>
      </c>
      <c r="O133" s="102">
        <v>2.5566321726075345E-2</v>
      </c>
      <c r="P133" s="101">
        <v>83.059552424879726</v>
      </c>
      <c r="Q133" s="102">
        <v>4.325940207617391E-2</v>
      </c>
      <c r="R133" s="103">
        <v>1920.0346846824948</v>
      </c>
    </row>
    <row r="134" spans="1:18" ht="15.6" x14ac:dyDescent="0.3">
      <c r="A134" s="104">
        <v>44439</v>
      </c>
      <c r="B134" s="101">
        <v>697.06669324514405</v>
      </c>
      <c r="C134" s="102">
        <v>0.35298537156814691</v>
      </c>
      <c r="D134" s="101">
        <v>721.14774416031742</v>
      </c>
      <c r="E134" s="102">
        <v>0.36517969786061627</v>
      </c>
      <c r="F134" s="101">
        <v>16.440198307267341</v>
      </c>
      <c r="G134" s="102">
        <v>8.3250993977758946E-3</v>
      </c>
      <c r="H134" s="101">
        <v>377.75239712163648</v>
      </c>
      <c r="I134" s="102">
        <v>0.19128882723972832</v>
      </c>
      <c r="J134" s="101">
        <v>17.80105791015</v>
      </c>
      <c r="K134" s="102">
        <v>9.0142207361363861E-3</v>
      </c>
      <c r="L134" s="101">
        <v>0.6920386149012121</v>
      </c>
      <c r="M134" s="102">
        <v>3.5043921906982003E-4</v>
      </c>
      <c r="N134" s="101">
        <v>53.412060411635039</v>
      </c>
      <c r="O134" s="102">
        <v>2.7047162306449282E-2</v>
      </c>
      <c r="P134" s="101">
        <v>90.462827528976135</v>
      </c>
      <c r="Q134" s="102">
        <v>4.5809181672077079E-2</v>
      </c>
      <c r="R134" s="103">
        <v>1974.7750173000277</v>
      </c>
    </row>
    <row r="135" spans="1:18" ht="15.6" x14ac:dyDescent="0.3">
      <c r="A135" s="104">
        <v>44469</v>
      </c>
      <c r="B135" s="101">
        <v>641.04601483763088</v>
      </c>
      <c r="C135" s="102">
        <v>0.34788241760664795</v>
      </c>
      <c r="D135" s="101">
        <v>667.11708628212091</v>
      </c>
      <c r="E135" s="102">
        <v>0.36203064901871296</v>
      </c>
      <c r="F135" s="101">
        <v>20.840418683368487</v>
      </c>
      <c r="G135" s="102">
        <v>1.1309664310667815E-2</v>
      </c>
      <c r="H135" s="101">
        <v>353.24507781114681</v>
      </c>
      <c r="I135" s="102">
        <v>0.19169879982440294</v>
      </c>
      <c r="J135" s="101">
        <v>18.38250406865</v>
      </c>
      <c r="K135" s="102">
        <v>9.9758048705532593E-3</v>
      </c>
      <c r="L135" s="101">
        <v>0.7161102735499838</v>
      </c>
      <c r="M135" s="102">
        <v>3.8861823873692744E-4</v>
      </c>
      <c r="N135" s="101">
        <v>53.269363775520716</v>
      </c>
      <c r="O135" s="102">
        <v>2.890818229217124E-2</v>
      </c>
      <c r="P135" s="101">
        <v>88.092289084701804</v>
      </c>
      <c r="Q135" s="102">
        <v>4.7805863838108406E-2</v>
      </c>
      <c r="R135" s="103">
        <v>1842.7088648166896</v>
      </c>
    </row>
    <row r="136" spans="1:18" ht="15.6" x14ac:dyDescent="0.3">
      <c r="A136" s="104">
        <v>44500</v>
      </c>
      <c r="B136" s="101">
        <v>665.25301461690992</v>
      </c>
      <c r="C136" s="102">
        <v>0.34320000107796106</v>
      </c>
      <c r="D136" s="101">
        <v>723.05141483339355</v>
      </c>
      <c r="E136" s="102">
        <v>0.3730178456885932</v>
      </c>
      <c r="F136" s="101">
        <v>21.557105660661005</v>
      </c>
      <c r="G136" s="102">
        <v>1.1121180247844486E-2</v>
      </c>
      <c r="H136" s="101">
        <v>360.92275102447957</v>
      </c>
      <c r="I136" s="102">
        <v>0.18619786129340971</v>
      </c>
      <c r="J136" s="101">
        <v>18.979087000480003</v>
      </c>
      <c r="K136" s="102">
        <v>9.7911960350519599E-3</v>
      </c>
      <c r="L136" s="101">
        <v>0.75657014797801991</v>
      </c>
      <c r="M136" s="102">
        <v>3.903099571087753E-4</v>
      </c>
      <c r="N136" s="101">
        <v>54.38756114242446</v>
      </c>
      <c r="O136" s="102">
        <v>2.8058213390369333E-2</v>
      </c>
      <c r="P136" s="101">
        <v>93.475399208314926</v>
      </c>
      <c r="Q136" s="102">
        <v>4.8223392309661953E-2</v>
      </c>
      <c r="R136" s="103">
        <v>1938.382903634641</v>
      </c>
    </row>
    <row r="137" spans="1:18" ht="15.6" x14ac:dyDescent="0.3">
      <c r="A137" s="104">
        <v>44530</v>
      </c>
      <c r="B137" s="101">
        <v>678.12240081085827</v>
      </c>
      <c r="C137" s="102">
        <v>0.33749915891218291</v>
      </c>
      <c r="D137" s="101">
        <v>760.00174582107036</v>
      </c>
      <c r="E137" s="102">
        <v>0.37825022397091523</v>
      </c>
      <c r="F137" s="101">
        <v>22.420354916996924</v>
      </c>
      <c r="G137" s="102">
        <v>1.1158532615868608E-2</v>
      </c>
      <c r="H137" s="101">
        <v>371.19773783015808</v>
      </c>
      <c r="I137" s="102">
        <v>0.1847438222922326</v>
      </c>
      <c r="J137" s="101">
        <v>19.65450904851</v>
      </c>
      <c r="K137" s="102">
        <v>9.7819807526962985E-3</v>
      </c>
      <c r="L137" s="101">
        <v>0.81647379389738783</v>
      </c>
      <c r="M137" s="102">
        <v>4.0635616576699152E-4</v>
      </c>
      <c r="N137" s="101">
        <v>57.604136052631169</v>
      </c>
      <c r="O137" s="102">
        <v>2.8669378042045463E-2</v>
      </c>
      <c r="P137" s="101">
        <v>99.43920697647323</v>
      </c>
      <c r="Q137" s="102">
        <v>4.9490547248290814E-2</v>
      </c>
      <c r="R137" s="103">
        <v>2009.2565652505955</v>
      </c>
    </row>
    <row r="138" spans="1:18" ht="15.6" x14ac:dyDescent="0.3">
      <c r="A138" s="104">
        <v>44561</v>
      </c>
      <c r="B138" s="101">
        <v>693.40417668955001</v>
      </c>
      <c r="C138" s="102">
        <v>0.33602652364053504</v>
      </c>
      <c r="D138" s="101">
        <v>785.1597189186175</v>
      </c>
      <c r="E138" s="102">
        <v>0.38049163780697315</v>
      </c>
      <c r="F138" s="101">
        <v>27.501525739527683</v>
      </c>
      <c r="G138" s="102">
        <v>1.3327352790379367E-2</v>
      </c>
      <c r="H138" s="101">
        <v>362.53990637832982</v>
      </c>
      <c r="I138" s="102">
        <v>0.17568833375489984</v>
      </c>
      <c r="J138" s="101">
        <v>20.93283270853</v>
      </c>
      <c r="K138" s="102">
        <v>1.0144137058097757E-2</v>
      </c>
      <c r="L138" s="101">
        <v>0.88224042150734405</v>
      </c>
      <c r="M138" s="102">
        <v>4.2753734664480121E-4</v>
      </c>
      <c r="N138" s="101">
        <v>53.956637466197265</v>
      </c>
      <c r="O138" s="102">
        <v>2.6147609034689212E-2</v>
      </c>
      <c r="P138" s="101">
        <v>119.16297386832433</v>
      </c>
      <c r="Q138" s="102">
        <v>5.7746868567779691E-2</v>
      </c>
      <c r="R138" s="103">
        <v>2063.5400121905841</v>
      </c>
    </row>
    <row r="139" spans="1:18" ht="15.6" x14ac:dyDescent="0.3">
      <c r="A139" s="104">
        <v>44592</v>
      </c>
      <c r="B139" s="101">
        <v>735.78316743847154</v>
      </c>
      <c r="C139" s="102">
        <v>0.34185206324219847</v>
      </c>
      <c r="D139" s="101">
        <v>812.37744373327143</v>
      </c>
      <c r="E139" s="102">
        <v>0.37743851390140021</v>
      </c>
      <c r="F139" s="101">
        <v>25.420320304436988</v>
      </c>
      <c r="G139" s="102">
        <v>1.1810529689884513E-2</v>
      </c>
      <c r="H139" s="101">
        <v>382.00610005109024</v>
      </c>
      <c r="I139" s="102">
        <v>0.17748377409638308</v>
      </c>
      <c r="J139" s="101">
        <v>22.0031675852</v>
      </c>
      <c r="K139" s="102">
        <v>1.0222887081055015E-2</v>
      </c>
      <c r="L139" s="101">
        <v>0.88873106907301203</v>
      </c>
      <c r="M139" s="102">
        <v>4.1291315577079963E-4</v>
      </c>
      <c r="N139" s="101">
        <v>55.59124170756602</v>
      </c>
      <c r="O139" s="102">
        <v>2.5828235160756611E-2</v>
      </c>
      <c r="P139" s="101">
        <v>118.27362402115997</v>
      </c>
      <c r="Q139" s="102">
        <v>5.4951083672550353E-2</v>
      </c>
      <c r="R139" s="103">
        <v>2152.3437959102689</v>
      </c>
    </row>
    <row r="140" spans="1:18" ht="15.6" x14ac:dyDescent="0.3">
      <c r="A140" s="104">
        <v>44620</v>
      </c>
      <c r="B140" s="101">
        <v>772.01874027159977</v>
      </c>
      <c r="C140" s="102">
        <v>0.34513313397897305</v>
      </c>
      <c r="D140" s="101">
        <v>836.59073019833306</v>
      </c>
      <c r="E140" s="102">
        <v>0.37400022241627168</v>
      </c>
      <c r="F140" s="101">
        <v>20.363287744013004</v>
      </c>
      <c r="G140" s="102">
        <v>9.103464657780615E-3</v>
      </c>
      <c r="H140" s="101">
        <v>408.93496299450675</v>
      </c>
      <c r="I140" s="102">
        <v>0.18281551730495149</v>
      </c>
      <c r="J140" s="101">
        <v>23.303594349300003</v>
      </c>
      <c r="K140" s="102">
        <v>1.0417936937539998E-2</v>
      </c>
      <c r="L140" s="101">
        <v>0.95462358770897604</v>
      </c>
      <c r="M140" s="102">
        <v>4.2676714101569623E-4</v>
      </c>
      <c r="N140" s="101">
        <v>56.440241564042672</v>
      </c>
      <c r="O140" s="102">
        <v>2.5231767620919929E-2</v>
      </c>
      <c r="P140" s="101">
        <v>118.26609918766252</v>
      </c>
      <c r="Q140" s="102">
        <v>5.287118994254756E-2</v>
      </c>
      <c r="R140" s="103">
        <v>2236.8722798971667</v>
      </c>
    </row>
    <row r="141" spans="1:18" ht="15.6" x14ac:dyDescent="0.3">
      <c r="A141" s="104">
        <v>44651</v>
      </c>
      <c r="B141" s="101">
        <v>638.78328443243095</v>
      </c>
      <c r="C141" s="102">
        <v>0.31758862579166064</v>
      </c>
      <c r="D141" s="101">
        <v>766.84893805682043</v>
      </c>
      <c r="E141" s="102">
        <v>0.38125997715117305</v>
      </c>
      <c r="F141" s="101">
        <v>19.086185557451678</v>
      </c>
      <c r="G141" s="102">
        <v>9.4892205079873167E-3</v>
      </c>
      <c r="H141" s="101">
        <v>387.59797396511766</v>
      </c>
      <c r="I141" s="102">
        <v>0.19270496099563242</v>
      </c>
      <c r="J141" s="101">
        <v>24.873476487280001</v>
      </c>
      <c r="K141" s="102">
        <v>1.2366530885784347E-2</v>
      </c>
      <c r="L141" s="101">
        <v>0.57950079283295197</v>
      </c>
      <c r="M141" s="102">
        <v>2.881147095208041E-4</v>
      </c>
      <c r="N141" s="101">
        <v>56.182860942122815</v>
      </c>
      <c r="O141" s="102">
        <v>2.7932849895260754E-2</v>
      </c>
      <c r="P141" s="101">
        <v>117.40219411287377</v>
      </c>
      <c r="Q141" s="102">
        <v>5.8369720062982286E-2</v>
      </c>
      <c r="R141" s="103">
        <v>2011.3544143469303</v>
      </c>
    </row>
    <row r="142" spans="1:18" ht="15.6" x14ac:dyDescent="0.3">
      <c r="A142" s="104">
        <v>44681</v>
      </c>
      <c r="B142" s="101">
        <v>654.93828589241571</v>
      </c>
      <c r="C142" s="102">
        <v>0.32014943746594837</v>
      </c>
      <c r="D142" s="101">
        <v>781.29729768836171</v>
      </c>
      <c r="E142" s="102">
        <v>0.38191673282279737</v>
      </c>
      <c r="F142" s="101">
        <v>19.972534540324265</v>
      </c>
      <c r="G142" s="102">
        <v>9.7630507111694312E-3</v>
      </c>
      <c r="H142" s="101">
        <v>385.283339324785</v>
      </c>
      <c r="I142" s="102">
        <v>0.18833567529459408</v>
      </c>
      <c r="J142" s="101">
        <v>25.994193488140002</v>
      </c>
      <c r="K142" s="102">
        <v>1.270658106552662E-2</v>
      </c>
      <c r="L142" s="101">
        <v>0.87469892766605195</v>
      </c>
      <c r="M142" s="102">
        <v>4.2757367476659475E-4</v>
      </c>
      <c r="N142" s="101">
        <v>54.777593194832072</v>
      </c>
      <c r="O142" s="102">
        <v>2.6776592581037154E-2</v>
      </c>
      <c r="P142" s="101">
        <v>122.58886213917974</v>
      </c>
      <c r="Q142" s="102">
        <v>5.9924356384161701E-2</v>
      </c>
      <c r="R142" s="103">
        <v>2045.7268051957044</v>
      </c>
    </row>
    <row r="143" spans="1:18" ht="15.6" x14ac:dyDescent="0.3">
      <c r="A143" s="104">
        <v>44712</v>
      </c>
      <c r="B143" s="101">
        <v>687.18578671521016</v>
      </c>
      <c r="C143" s="102">
        <v>0.32802229673612421</v>
      </c>
      <c r="D143" s="101">
        <v>790.53350664101379</v>
      </c>
      <c r="E143" s="102">
        <v>0.37735445276710033</v>
      </c>
      <c r="F143" s="101">
        <v>18.371565136617434</v>
      </c>
      <c r="G143" s="102">
        <v>8.7695105272135466E-3</v>
      </c>
      <c r="H143" s="101">
        <v>382.47070494140377</v>
      </c>
      <c r="I143" s="102">
        <v>0.18256914140914501</v>
      </c>
      <c r="J143" s="101">
        <v>27.296604275290001</v>
      </c>
      <c r="K143" s="102">
        <v>1.3029802130043872E-2</v>
      </c>
      <c r="L143" s="101">
        <v>1.05914587261954</v>
      </c>
      <c r="M143" s="102">
        <v>5.0557428344953593E-4</v>
      </c>
      <c r="N143" s="101">
        <v>54.682656468994665</v>
      </c>
      <c r="O143" s="102">
        <v>2.6102301463964625E-2</v>
      </c>
      <c r="P143" s="101">
        <v>133.33623871521439</v>
      </c>
      <c r="Q143" s="102">
        <v>6.3646920682960462E-2</v>
      </c>
      <c r="R143" s="103">
        <v>2094.936208766364</v>
      </c>
    </row>
    <row r="144" spans="1:18" ht="15.6" x14ac:dyDescent="0.3">
      <c r="A144" s="104">
        <v>44742</v>
      </c>
      <c r="B144" s="101">
        <v>702.18223270445117</v>
      </c>
      <c r="C144" s="102">
        <v>0.32800167349704601</v>
      </c>
      <c r="D144" s="101">
        <v>826.96619845954763</v>
      </c>
      <c r="E144" s="102">
        <v>0.3862904590671829</v>
      </c>
      <c r="F144" s="101">
        <v>22.162579842951196</v>
      </c>
      <c r="G144" s="102">
        <v>1.0352530922780512E-2</v>
      </c>
      <c r="H144" s="101">
        <v>368.90115810905604</v>
      </c>
      <c r="I144" s="102">
        <v>0.1723202205625983</v>
      </c>
      <c r="J144" s="101">
        <v>28.42404953586</v>
      </c>
      <c r="K144" s="102">
        <v>1.3277373566427339E-2</v>
      </c>
      <c r="L144" s="101">
        <v>0.99890228693769811</v>
      </c>
      <c r="M144" s="102">
        <v>4.6660483064870706E-4</v>
      </c>
      <c r="N144" s="101">
        <v>55.423463588294204</v>
      </c>
      <c r="O144" s="102">
        <v>2.5889274836742613E-2</v>
      </c>
      <c r="P144" s="101">
        <v>135.72998285432837</v>
      </c>
      <c r="Q144" s="102">
        <v>6.3401862716574053E-2</v>
      </c>
      <c r="R144" s="103">
        <v>2140.7885673814262</v>
      </c>
    </row>
    <row r="145" spans="1:18" ht="15.6" x14ac:dyDescent="0.3">
      <c r="A145" s="104">
        <v>44773</v>
      </c>
      <c r="B145" s="101">
        <v>737.26748730320548</v>
      </c>
      <c r="C145" s="102">
        <v>0.33691599685767915</v>
      </c>
      <c r="D145" s="101">
        <v>850.79420852549435</v>
      </c>
      <c r="E145" s="102">
        <v>0.38879536100880868</v>
      </c>
      <c r="F145" s="101">
        <v>18.54119693471862</v>
      </c>
      <c r="G145" s="102">
        <v>8.4729436137826394E-3</v>
      </c>
      <c r="H145" s="101">
        <v>384.91605893380267</v>
      </c>
      <c r="I145" s="102">
        <v>0.17589867983542024</v>
      </c>
      <c r="J145" s="101">
        <v>29.55936846058</v>
      </c>
      <c r="K145" s="102">
        <v>1.3508020172987838E-2</v>
      </c>
      <c r="L145" s="101">
        <v>0.77614214914389401</v>
      </c>
      <c r="M145" s="102">
        <v>3.5468091348850615E-4</v>
      </c>
      <c r="N145" s="101">
        <v>54.759765113439933</v>
      </c>
      <c r="O145" s="102">
        <v>2.5024080362436404E-2</v>
      </c>
      <c r="P145" s="101">
        <v>111.66859138160743</v>
      </c>
      <c r="Q145" s="102">
        <v>5.1030237235396292E-2</v>
      </c>
      <c r="R145" s="103">
        <v>2188.2828188019921</v>
      </c>
    </row>
    <row r="146" spans="1:18" ht="15.6" x14ac:dyDescent="0.3">
      <c r="A146" s="104">
        <v>44804</v>
      </c>
      <c r="B146" s="101">
        <v>771.63262542058396</v>
      </c>
      <c r="C146" s="102">
        <v>0.34160702373396806</v>
      </c>
      <c r="D146" s="101">
        <v>879.95685287229151</v>
      </c>
      <c r="E146" s="102">
        <v>0.38956289770688324</v>
      </c>
      <c r="F146" s="101">
        <v>15.10918359366203</v>
      </c>
      <c r="G146" s="102">
        <v>6.6889385809312113E-3</v>
      </c>
      <c r="H146" s="101">
        <v>390.08919891830902</v>
      </c>
      <c r="I146" s="102">
        <v>0.17269514772087113</v>
      </c>
      <c r="J146" s="101">
        <v>31.041671523209999</v>
      </c>
      <c r="K146" s="102">
        <v>1.3742359604081567E-2</v>
      </c>
      <c r="L146" s="101">
        <v>1.0108541622970784</v>
      </c>
      <c r="M146" s="102">
        <v>4.4751202895702092E-4</v>
      </c>
      <c r="N146" s="101">
        <v>55.580839957913533</v>
      </c>
      <c r="O146" s="102">
        <v>2.4606016761289679E-2</v>
      </c>
      <c r="P146" s="101">
        <v>114.41003816151871</v>
      </c>
      <c r="Q146" s="102">
        <v>5.065010386301836E-2</v>
      </c>
      <c r="R146" s="103">
        <v>2258.8312646097856</v>
      </c>
    </row>
    <row r="147" spans="1:18" ht="15.6" x14ac:dyDescent="0.3">
      <c r="A147" s="104">
        <v>44834</v>
      </c>
      <c r="B147" s="101">
        <v>693.82221117413621</v>
      </c>
      <c r="C147" s="102">
        <v>0.32555533319655761</v>
      </c>
      <c r="D147" s="101">
        <v>824.77558069370605</v>
      </c>
      <c r="E147" s="102">
        <v>0.38700128744903034</v>
      </c>
      <c r="F147" s="101">
        <v>14.704000631797754</v>
      </c>
      <c r="G147" s="102">
        <v>6.8994127716183384E-3</v>
      </c>
      <c r="H147" s="101">
        <v>402.74755137448733</v>
      </c>
      <c r="I147" s="102">
        <v>0.18897724974807867</v>
      </c>
      <c r="J147" s="101">
        <v>32.292728617230004</v>
      </c>
      <c r="K147" s="102">
        <v>1.5152397625059228E-2</v>
      </c>
      <c r="L147" s="101">
        <v>0.55001093818980196</v>
      </c>
      <c r="M147" s="102">
        <v>2.5807619208545603E-4</v>
      </c>
      <c r="N147" s="101">
        <v>54.376524383450075</v>
      </c>
      <c r="O147" s="102">
        <v>2.551455867024963E-2</v>
      </c>
      <c r="P147" s="101">
        <v>107.92735313669942</v>
      </c>
      <c r="Q147" s="102">
        <v>5.0641684347320748E-2</v>
      </c>
      <c r="R147" s="103">
        <v>2131.1959609496967</v>
      </c>
    </row>
    <row r="148" spans="1:18" ht="15.6" x14ac:dyDescent="0.3">
      <c r="A148" s="104">
        <v>44865</v>
      </c>
      <c r="B148" s="101">
        <v>714.89071550262702</v>
      </c>
      <c r="C148" s="102">
        <v>0.32680958498947643</v>
      </c>
      <c r="D148" s="101">
        <v>840.72487515797195</v>
      </c>
      <c r="E148" s="102">
        <v>0.3843341948391783</v>
      </c>
      <c r="F148" s="101">
        <v>15.668640158677892</v>
      </c>
      <c r="G148" s="102">
        <v>7.1628595484090453E-3</v>
      </c>
      <c r="H148" s="101">
        <v>413.22615346537538</v>
      </c>
      <c r="I148" s="102">
        <v>0.18890477214530391</v>
      </c>
      <c r="J148" s="101">
        <v>33.365454442699999</v>
      </c>
      <c r="K148" s="102">
        <v>1.5252891222314326E-2</v>
      </c>
      <c r="L148" s="101">
        <v>0.4714926388935739</v>
      </c>
      <c r="M148" s="102">
        <v>2.1554107544125147E-4</v>
      </c>
      <c r="N148" s="101">
        <v>55.25962740796485</v>
      </c>
      <c r="O148" s="102">
        <v>2.5261729531866787E-2</v>
      </c>
      <c r="P148" s="101">
        <v>113.87697174040368</v>
      </c>
      <c r="Q148" s="102">
        <v>5.2058426648013939E-2</v>
      </c>
      <c r="R148" s="103">
        <v>2187.4839305146143</v>
      </c>
    </row>
    <row r="149" spans="1:18" ht="15.6" x14ac:dyDescent="0.3">
      <c r="A149" s="104">
        <v>44895</v>
      </c>
      <c r="B149" s="101">
        <v>735.46483800085582</v>
      </c>
      <c r="C149" s="102">
        <v>0.32876823754578005</v>
      </c>
      <c r="D149" s="101">
        <v>869.18386151617449</v>
      </c>
      <c r="E149" s="102">
        <v>0.38854345101074095</v>
      </c>
      <c r="F149" s="101">
        <v>19.013639484527967</v>
      </c>
      <c r="G149" s="102">
        <v>8.4994963996522701E-3</v>
      </c>
      <c r="H149" s="101">
        <v>402.54445662377714</v>
      </c>
      <c r="I149" s="102">
        <v>0.17994583112601356</v>
      </c>
      <c r="J149" s="101">
        <v>33.919700568289997</v>
      </c>
      <c r="K149" s="102">
        <v>1.5162818938060972E-2</v>
      </c>
      <c r="L149" s="101">
        <v>0.73729877673746202</v>
      </c>
      <c r="M149" s="102">
        <v>3.295880466991855E-4</v>
      </c>
      <c r="N149" s="101">
        <v>56.603774455516465</v>
      </c>
      <c r="O149" s="102">
        <v>2.5303076645735358E-2</v>
      </c>
      <c r="P149" s="101">
        <v>119.56373107632611</v>
      </c>
      <c r="Q149" s="102">
        <v>5.344750028731568E-2</v>
      </c>
      <c r="R149" s="103">
        <v>2237.0313005022049</v>
      </c>
    </row>
    <row r="150" spans="1:18" ht="15.6" x14ac:dyDescent="0.3">
      <c r="A150" s="104">
        <v>44926</v>
      </c>
      <c r="B150" s="101">
        <v>738.90106615078753</v>
      </c>
      <c r="C150" s="102">
        <v>0.32513865789787333</v>
      </c>
      <c r="D150" s="101">
        <v>864.14476915907994</v>
      </c>
      <c r="E150" s="102">
        <v>0.38024964822085383</v>
      </c>
      <c r="F150" s="101">
        <v>22.860824618237185</v>
      </c>
      <c r="G150" s="102">
        <v>1.0059449329980343E-2</v>
      </c>
      <c r="H150" s="101">
        <v>417.28480717929364</v>
      </c>
      <c r="I150" s="102">
        <v>0.18361784599152428</v>
      </c>
      <c r="J150" s="101">
        <v>35.056470759509999</v>
      </c>
      <c r="K150" s="102">
        <v>1.5425899860668375E-2</v>
      </c>
      <c r="L150" s="101">
        <v>0.73593304098352996</v>
      </c>
      <c r="M150" s="102">
        <v>3.2383263769612103E-4</v>
      </c>
      <c r="N150" s="101">
        <v>57.533528197550936</v>
      </c>
      <c r="O150" s="102">
        <v>2.5316480107045552E-2</v>
      </c>
      <c r="P150" s="101">
        <v>136.05477341941344</v>
      </c>
      <c r="Q150" s="102">
        <v>5.9868185954356085E-2</v>
      </c>
      <c r="R150" s="103">
        <v>2272.5721725248559</v>
      </c>
    </row>
    <row r="151" spans="1:18" ht="15.6" x14ac:dyDescent="0.3">
      <c r="A151" s="104">
        <v>44957</v>
      </c>
      <c r="B151" s="101">
        <v>764.26955634941953</v>
      </c>
      <c r="C151" s="102">
        <v>0.32776098702105733</v>
      </c>
      <c r="D151" s="101">
        <v>874.91941698397909</v>
      </c>
      <c r="E151" s="102">
        <v>0.37521375709939964</v>
      </c>
      <c r="F151" s="101">
        <v>28.084657652958288</v>
      </c>
      <c r="G151" s="102">
        <v>1.2044251973676161E-2</v>
      </c>
      <c r="H151" s="101">
        <v>430.91184461562858</v>
      </c>
      <c r="I151" s="102">
        <v>0.18479879296109317</v>
      </c>
      <c r="J151" s="101">
        <v>36.913741549859999</v>
      </c>
      <c r="K151" s="102">
        <v>1.5830650670966603E-2</v>
      </c>
      <c r="L151" s="101">
        <v>0.75586097065019797</v>
      </c>
      <c r="M151" s="102">
        <v>3.2415492116990365E-4</v>
      </c>
      <c r="N151" s="101">
        <v>60.717920896830911</v>
      </c>
      <c r="O151" s="102">
        <v>2.6039197188580908E-2</v>
      </c>
      <c r="P151" s="101">
        <v>135.21628223616631</v>
      </c>
      <c r="Q151" s="102">
        <v>5.7988208164059807E-2</v>
      </c>
      <c r="R151" s="103">
        <v>2331.7892812554928</v>
      </c>
    </row>
    <row r="152" spans="1:18" ht="15.6" x14ac:dyDescent="0.3">
      <c r="A152" s="104">
        <v>44985</v>
      </c>
      <c r="B152" s="101">
        <v>787.89204619429029</v>
      </c>
      <c r="C152" s="102">
        <v>0.33152215046335654</v>
      </c>
      <c r="D152" s="101">
        <v>908.78744737755198</v>
      </c>
      <c r="E152" s="102">
        <v>0.38239143334925296</v>
      </c>
      <c r="F152" s="101">
        <v>26.45889161435127</v>
      </c>
      <c r="G152" s="102">
        <v>1.1133135166468662E-2</v>
      </c>
      <c r="H152" s="101">
        <v>413.3075006592926</v>
      </c>
      <c r="I152" s="102">
        <v>0.17390782415312672</v>
      </c>
      <c r="J152" s="101">
        <v>38.274250299519998</v>
      </c>
      <c r="K152" s="102">
        <v>1.6104695850097033E-2</v>
      </c>
      <c r="L152" s="101">
        <v>0.76287068110338818</v>
      </c>
      <c r="M152" s="102">
        <v>3.2099388481766032E-4</v>
      </c>
      <c r="N152" s="101">
        <v>61.701170493804497</v>
      </c>
      <c r="O152" s="102">
        <v>2.5962065268987488E-2</v>
      </c>
      <c r="P152" s="101">
        <v>139.40527558114127</v>
      </c>
      <c r="Q152" s="102">
        <v>5.8657701863892353E-2</v>
      </c>
      <c r="R152" s="103">
        <v>2376.5894529010552</v>
      </c>
    </row>
    <row r="153" spans="1:18" ht="15.6" x14ac:dyDescent="0.3">
      <c r="A153" s="104">
        <v>45016</v>
      </c>
      <c r="B153" s="101">
        <v>746.3888248719777</v>
      </c>
      <c r="C153" s="102">
        <v>0.32532207215743369</v>
      </c>
      <c r="D153" s="101">
        <v>862.43181157111803</v>
      </c>
      <c r="E153" s="102">
        <v>0.37590072986814771</v>
      </c>
      <c r="F153" s="101">
        <v>20.491457839438848</v>
      </c>
      <c r="G153" s="102">
        <v>8.9314353373342072E-3</v>
      </c>
      <c r="H153" s="101">
        <v>427.47761603277098</v>
      </c>
      <c r="I153" s="102">
        <v>0.18632098875884709</v>
      </c>
      <c r="J153" s="101">
        <v>38.143730437190001</v>
      </c>
      <c r="K153" s="102">
        <v>1.6625379443173771E-2</v>
      </c>
      <c r="L153" s="101">
        <v>0.73656904543873192</v>
      </c>
      <c r="M153" s="102">
        <v>3.2104200942484866E-4</v>
      </c>
      <c r="N153" s="101">
        <v>63.469284316614292</v>
      </c>
      <c r="O153" s="102">
        <v>2.7663810609398997E-2</v>
      </c>
      <c r="P153" s="101">
        <v>135.16806696354502</v>
      </c>
      <c r="Q153" s="102">
        <v>5.8914541816241173E-2</v>
      </c>
      <c r="R153" s="103">
        <v>2294.3073610780934</v>
      </c>
    </row>
    <row r="154" spans="1:18" ht="15.6" x14ac:dyDescent="0.3">
      <c r="A154" s="104">
        <v>45046</v>
      </c>
      <c r="B154" s="101">
        <v>766.54612476635509</v>
      </c>
      <c r="C154" s="102">
        <v>0.3276449637435046</v>
      </c>
      <c r="D154" s="101">
        <v>872.67645380243641</v>
      </c>
      <c r="E154" s="102">
        <v>0.37300827155451466</v>
      </c>
      <c r="F154" s="101">
        <v>15.961333859970221</v>
      </c>
      <c r="G154" s="102">
        <v>6.8223561308093815E-3</v>
      </c>
      <c r="H154" s="101">
        <v>446.42654151642802</v>
      </c>
      <c r="I154" s="102">
        <v>0.19081618611518184</v>
      </c>
      <c r="J154" s="101">
        <v>39.539379458059997</v>
      </c>
      <c r="K154" s="102">
        <v>1.6900324886418842E-2</v>
      </c>
      <c r="L154" s="101">
        <v>2.0040462114548299</v>
      </c>
      <c r="M154" s="102">
        <v>8.5658987382209177E-4</v>
      </c>
      <c r="N154" s="101">
        <v>64.734267581373416</v>
      </c>
      <c r="O154" s="102">
        <v>2.7669380966639456E-2</v>
      </c>
      <c r="P154" s="101">
        <v>131.67512888235831</v>
      </c>
      <c r="Q154" s="102">
        <v>5.628192672910786E-2</v>
      </c>
      <c r="R154" s="103">
        <v>2339.5632760784365</v>
      </c>
    </row>
    <row r="155" spans="1:18" ht="15.6" x14ac:dyDescent="0.3">
      <c r="A155" s="104">
        <v>45077</v>
      </c>
      <c r="B155" s="101">
        <v>785.29897066554406</v>
      </c>
      <c r="C155" s="102">
        <v>0.3290508191648634</v>
      </c>
      <c r="D155" s="101">
        <v>883.90416892536734</v>
      </c>
      <c r="E155" s="102">
        <v>0.37036772199208906</v>
      </c>
      <c r="F155" s="101">
        <v>19.287978188422638</v>
      </c>
      <c r="G155" s="102">
        <v>8.0819219940599339E-3</v>
      </c>
      <c r="H155" s="101">
        <v>453.55801488188831</v>
      </c>
      <c r="I155" s="102">
        <v>0.19004690176683928</v>
      </c>
      <c r="J155" s="101">
        <v>41.048522810180003</v>
      </c>
      <c r="K155" s="102">
        <v>1.7199882542504871E-2</v>
      </c>
      <c r="L155" s="101">
        <v>2.0387894803720323</v>
      </c>
      <c r="M155" s="102">
        <v>8.542801833199429E-4</v>
      </c>
      <c r="N155" s="101">
        <v>65.930817090151763</v>
      </c>
      <c r="O155" s="102">
        <v>2.7625898138306435E-2</v>
      </c>
      <c r="P155" s="101">
        <v>135.49105943147009</v>
      </c>
      <c r="Q155" s="102">
        <v>5.6772574218015015E-2</v>
      </c>
      <c r="R155" s="103">
        <v>2386.5583214733965</v>
      </c>
    </row>
    <row r="156" spans="1:18" ht="15.6" x14ac:dyDescent="0.3">
      <c r="A156" s="104">
        <v>45107</v>
      </c>
      <c r="B156" s="101">
        <v>791.00702365956988</v>
      </c>
      <c r="C156" s="102">
        <v>0.32378805932844118</v>
      </c>
      <c r="D156" s="101">
        <v>928.2127305589122</v>
      </c>
      <c r="E156" s="102">
        <v>0.37995136538884933</v>
      </c>
      <c r="F156" s="101">
        <v>27.666490200227937</v>
      </c>
      <c r="G156" s="102">
        <v>1.1324904713129929E-2</v>
      </c>
      <c r="H156" s="101">
        <v>444.42465678662768</v>
      </c>
      <c r="I156" s="102">
        <v>0.1819192407077557</v>
      </c>
      <c r="J156" s="101">
        <v>42.170904218060002</v>
      </c>
      <c r="K156" s="102">
        <v>1.7262091016233196E-2</v>
      </c>
      <c r="L156" s="101">
        <v>1.9811222630055163</v>
      </c>
      <c r="M156" s="102">
        <v>8.1094568523957394E-4</v>
      </c>
      <c r="N156" s="101">
        <v>67.284534721193708</v>
      </c>
      <c r="O156" s="102">
        <v>2.7542017034691415E-2</v>
      </c>
      <c r="P156" s="101">
        <v>140.23028451788667</v>
      </c>
      <c r="Q156" s="102">
        <v>5.7401376125659827E-2</v>
      </c>
      <c r="R156" s="103">
        <v>2442.9777469254836</v>
      </c>
    </row>
    <row r="157" spans="1:18" ht="15.6" x14ac:dyDescent="0.3">
      <c r="A157" s="104">
        <v>45138</v>
      </c>
      <c r="B157" s="101">
        <v>837.38219995228337</v>
      </c>
      <c r="C157" s="102">
        <v>0.33137695886789914</v>
      </c>
      <c r="D157" s="101">
        <v>936.91823635746471</v>
      </c>
      <c r="E157" s="102">
        <v>0.37076631899950097</v>
      </c>
      <c r="F157" s="101">
        <v>26.5582559059003</v>
      </c>
      <c r="G157" s="102">
        <v>1.0509889122833229E-2</v>
      </c>
      <c r="H157" s="101">
        <v>465.22235236061448</v>
      </c>
      <c r="I157" s="102">
        <v>0.18410227531874379</v>
      </c>
      <c r="J157" s="101">
        <v>43.41867100492</v>
      </c>
      <c r="K157" s="102">
        <v>1.7182055167301293E-2</v>
      </c>
      <c r="L157" s="101">
        <v>2.0273499734989553</v>
      </c>
      <c r="M157" s="102">
        <v>8.0228248082808771E-4</v>
      </c>
      <c r="N157" s="101">
        <v>69.787574325895065</v>
      </c>
      <c r="O157" s="102">
        <v>2.7617011859340183E-2</v>
      </c>
      <c r="P157" s="101">
        <v>145.66310417584498</v>
      </c>
      <c r="Q157" s="102">
        <v>5.7643208183551072E-2</v>
      </c>
      <c r="R157" s="103">
        <v>2526.9777440564217</v>
      </c>
    </row>
    <row r="158" spans="1:18" ht="15.6" x14ac:dyDescent="0.3">
      <c r="A158" s="104">
        <v>45169</v>
      </c>
      <c r="B158" s="101">
        <v>852.42713662166238</v>
      </c>
      <c r="C158" s="102">
        <v>0.32927326299494902</v>
      </c>
      <c r="D158" s="101">
        <v>1002.388691614014</v>
      </c>
      <c r="E158" s="102">
        <v>0.38720000935807425</v>
      </c>
      <c r="F158" s="101">
        <v>17.149788495714905</v>
      </c>
      <c r="G158" s="102">
        <v>6.624574201189011E-3</v>
      </c>
      <c r="H158" s="101">
        <v>451.65593776767071</v>
      </c>
      <c r="I158" s="102">
        <v>0.174464441581722</v>
      </c>
      <c r="J158" s="101">
        <v>44.535040369800001</v>
      </c>
      <c r="K158" s="102">
        <v>1.7202875683067692E-2</v>
      </c>
      <c r="L158" s="101">
        <v>2.0906590160917822</v>
      </c>
      <c r="M158" s="102">
        <v>8.0757414500740661E-4</v>
      </c>
      <c r="N158" s="101">
        <v>65.418689367051556</v>
      </c>
      <c r="O158" s="102">
        <v>2.5269755482107022E-2</v>
      </c>
      <c r="P158" s="101">
        <v>153.14776384433736</v>
      </c>
      <c r="Q158" s="102">
        <v>5.915750655388434E-2</v>
      </c>
      <c r="R158" s="103">
        <v>2588.8137070963426</v>
      </c>
    </row>
    <row r="159" spans="1:18" ht="15.6" x14ac:dyDescent="0.3">
      <c r="A159" s="104">
        <v>45199</v>
      </c>
      <c r="B159" s="101">
        <v>776.64900158178898</v>
      </c>
      <c r="C159" s="102">
        <v>0.33172333280048255</v>
      </c>
      <c r="D159" s="101">
        <v>861.25135011764132</v>
      </c>
      <c r="E159" s="102">
        <v>0.36785879806458804</v>
      </c>
      <c r="F159" s="101">
        <v>17.254999834016058</v>
      </c>
      <c r="G159" s="102">
        <v>7.3699779961782343E-3</v>
      </c>
      <c r="H159" s="101">
        <v>420.16789778489868</v>
      </c>
      <c r="I159" s="102">
        <v>0.17946265958638588</v>
      </c>
      <c r="J159" s="101">
        <v>45.504690297670003</v>
      </c>
      <c r="K159" s="102">
        <v>1.9436022569852298E-2</v>
      </c>
      <c r="L159" s="101">
        <v>1.312114232505585</v>
      </c>
      <c r="M159" s="102">
        <v>5.604319394413883E-4</v>
      </c>
      <c r="N159" s="101">
        <v>69.636685210210658</v>
      </c>
      <c r="O159" s="102">
        <v>2.9743311658241376E-2</v>
      </c>
      <c r="P159" s="101">
        <v>149.47853239034933</v>
      </c>
      <c r="Q159" s="102">
        <v>6.3845465384828243E-2</v>
      </c>
      <c r="R159" s="103">
        <v>2341.2552714490807</v>
      </c>
    </row>
    <row r="160" spans="1:18" ht="15.6" x14ac:dyDescent="0.3">
      <c r="A160" s="104">
        <v>45230</v>
      </c>
      <c r="B160" s="101">
        <v>800.41543364334109</v>
      </c>
      <c r="C160" s="102">
        <v>0.33173978443548818</v>
      </c>
      <c r="D160" s="101">
        <v>882.01755794074643</v>
      </c>
      <c r="E160" s="102">
        <v>0.36556056048009611</v>
      </c>
      <c r="F160" s="101">
        <v>26.533500758544296</v>
      </c>
      <c r="G160" s="102">
        <v>1.0997061590744572E-2</v>
      </c>
      <c r="H160" s="101">
        <v>435.5849631049598</v>
      </c>
      <c r="I160" s="102">
        <v>0.18053232820116749</v>
      </c>
      <c r="J160" s="101">
        <v>46.305444571560002</v>
      </c>
      <c r="K160" s="102">
        <v>1.9191731636703645E-2</v>
      </c>
      <c r="L160" s="101">
        <v>1.3398942371282521</v>
      </c>
      <c r="M160" s="102">
        <v>5.5533190229480674E-4</v>
      </c>
      <c r="N160" s="101">
        <v>65.986757998198783</v>
      </c>
      <c r="O160" s="102">
        <v>2.7348839057585436E-2</v>
      </c>
      <c r="P160" s="101">
        <v>154.59740196656432</v>
      </c>
      <c r="Q160" s="102">
        <v>6.4074362695918791E-2</v>
      </c>
      <c r="R160" s="103">
        <v>2412.780954221043</v>
      </c>
    </row>
    <row r="161" spans="1:18" ht="15.6" x14ac:dyDescent="0.3">
      <c r="A161" s="104">
        <v>45260</v>
      </c>
      <c r="B161" s="101">
        <v>835.0625711920909</v>
      </c>
      <c r="C161" s="102">
        <v>0.33569411836799284</v>
      </c>
      <c r="D161" s="101">
        <v>890.66597504190906</v>
      </c>
      <c r="E161" s="102">
        <v>0.35804661778247143</v>
      </c>
      <c r="F161" s="101">
        <v>30.996174489523565</v>
      </c>
      <c r="G161" s="102">
        <v>1.2460423717934245E-2</v>
      </c>
      <c r="H161" s="101">
        <v>452.18230418522592</v>
      </c>
      <c r="I161" s="102">
        <v>0.18177672569897679</v>
      </c>
      <c r="J161" s="101">
        <v>47.129335933390003</v>
      </c>
      <c r="K161" s="102">
        <v>1.8945934617621608E-2</v>
      </c>
      <c r="L161" s="101">
        <v>1.3904225198690792</v>
      </c>
      <c r="M161" s="102">
        <v>5.5894812924034735E-4</v>
      </c>
      <c r="N161" s="101">
        <v>71.038868585809126</v>
      </c>
      <c r="O161" s="102">
        <v>2.8557537102554743E-2</v>
      </c>
      <c r="P161" s="101">
        <v>159.10420853058955</v>
      </c>
      <c r="Q161" s="102">
        <v>6.3959694583206814E-2</v>
      </c>
      <c r="R161" s="103">
        <v>2487.569860478407</v>
      </c>
    </row>
    <row r="162" spans="1:18" ht="15.6" x14ac:dyDescent="0.3">
      <c r="A162" s="104">
        <v>45291</v>
      </c>
      <c r="B162" s="101">
        <v>865.48453251993567</v>
      </c>
      <c r="C162" s="102">
        <v>0.3357400685646339</v>
      </c>
      <c r="D162" s="101">
        <v>922.5675433007591</v>
      </c>
      <c r="E162" s="102">
        <v>0.3578837964226334</v>
      </c>
      <c r="F162" s="101">
        <v>45.957509534121463</v>
      </c>
      <c r="G162" s="102">
        <v>1.7827906591375561E-2</v>
      </c>
      <c r="H162" s="101">
        <v>460.27613056234634</v>
      </c>
      <c r="I162" s="102">
        <v>0.17855101255678074</v>
      </c>
      <c r="J162" s="101">
        <v>48.289190653790001</v>
      </c>
      <c r="K162" s="102">
        <v>1.8732415857080267E-2</v>
      </c>
      <c r="L162" s="101">
        <v>1.4035936208005761</v>
      </c>
      <c r="M162" s="102">
        <v>5.4448415977163996E-4</v>
      </c>
      <c r="N162" s="101">
        <v>72.339301767565701</v>
      </c>
      <c r="O162" s="102">
        <v>2.8061971326796435E-2</v>
      </c>
      <c r="P162" s="101">
        <v>161.5232529379436</v>
      </c>
      <c r="Q162" s="102">
        <v>6.2658344520927334E-2</v>
      </c>
      <c r="R162" s="103">
        <v>2577.8410548972624</v>
      </c>
    </row>
    <row r="163" spans="1:18" ht="15.6" x14ac:dyDescent="0.3">
      <c r="A163" s="104">
        <v>45322</v>
      </c>
      <c r="B163" s="101">
        <v>903.0772623556868</v>
      </c>
      <c r="C163" s="102">
        <v>0.33347818700755444</v>
      </c>
      <c r="D163" s="101">
        <v>948.78643341520967</v>
      </c>
      <c r="E163" s="102">
        <v>0.35035715421218355</v>
      </c>
      <c r="F163" s="101">
        <v>79.799454060017069</v>
      </c>
      <c r="G163" s="102">
        <v>2.946744245858993E-2</v>
      </c>
      <c r="H163" s="101">
        <v>471.34730457886047</v>
      </c>
      <c r="I163" s="102">
        <v>0.17405381702540013</v>
      </c>
      <c r="J163" s="101">
        <v>49.262409535789999</v>
      </c>
      <c r="K163" s="102">
        <v>1.8191067037571573E-2</v>
      </c>
      <c r="L163" s="101">
        <v>1.4166325821799028</v>
      </c>
      <c r="M163" s="102">
        <v>5.2311810390274029E-4</v>
      </c>
      <c r="N163" s="101">
        <v>86.884381413774378</v>
      </c>
      <c r="O163" s="102">
        <v>3.2083684531663693E-2</v>
      </c>
      <c r="P163" s="101">
        <v>167.4810939875122</v>
      </c>
      <c r="Q163" s="102">
        <v>6.1845529623134013E-2</v>
      </c>
      <c r="R163" s="103">
        <v>2708.0549719290307</v>
      </c>
    </row>
    <row r="164" spans="1:18" ht="15.6" x14ac:dyDescent="0.3">
      <c r="A164" s="104">
        <v>45351</v>
      </c>
      <c r="B164" s="101">
        <v>953.20412852035088</v>
      </c>
      <c r="C164" s="102">
        <v>0.3403560234211972</v>
      </c>
      <c r="D164" s="101">
        <v>981.19874015191135</v>
      </c>
      <c r="E164" s="102">
        <v>0.3503519250408525</v>
      </c>
      <c r="F164" s="101">
        <v>71.688192872816614</v>
      </c>
      <c r="G164" s="102">
        <v>2.5597358973170607E-2</v>
      </c>
      <c r="H164" s="101">
        <v>487.91105516760183</v>
      </c>
      <c r="I164" s="102">
        <v>0.1742160588182344</v>
      </c>
      <c r="J164" s="101">
        <v>49.881487526320001</v>
      </c>
      <c r="K164" s="102">
        <v>1.7810943352864279E-2</v>
      </c>
      <c r="L164" s="101">
        <v>1.484377900003887</v>
      </c>
      <c r="M164" s="102">
        <v>5.3001969272192904E-4</v>
      </c>
      <c r="N164" s="101">
        <v>86.478586723341024</v>
      </c>
      <c r="O164" s="102">
        <v>3.0878493921266192E-2</v>
      </c>
      <c r="P164" s="101">
        <v>168.76239036486311</v>
      </c>
      <c r="Q164" s="102">
        <v>6.0259176779692517E-2</v>
      </c>
      <c r="R164" s="103">
        <v>2800.6089592272087</v>
      </c>
    </row>
    <row r="165" spans="1:18" ht="15.6" x14ac:dyDescent="0.3">
      <c r="A165" s="104">
        <v>45382</v>
      </c>
      <c r="B165" s="101">
        <v>954.35748389599814</v>
      </c>
      <c r="C165" s="102">
        <v>0.34460868716529769</v>
      </c>
      <c r="D165" s="101">
        <v>953.38358403267341</v>
      </c>
      <c r="E165" s="102">
        <v>0.34425702192560081</v>
      </c>
      <c r="F165" s="101">
        <v>94.455364410813274</v>
      </c>
      <c r="G165" s="102">
        <v>3.4106862129324823E-2</v>
      </c>
      <c r="H165" s="101">
        <v>477.33619010256876</v>
      </c>
      <c r="I165" s="102">
        <v>0.17236119649443338</v>
      </c>
      <c r="J165" s="101">
        <v>50.657901663760001</v>
      </c>
      <c r="K165" s="102">
        <v>1.8292048086248881E-2</v>
      </c>
      <c r="L165" s="101">
        <v>0.769250985897452</v>
      </c>
      <c r="M165" s="102">
        <v>2.7776863159132548E-4</v>
      </c>
      <c r="N165" s="101">
        <v>71.351037190547743</v>
      </c>
      <c r="O165" s="102">
        <v>2.5764126827758502E-2</v>
      </c>
      <c r="P165" s="101">
        <v>167.08392279075207</v>
      </c>
      <c r="Q165" s="102">
        <v>6.033228873974409E-2</v>
      </c>
      <c r="R165" s="103">
        <v>2769.3947350730114</v>
      </c>
    </row>
    <row r="166" spans="1:18" ht="15.6" x14ac:dyDescent="0.3">
      <c r="A166" s="104">
        <v>45412</v>
      </c>
      <c r="B166" s="101">
        <v>1010.4622481646642</v>
      </c>
      <c r="C166" s="102">
        <v>0.35012071711001641</v>
      </c>
      <c r="D166" s="101">
        <v>1003.0349875020027</v>
      </c>
      <c r="E166" s="102">
        <v>0.34754720401331507</v>
      </c>
      <c r="F166" s="101">
        <v>88.308279119553873</v>
      </c>
      <c r="G166" s="102">
        <v>3.0598429647666785E-2</v>
      </c>
      <c r="H166" s="101">
        <v>489.6874157601664</v>
      </c>
      <c r="I166" s="102">
        <v>0.16967453210360897</v>
      </c>
      <c r="J166" s="101">
        <v>51.1184278303</v>
      </c>
      <c r="K166" s="102">
        <v>1.7712310026415386E-2</v>
      </c>
      <c r="L166" s="101">
        <v>0.79048829058265702</v>
      </c>
      <c r="M166" s="102">
        <v>2.739007099657317E-4</v>
      </c>
      <c r="N166" s="101">
        <v>73.632606801258959</v>
      </c>
      <c r="O166" s="102">
        <v>2.5513373847229095E-2</v>
      </c>
      <c r="P166" s="101">
        <v>169.00512883689345</v>
      </c>
      <c r="Q166" s="102">
        <v>5.855953254178501E-2</v>
      </c>
      <c r="R166" s="103">
        <v>2886.0395823054223</v>
      </c>
    </row>
    <row r="167" spans="1:18" ht="15.6" x14ac:dyDescent="0.3">
      <c r="A167" s="104">
        <v>45443</v>
      </c>
      <c r="B167" s="101">
        <v>1072.5830565487627</v>
      </c>
      <c r="C167" s="102">
        <v>0.35567018190654182</v>
      </c>
      <c r="D167" s="101">
        <v>1044.3826693578494</v>
      </c>
      <c r="E167" s="102">
        <v>0.34631889038577085</v>
      </c>
      <c r="F167" s="101">
        <v>98.664850406785064</v>
      </c>
      <c r="G167" s="102">
        <v>3.271741528798576E-2</v>
      </c>
      <c r="H167" s="101">
        <v>496.39827968494268</v>
      </c>
      <c r="I167" s="102">
        <v>0.16460642871027054</v>
      </c>
      <c r="J167" s="101">
        <v>51.701449859089998</v>
      </c>
      <c r="K167" s="102">
        <v>1.7144279842890211E-2</v>
      </c>
      <c r="L167" s="101">
        <v>0.79717547823724699</v>
      </c>
      <c r="M167" s="102">
        <v>2.643446077438442E-4</v>
      </c>
      <c r="N167" s="101">
        <v>75.649474709257092</v>
      </c>
      <c r="O167" s="102">
        <v>2.508548150811906E-2</v>
      </c>
      <c r="P167" s="101">
        <v>175.49067962603451</v>
      </c>
      <c r="Q167" s="102">
        <v>5.8192977750676098E-2</v>
      </c>
      <c r="R167" s="103">
        <v>3015.6676356709586</v>
      </c>
    </row>
    <row r="168" spans="1:18" ht="15.6" x14ac:dyDescent="0.3">
      <c r="A168" s="104">
        <v>45473</v>
      </c>
      <c r="B168" s="101">
        <v>1084.7786374636885</v>
      </c>
      <c r="C168" s="102">
        <v>0.35197390955677926</v>
      </c>
      <c r="D168" s="101">
        <v>1039.8559289499628</v>
      </c>
      <c r="E168" s="102">
        <v>0.33739801287390886</v>
      </c>
      <c r="F168" s="101">
        <v>117.88257678065062</v>
      </c>
      <c r="G168" s="102">
        <v>3.8248901651606951E-2</v>
      </c>
      <c r="H168" s="101">
        <v>525.78263935559312</v>
      </c>
      <c r="I168" s="102">
        <v>0.17059865004694555</v>
      </c>
      <c r="J168" s="101">
        <v>52.199752561289998</v>
      </c>
      <c r="K168" s="102">
        <v>1.6937050889803098E-2</v>
      </c>
      <c r="L168" s="101">
        <v>0.69228530761640106</v>
      </c>
      <c r="M168" s="102">
        <v>2.246231238662447E-4</v>
      </c>
      <c r="N168" s="101">
        <v>81.953298068699254</v>
      </c>
      <c r="O168" s="102">
        <v>2.6591068192267645E-2</v>
      </c>
      <c r="P168" s="101">
        <v>178.84081288362825</v>
      </c>
      <c r="Q168" s="102">
        <v>5.8027783664821753E-2</v>
      </c>
      <c r="R168" s="103">
        <v>3081.9859313711286</v>
      </c>
    </row>
    <row r="169" spans="1:18" ht="15.6" x14ac:dyDescent="0.3">
      <c r="A169" s="104">
        <v>45504</v>
      </c>
      <c r="B169" s="101">
        <v>1132.0883145768437</v>
      </c>
      <c r="C169" s="102">
        <v>0.35316981512818374</v>
      </c>
      <c r="D169" s="101">
        <v>1076.9366799399302</v>
      </c>
      <c r="E169" s="102">
        <v>0.33596453850979874</v>
      </c>
      <c r="F169" s="101">
        <v>103.57205310480806</v>
      </c>
      <c r="G169" s="102">
        <v>3.231066196557638E-2</v>
      </c>
      <c r="H169" s="101">
        <v>569.17798243627692</v>
      </c>
      <c r="I169" s="102">
        <v>0.17756254546906905</v>
      </c>
      <c r="J169" s="101">
        <v>53.200058312530004</v>
      </c>
      <c r="K169" s="102">
        <v>1.6596456757940897E-2</v>
      </c>
      <c r="L169" s="101">
        <v>0.70976797015337301</v>
      </c>
      <c r="M169" s="102">
        <v>2.2142143821762605E-4</v>
      </c>
      <c r="N169" s="101">
        <v>78.555699358434524</v>
      </c>
      <c r="O169" s="102">
        <v>2.4506481925885417E-2</v>
      </c>
      <c r="P169" s="101">
        <v>191.26644428614986</v>
      </c>
      <c r="Q169" s="102">
        <v>5.9668078805330274E-2</v>
      </c>
      <c r="R169" s="103">
        <v>3205.5069999851266</v>
      </c>
    </row>
    <row r="170" spans="1:18" ht="15.6" x14ac:dyDescent="0.3">
      <c r="A170" s="104">
        <v>45535</v>
      </c>
      <c r="B170" s="101">
        <v>1108.1664741037059</v>
      </c>
      <c r="C170" s="102">
        <v>0.33650105083833076</v>
      </c>
      <c r="D170" s="101">
        <v>1137.2492212100794</v>
      </c>
      <c r="E170" s="102">
        <v>0.34533219236016338</v>
      </c>
      <c r="F170" s="101">
        <v>103.80421996793</v>
      </c>
      <c r="G170" s="102">
        <v>3.1520741618639506E-2</v>
      </c>
      <c r="H170" s="101">
        <v>600.00800487098695</v>
      </c>
      <c r="I170" s="102">
        <v>0.18219584229327856</v>
      </c>
      <c r="J170" s="101">
        <v>55.239691326159999</v>
      </c>
      <c r="K170" s="102">
        <v>1.6773846361190572E-2</v>
      </c>
      <c r="L170" s="101">
        <v>1.06494014622481</v>
      </c>
      <c r="M170" s="102">
        <v>3.2337513059525953E-4</v>
      </c>
      <c r="N170" s="101">
        <v>88.401673425706022</v>
      </c>
      <c r="O170" s="102">
        <v>2.6843670783017359E-2</v>
      </c>
      <c r="P170" s="101">
        <v>199.26938112789156</v>
      </c>
      <c r="Q170" s="102">
        <v>6.0509280614786221E-2</v>
      </c>
      <c r="R170" s="103">
        <v>3293.2036061786844</v>
      </c>
    </row>
    <row r="171" spans="1:18" ht="15.6" x14ac:dyDescent="0.3">
      <c r="A171" s="104">
        <v>45565</v>
      </c>
      <c r="B171" s="101">
        <v>1031.0693037264953</v>
      </c>
      <c r="C171" s="102">
        <v>0.3277314777383053</v>
      </c>
      <c r="D171" s="101">
        <v>1050.2631846461954</v>
      </c>
      <c r="E171" s="102">
        <v>0.33383236633484431</v>
      </c>
      <c r="F171" s="101">
        <v>109.27237452621235</v>
      </c>
      <c r="G171" s="102">
        <v>3.4732870671270344E-2</v>
      </c>
      <c r="H171" s="101">
        <v>618.75784993971115</v>
      </c>
      <c r="I171" s="102">
        <v>0.19667584302045121</v>
      </c>
      <c r="J171" s="101">
        <v>54.239367978010002</v>
      </c>
      <c r="K171" s="102">
        <v>1.7240303978383432E-2</v>
      </c>
      <c r="L171" s="101">
        <v>0.84384951110079898</v>
      </c>
      <c r="M171" s="102">
        <v>2.6822255910662963E-4</v>
      </c>
      <c r="N171" s="101">
        <v>89.752927080589785</v>
      </c>
      <c r="O171" s="102">
        <v>2.8528498828496528E-2</v>
      </c>
      <c r="P171" s="101">
        <v>191.88070395077997</v>
      </c>
      <c r="Q171" s="102">
        <v>6.0990416869142458E-2</v>
      </c>
      <c r="R171" s="103">
        <v>3146.0795613590949</v>
      </c>
    </row>
    <row r="172" spans="1:18" ht="15.6" x14ac:dyDescent="0.3">
      <c r="A172" s="104">
        <v>45596</v>
      </c>
      <c r="B172" s="101">
        <v>1067.0837241729166</v>
      </c>
      <c r="C172" s="102">
        <v>0.32889951829937764</v>
      </c>
      <c r="D172" s="101">
        <v>1124.5298515619213</v>
      </c>
      <c r="E172" s="102">
        <v>0.34660572372487303</v>
      </c>
      <c r="F172" s="101">
        <v>119.71860728483711</v>
      </c>
      <c r="G172" s="102">
        <v>3.6900002666589882E-2</v>
      </c>
      <c r="H172" s="101">
        <v>596.32715046233943</v>
      </c>
      <c r="I172" s="102">
        <v>0.18380161564915928</v>
      </c>
      <c r="J172" s="101">
        <v>55.270870800309993</v>
      </c>
      <c r="K172" s="102">
        <v>1.7035741779586316E-2</v>
      </c>
      <c r="L172" s="101">
        <v>1.164709024727292</v>
      </c>
      <c r="M172" s="102">
        <v>3.5898986041480368E-4</v>
      </c>
      <c r="N172" s="101">
        <v>88.584989528432672</v>
      </c>
      <c r="O172" s="102">
        <v>2.7303912265215675E-2</v>
      </c>
      <c r="P172" s="101">
        <v>191.72656419257743</v>
      </c>
      <c r="Q172" s="102">
        <v>5.9094495754782012E-2</v>
      </c>
      <c r="R172" s="103">
        <v>3244.4064670280623</v>
      </c>
    </row>
    <row r="173" spans="1:18" ht="15.6" x14ac:dyDescent="0.3">
      <c r="A173" s="104">
        <v>45626</v>
      </c>
      <c r="B173" s="101">
        <v>1095.9267834223924</v>
      </c>
      <c r="C173" s="102">
        <v>0.33005104527100831</v>
      </c>
      <c r="D173" s="101">
        <v>1132.6313981291303</v>
      </c>
      <c r="E173" s="102">
        <v>0.34110506515032657</v>
      </c>
      <c r="F173" s="101">
        <v>132.13065190981504</v>
      </c>
      <c r="G173" s="102">
        <v>3.9792676330975371E-2</v>
      </c>
      <c r="H173" s="101">
        <v>615.80216842591221</v>
      </c>
      <c r="I173" s="102">
        <v>0.18545595603971168</v>
      </c>
      <c r="J173" s="101">
        <v>56.104127453099998</v>
      </c>
      <c r="K173" s="102">
        <v>1.6896407853166404E-2</v>
      </c>
      <c r="L173" s="101">
        <v>1.0850292011358149</v>
      </c>
      <c r="M173" s="102">
        <v>3.2676911213549384E-4</v>
      </c>
      <c r="N173" s="101">
        <v>91.045082992781886</v>
      </c>
      <c r="O173" s="102">
        <v>2.7419281345341176E-2</v>
      </c>
      <c r="P173" s="101">
        <v>195.75139117118806</v>
      </c>
      <c r="Q173" s="102">
        <v>5.8952798897336067E-2</v>
      </c>
      <c r="R173" s="103">
        <v>3320.4766327054554</v>
      </c>
    </row>
    <row r="174" spans="1:18" ht="15.6" x14ac:dyDescent="0.3">
      <c r="A174" s="104">
        <v>45657</v>
      </c>
      <c r="B174" s="101">
        <v>1142.7929428909736</v>
      </c>
      <c r="C174" s="102">
        <v>0.33823087117734318</v>
      </c>
      <c r="D174" s="101">
        <v>1134.7569014878736</v>
      </c>
      <c r="E174" s="102">
        <v>0.33585245494586757</v>
      </c>
      <c r="F174" s="101">
        <v>110.34287551579699</v>
      </c>
      <c r="G174" s="102">
        <v>3.2658030613583987E-2</v>
      </c>
      <c r="H174" s="101">
        <v>639.82832136412515</v>
      </c>
      <c r="I174" s="102">
        <v>0.18936911702610276</v>
      </c>
      <c r="J174" s="101">
        <v>57.567564858849998</v>
      </c>
      <c r="K174" s="102">
        <v>1.7038193782077538E-2</v>
      </c>
      <c r="L174" s="101">
        <v>2.2195656975361251</v>
      </c>
      <c r="M174" s="102">
        <v>6.5692183713862229E-4</v>
      </c>
      <c r="N174" s="101">
        <v>88.812433322739125</v>
      </c>
      <c r="O174" s="102">
        <v>2.628569495549956E-2</v>
      </c>
      <c r="P174" s="101">
        <v>202.41575595486808</v>
      </c>
      <c r="Q174" s="102">
        <v>5.9908715662384981E-2</v>
      </c>
      <c r="R174" s="103">
        <v>3378.7363610927628</v>
      </c>
    </row>
    <row r="175" spans="1:18" ht="15.6" x14ac:dyDescent="0.3">
      <c r="A175" s="104">
        <v>45688</v>
      </c>
      <c r="B175" s="101">
        <v>1204.4840651687516</v>
      </c>
      <c r="C175" s="102">
        <v>0.34655836808316237</v>
      </c>
      <c r="D175" s="101">
        <v>1151.5346999951751</v>
      </c>
      <c r="E175" s="102">
        <v>0.33132359153755214</v>
      </c>
      <c r="F175" s="101">
        <v>103.08802749288006</v>
      </c>
      <c r="G175" s="102">
        <v>2.9660847835159508E-2</v>
      </c>
      <c r="H175" s="101">
        <v>664.06281998828092</v>
      </c>
      <c r="I175" s="102">
        <v>0.19106647722035133</v>
      </c>
      <c r="J175" s="101">
        <v>60.013046330439998</v>
      </c>
      <c r="K175" s="102">
        <v>1.7267163594283538E-2</v>
      </c>
      <c r="L175" s="101">
        <v>3.1268512679889349</v>
      </c>
      <c r="M175" s="102">
        <v>8.9966858342886561E-4</v>
      </c>
      <c r="N175" s="101">
        <v>95.623945321670917</v>
      </c>
      <c r="O175" s="102">
        <v>2.7513256006179636E-2</v>
      </c>
      <c r="P175" s="101">
        <v>193.62557315148595</v>
      </c>
      <c r="Q175" s="102">
        <v>5.5710627139882243E-2</v>
      </c>
      <c r="R175" s="103">
        <v>3475.5590287166733</v>
      </c>
    </row>
    <row r="176" spans="1:18" ht="15.6" x14ac:dyDescent="0.3">
      <c r="A176" s="104">
        <v>45716</v>
      </c>
      <c r="B176" s="101">
        <v>1252.6152689237849</v>
      </c>
      <c r="C176" s="102">
        <v>0.35047499965166218</v>
      </c>
      <c r="D176" s="101">
        <v>1189.9936326717457</v>
      </c>
      <c r="E176" s="102">
        <v>0.33295380340879938</v>
      </c>
      <c r="F176" s="101">
        <v>94.484486897529621</v>
      </c>
      <c r="G176" s="102">
        <v>2.6436250087347461E-2</v>
      </c>
      <c r="H176" s="101">
        <v>687.01093714505532</v>
      </c>
      <c r="I176" s="102">
        <v>0.19222195667746692</v>
      </c>
      <c r="J176" s="101">
        <v>61.745353735919998</v>
      </c>
      <c r="K176" s="102">
        <v>1.727601711871276E-2</v>
      </c>
      <c r="L176" s="101">
        <v>3.4895546147225449</v>
      </c>
      <c r="M176" s="102">
        <v>9.7635856972277837E-4</v>
      </c>
      <c r="N176" s="101">
        <v>89.103003693844869</v>
      </c>
      <c r="O176" s="102">
        <v>2.4930540097433871E-2</v>
      </c>
      <c r="P176" s="101">
        <v>195.60803742621522</v>
      </c>
      <c r="Q176" s="102">
        <v>5.4730074388855611E-2</v>
      </c>
      <c r="R176" s="103">
        <v>3574.0502751088184</v>
      </c>
    </row>
    <row r="177" spans="1:18" ht="15.6" x14ac:dyDescent="0.3">
      <c r="A177" s="104">
        <v>45747</v>
      </c>
      <c r="B177" s="101">
        <v>1199.9142533959921</v>
      </c>
      <c r="C177" s="102">
        <v>0.34505399685163668</v>
      </c>
      <c r="D177" s="101">
        <v>1144.2306467034625</v>
      </c>
      <c r="E177" s="102">
        <v>0.32904131011673632</v>
      </c>
      <c r="F177" s="101">
        <v>111.55416207706969</v>
      </c>
      <c r="G177" s="102">
        <v>3.2079133472402453E-2</v>
      </c>
      <c r="H177" s="101">
        <v>675.31107132930856</v>
      </c>
      <c r="I177" s="102">
        <v>0.19419619662059176</v>
      </c>
      <c r="J177" s="101">
        <v>58.158208054180001</v>
      </c>
      <c r="K177" s="102">
        <v>1.6724296825400914E-2</v>
      </c>
      <c r="L177" s="101">
        <v>4.4908604156022554</v>
      </c>
      <c r="M177" s="102">
        <v>1.2914167252540917E-3</v>
      </c>
      <c r="N177" s="101">
        <v>97.83139134200897</v>
      </c>
      <c r="O177" s="102">
        <v>2.8132937419967773E-2</v>
      </c>
      <c r="P177" s="101">
        <v>185.97746775201423</v>
      </c>
      <c r="Q177" s="102">
        <v>5.3480711968008354E-2</v>
      </c>
      <c r="R177" s="103">
        <v>3477.4680610696373</v>
      </c>
    </row>
    <row r="178" spans="1:18" ht="15.6" x14ac:dyDescent="0.3">
      <c r="A178" s="104">
        <v>45777</v>
      </c>
      <c r="B178" s="101">
        <v>1255.6126934784868</v>
      </c>
      <c r="C178" s="102">
        <v>0.34915882830130579</v>
      </c>
      <c r="D178" s="101">
        <v>1188.2204538111582</v>
      </c>
      <c r="E178" s="102">
        <v>0.33041849892978814</v>
      </c>
      <c r="F178" s="101">
        <v>128.33341217252183</v>
      </c>
      <c r="G178" s="102">
        <v>3.5686756002705218E-2</v>
      </c>
      <c r="H178" s="101">
        <v>677.00599349103618</v>
      </c>
      <c r="I178" s="102">
        <v>0.18826077553057302</v>
      </c>
      <c r="J178" s="101">
        <v>60.536955644180004</v>
      </c>
      <c r="K178" s="102">
        <v>1.6834022634076021E-2</v>
      </c>
      <c r="L178" s="101">
        <v>4.8150953379453929</v>
      </c>
      <c r="M178" s="102">
        <v>1.3389742355172352E-3</v>
      </c>
      <c r="N178" s="101">
        <v>93.197124961581579</v>
      </c>
      <c r="O178" s="102">
        <v>2.5916111808719736E-2</v>
      </c>
      <c r="P178" s="101">
        <v>188.38580642497755</v>
      </c>
      <c r="Q178" s="102">
        <v>5.2386032557314832E-2</v>
      </c>
      <c r="R178" s="103">
        <v>3596.107535321888</v>
      </c>
    </row>
    <row r="179" spans="1:18" ht="15.6" x14ac:dyDescent="0.3">
      <c r="A179" s="104">
        <v>45808</v>
      </c>
      <c r="B179" s="101">
        <v>1312.1903831103295</v>
      </c>
      <c r="C179" s="102">
        <v>0.35517966860274941</v>
      </c>
      <c r="D179" s="101">
        <v>1238.454970416678</v>
      </c>
      <c r="E179" s="102">
        <v>0.33522119323064625</v>
      </c>
      <c r="F179" s="101">
        <v>121.24904161691173</v>
      </c>
      <c r="G179" s="102">
        <v>3.2819318731643787E-2</v>
      </c>
      <c r="H179" s="101">
        <v>674.13148047008633</v>
      </c>
      <c r="I179" s="102">
        <v>0.18247184167018399</v>
      </c>
      <c r="J179" s="101">
        <v>62.891256717220003</v>
      </c>
      <c r="K179" s="102">
        <v>1.7023212489855954E-2</v>
      </c>
      <c r="L179" s="101">
        <v>4.8733389015986592</v>
      </c>
      <c r="M179" s="102">
        <v>1.3191004280612556E-3</v>
      </c>
      <c r="N179" s="101">
        <v>93.675635660235599</v>
      </c>
      <c r="O179" s="102">
        <v>2.5355833770926883E-2</v>
      </c>
      <c r="P179" s="101">
        <v>186.97504249026485</v>
      </c>
      <c r="Q179" s="102">
        <v>5.0609831075932768E-2</v>
      </c>
      <c r="R179" s="103">
        <v>3694.441149383325</v>
      </c>
    </row>
    <row r="180" spans="1:18" ht="15.6" x14ac:dyDescent="0.3">
      <c r="A180" s="104">
        <v>45838</v>
      </c>
      <c r="B180" s="101">
        <v>1388.3682738508339</v>
      </c>
      <c r="C180" s="102">
        <v>0.36624477241003323</v>
      </c>
      <c r="D180" s="101">
        <v>1270.3453686832042</v>
      </c>
      <c r="E180" s="102">
        <v>0.3351109062331592</v>
      </c>
      <c r="F180" s="101">
        <v>124.57763293675306</v>
      </c>
      <c r="G180" s="102">
        <v>3.2862971361159052E-2</v>
      </c>
      <c r="H180" s="101">
        <v>658.7909176423791</v>
      </c>
      <c r="I180" s="102">
        <v>0.17378582775340273</v>
      </c>
      <c r="J180" s="101">
        <v>64.839277252879995</v>
      </c>
      <c r="K180" s="102">
        <v>1.7104284783781724E-2</v>
      </c>
      <c r="L180" s="101">
        <v>4.7859636464681161</v>
      </c>
      <c r="M180" s="102">
        <v>1.2625138441126121E-3</v>
      </c>
      <c r="N180" s="101">
        <v>93.530931904077818</v>
      </c>
      <c r="O180" s="102">
        <v>2.4673003203606533E-2</v>
      </c>
      <c r="P180" s="101">
        <v>185.5823595638733</v>
      </c>
      <c r="Q180" s="102">
        <v>4.8955720410743288E-2</v>
      </c>
      <c r="R180" s="103">
        <v>3790.8207254804697</v>
      </c>
    </row>
    <row r="181" spans="1:18" ht="15.6" x14ac:dyDescent="0.3">
      <c r="A181" s="104">
        <v>45869</v>
      </c>
      <c r="B181" s="101">
        <v>1451.0963374649716</v>
      </c>
      <c r="C181" s="102">
        <v>0.3715079944045856</v>
      </c>
      <c r="D181" s="101">
        <v>1264.6870112243153</v>
      </c>
      <c r="E181" s="102">
        <v>0.32378369578843802</v>
      </c>
      <c r="F181" s="101">
        <v>127.89610911007378</v>
      </c>
      <c r="G181" s="102">
        <v>3.2743812909513684E-2</v>
      </c>
      <c r="H181" s="101">
        <v>705.65841757093733</v>
      </c>
      <c r="I181" s="102">
        <v>0.18066184627305684</v>
      </c>
      <c r="J181" s="101">
        <v>67.351797026569997</v>
      </c>
      <c r="K181" s="102">
        <v>1.7243328638399072E-2</v>
      </c>
      <c r="L181" s="101">
        <v>1.6513350094212604</v>
      </c>
      <c r="M181" s="102">
        <v>4.2277286600551353E-4</v>
      </c>
      <c r="N181" s="101">
        <v>95.803369516195261</v>
      </c>
      <c r="O181" s="102">
        <v>2.452746709315037E-2</v>
      </c>
      <c r="P181" s="101">
        <v>191.81823847328411</v>
      </c>
      <c r="Q181" s="102">
        <v>4.9109082026850964E-2</v>
      </c>
      <c r="R181" s="103">
        <v>3905.9626153957684</v>
      </c>
    </row>
    <row r="182" spans="1:18" ht="15.6" x14ac:dyDescent="0.3">
      <c r="A182" s="104">
        <v>45900</v>
      </c>
      <c r="B182" s="101">
        <v>1494.5887020178773</v>
      </c>
      <c r="C182" s="102">
        <v>0.37298572222595494</v>
      </c>
      <c r="D182" s="101">
        <v>1262.0717614616126</v>
      </c>
      <c r="E182" s="102">
        <v>0.31495939104463538</v>
      </c>
      <c r="F182" s="101">
        <v>128.73516442512039</v>
      </c>
      <c r="G182" s="102">
        <v>3.212681737400571E-2</v>
      </c>
      <c r="H182" s="101">
        <v>747.46227080690335</v>
      </c>
      <c r="I182" s="102">
        <v>0.1865347667469725</v>
      </c>
      <c r="J182" s="101">
        <v>69.429857016919996</v>
      </c>
      <c r="K182" s="102">
        <v>1.7326737000311499E-2</v>
      </c>
      <c r="L182" s="101">
        <v>5.1652841524451931</v>
      </c>
      <c r="M182" s="102">
        <v>1.2890350619544596E-3</v>
      </c>
      <c r="N182" s="101">
        <v>105.91191140727031</v>
      </c>
      <c r="O182" s="102">
        <v>2.6431104902129493E-2</v>
      </c>
      <c r="P182" s="101">
        <v>193.7286529878204</v>
      </c>
      <c r="Q182" s="102">
        <v>4.8346425644036004E-2</v>
      </c>
      <c r="R182" s="103">
        <v>4007.093604275969</v>
      </c>
    </row>
    <row r="183" spans="1:18" ht="15.6" x14ac:dyDescent="0.3">
      <c r="A183" s="104">
        <v>45930</v>
      </c>
      <c r="B183" s="101">
        <v>1478.9303425063197</v>
      </c>
      <c r="C183" s="102">
        <v>0.3838634698702082</v>
      </c>
      <c r="D183" s="101">
        <v>1191.3804854756095</v>
      </c>
      <c r="E183" s="102">
        <v>0.30922852412054452</v>
      </c>
      <c r="F183" s="101">
        <v>136.87886981796001</v>
      </c>
      <c r="G183" s="102">
        <v>3.552756773601061E-2</v>
      </c>
      <c r="H183" s="101">
        <v>701.12699110050949</v>
      </c>
      <c r="I183" s="102">
        <v>0.18198087623748249</v>
      </c>
      <c r="J183" s="101">
        <v>71.567012577919996</v>
      </c>
      <c r="K183" s="102">
        <v>1.8575561665635267E-2</v>
      </c>
      <c r="L183" s="101">
        <v>5.291321088420001</v>
      </c>
      <c r="M183" s="102">
        <v>1.3733877890125369E-3</v>
      </c>
      <c r="N183" s="101">
        <v>103.73722272383999</v>
      </c>
      <c r="O183" s="102">
        <v>2.6925494139222225E-2</v>
      </c>
      <c r="P183" s="101">
        <v>163.83868984366003</v>
      </c>
      <c r="Q183" s="102">
        <v>4.2525118441883218E-2</v>
      </c>
      <c r="R183" s="103">
        <v>3852.7509351342392</v>
      </c>
    </row>
    <row r="184" spans="1:18" ht="15.6" x14ac:dyDescent="0.3">
      <c r="A184" s="104">
        <v>45961</v>
      </c>
      <c r="B184" s="101">
        <v>1523.6525370402303</v>
      </c>
      <c r="C184" s="102">
        <v>0.383340252101807</v>
      </c>
      <c r="D184" s="101">
        <v>1232.5816678827307</v>
      </c>
      <c r="E184" s="102">
        <v>0.31010887050408659</v>
      </c>
      <c r="F184" s="101">
        <v>154.28823116961993</v>
      </c>
      <c r="G184" s="102">
        <v>3.8817832803137539E-2</v>
      </c>
      <c r="H184" s="101">
        <v>724.18563395264982</v>
      </c>
      <c r="I184" s="102">
        <v>0.1822000073764756</v>
      </c>
      <c r="J184" s="101">
        <v>73.659241600530009</v>
      </c>
      <c r="K184" s="102">
        <v>1.8532146639958974E-2</v>
      </c>
      <c r="L184" s="101">
        <v>6.1392072561500033</v>
      </c>
      <c r="M184" s="102">
        <v>1.5445813268223148E-3</v>
      </c>
      <c r="N184" s="101">
        <v>94.973630200920056</v>
      </c>
      <c r="O184" s="102">
        <v>2.3894696762666957E-2</v>
      </c>
      <c r="P184" s="101">
        <v>165.19386096063991</v>
      </c>
      <c r="Q184" s="102">
        <v>4.1561612485045557E-2</v>
      </c>
      <c r="R184" s="103">
        <v>3974.6740100634706</v>
      </c>
    </row>
    <row r="185" spans="1:18" ht="15.6" x14ac:dyDescent="0.3">
      <c r="A185" s="104">
        <v>45991</v>
      </c>
      <c r="B185" s="101">
        <v>1586.80834838992</v>
      </c>
      <c r="C185" s="102">
        <v>0.38901701222412349</v>
      </c>
      <c r="D185" s="101">
        <v>1250.2916448885185</v>
      </c>
      <c r="E185" s="102">
        <v>0.30651762110832992</v>
      </c>
      <c r="F185" s="101">
        <v>150.89377692667992</v>
      </c>
      <c r="G185" s="102">
        <v>3.6992650261004442E-2</v>
      </c>
      <c r="H185" s="101">
        <v>734.61395205343945</v>
      </c>
      <c r="I185" s="102">
        <v>0.18009567762606807</v>
      </c>
      <c r="J185" s="101">
        <v>75.996782851239999</v>
      </c>
      <c r="K185" s="102">
        <v>1.8631135532802399E-2</v>
      </c>
      <c r="L185" s="101">
        <v>6.8330770600199999</v>
      </c>
      <c r="M185" s="102">
        <v>1.6751759750213979E-3</v>
      </c>
      <c r="N185" s="101">
        <v>107.59715671540999</v>
      </c>
      <c r="O185" s="102">
        <v>2.6378185161245571E-2</v>
      </c>
      <c r="P185" s="101">
        <v>165.98571144848006</v>
      </c>
      <c r="Q185" s="102">
        <v>4.0692542111403315E-2</v>
      </c>
      <c r="R185" s="103">
        <v>4079.0204503337081</v>
      </c>
    </row>
    <row r="186" spans="1:18" ht="15.6" x14ac:dyDescent="0.3">
      <c r="A186" s="104">
        <v>46022</v>
      </c>
      <c r="B186" s="101">
        <v>1605.2456402284402</v>
      </c>
      <c r="C186" s="102">
        <v>0.3854947367858062</v>
      </c>
      <c r="D186" s="101">
        <v>1269.502347650041</v>
      </c>
      <c r="E186" s="102">
        <v>0.30486703161933004</v>
      </c>
      <c r="F186" s="101">
        <v>166.91557380423001</v>
      </c>
      <c r="G186" s="102">
        <v>4.0084254756148477E-2</v>
      </c>
      <c r="H186" s="101">
        <v>750.99376954329955</v>
      </c>
      <c r="I186" s="102">
        <v>0.1803488128313345</v>
      </c>
      <c r="J186" s="101">
        <v>79.336263114550007</v>
      </c>
      <c r="K186" s="102">
        <v>1.9052356287702226E-2</v>
      </c>
      <c r="L186" s="101">
        <v>8.4983596833799986</v>
      </c>
      <c r="M186" s="102">
        <v>2.0408545877062573E-3</v>
      </c>
      <c r="N186" s="101">
        <v>98.635451890230016</v>
      </c>
      <c r="O186" s="102">
        <v>2.3686996314633946E-2</v>
      </c>
      <c r="P186" s="101">
        <v>184.99077015412993</v>
      </c>
      <c r="Q186" s="102">
        <v>4.4424956817338851E-2</v>
      </c>
      <c r="R186" s="103">
        <v>4164.1181760683003</v>
      </c>
    </row>
    <row r="187" spans="1:18" ht="15.6" x14ac:dyDescent="0.3">
      <c r="A187" s="104">
        <v>46053</v>
      </c>
      <c r="B187" s="101">
        <v>1633.16</v>
      </c>
      <c r="C187" s="102">
        <v>0.38269999999999998</v>
      </c>
      <c r="D187" s="101">
        <v>1320.13</v>
      </c>
      <c r="E187" s="102">
        <v>0.30930000000000002</v>
      </c>
      <c r="F187" s="101">
        <v>186.02</v>
      </c>
      <c r="G187" s="102">
        <v>4.36E-2</v>
      </c>
      <c r="H187" s="101">
        <v>746.37</v>
      </c>
      <c r="I187" s="102">
        <v>0.1749</v>
      </c>
      <c r="J187" s="101">
        <v>83.779067706639992</v>
      </c>
      <c r="K187" s="102">
        <v>1.9629906701056486E-2</v>
      </c>
      <c r="L187" s="101">
        <v>6.18</v>
      </c>
      <c r="M187" s="102">
        <v>1.4E-3</v>
      </c>
      <c r="N187" s="101">
        <v>111.29</v>
      </c>
      <c r="O187" s="102">
        <v>2.6100000000000002E-2</v>
      </c>
      <c r="P187" s="101">
        <v>181.00093229335999</v>
      </c>
      <c r="Q187" s="102">
        <v>4.2370093298943513E-2</v>
      </c>
      <c r="R187" s="103">
        <v>4267.9299999999994</v>
      </c>
    </row>
    <row r="188" spans="1:18" ht="15.6" x14ac:dyDescent="0.3">
      <c r="A188" s="104">
        <v>46081</v>
      </c>
      <c r="B188" s="101">
        <v>1612.8134353226606</v>
      </c>
      <c r="C188" s="102">
        <v>0.37180162083503016</v>
      </c>
      <c r="D188" s="101">
        <v>1378.2100750820109</v>
      </c>
      <c r="E188" s="102">
        <v>0.31771854607854566</v>
      </c>
      <c r="F188" s="101">
        <v>181.04626773351004</v>
      </c>
      <c r="G188" s="102">
        <v>4.1736566868309295E-2</v>
      </c>
      <c r="H188" s="101">
        <v>776.51653227083023</v>
      </c>
      <c r="I188" s="102">
        <v>0.17901023080560594</v>
      </c>
      <c r="J188" s="101">
        <v>86.327645379819998</v>
      </c>
      <c r="K188" s="102">
        <v>1.9901098150678222E-2</v>
      </c>
      <c r="L188" s="101">
        <v>7.4598487788300005</v>
      </c>
      <c r="M188" s="102">
        <v>1.7197177344931587E-3</v>
      </c>
      <c r="N188" s="101">
        <v>112.47703338615003</v>
      </c>
      <c r="O188" s="102">
        <v>2.5929312345615484E-2</v>
      </c>
      <c r="P188" s="101">
        <v>182.98241758831995</v>
      </c>
      <c r="Q188" s="102">
        <v>4.218290718172181E-2</v>
      </c>
      <c r="R188" s="103">
        <v>4337.8332555421312</v>
      </c>
    </row>
    <row r="189" spans="1:18" ht="15.6" x14ac:dyDescent="0.3">
      <c r="A189" s="104">
        <v>46112</v>
      </c>
      <c r="B189" s="101">
        <v>1523.1567458695297</v>
      </c>
      <c r="C189" s="102">
        <v>0.37001059559811844</v>
      </c>
      <c r="D189" s="101">
        <v>1296.5413968307487</v>
      </c>
      <c r="E189" s="102">
        <v>0.31496039771343054</v>
      </c>
      <c r="F189" s="101">
        <v>175.08501811239</v>
      </c>
      <c r="G189" s="102">
        <v>4.2532268597930613E-2</v>
      </c>
      <c r="H189" s="101">
        <v>741.22558941299008</v>
      </c>
      <c r="I189" s="102">
        <v>0.18006112801916413</v>
      </c>
      <c r="J189" s="101">
        <v>85.309879529829999</v>
      </c>
      <c r="K189" s="102">
        <v>2.0723776079405488E-2</v>
      </c>
      <c r="L189" s="101">
        <v>10.238961077919997</v>
      </c>
      <c r="M189" s="102">
        <v>2.4872844485774597E-3</v>
      </c>
      <c r="N189" s="101">
        <v>106.20399654231997</v>
      </c>
      <c r="O189" s="102">
        <v>2.5799448495427788E-2</v>
      </c>
      <c r="P189" s="101">
        <v>178.76038250831007</v>
      </c>
      <c r="Q189" s="102">
        <v>4.3425101047947577E-2</v>
      </c>
      <c r="R189" s="103">
        <v>4116.5219698840383</v>
      </c>
    </row>
    <row r="190" spans="1:18" ht="15.6" x14ac:dyDescent="0.3">
      <c r="A190" s="104">
        <v>46142</v>
      </c>
      <c r="B190" s="101">
        <v>1589.9444089792587</v>
      </c>
      <c r="C190" s="102">
        <v>0.37213813963614129</v>
      </c>
      <c r="D190" s="101">
        <v>1419.971848769002</v>
      </c>
      <c r="E190" s="102">
        <v>0.33235481640256648</v>
      </c>
      <c r="F190" s="101">
        <v>179.30777270072997</v>
      </c>
      <c r="G190" s="102">
        <v>4.1968298123069916E-2</v>
      </c>
      <c r="H190" s="101">
        <v>709.54819284956977</v>
      </c>
      <c r="I190" s="102">
        <v>0.16607495392794547</v>
      </c>
      <c r="J190" s="101">
        <v>88.818270374839997</v>
      </c>
      <c r="K190" s="102">
        <v>2.0788567019278701E-2</v>
      </c>
      <c r="L190" s="101">
        <v>11.57451028374</v>
      </c>
      <c r="M190" s="102">
        <v>2.709098947022732E-3</v>
      </c>
      <c r="N190" s="101">
        <v>88.387723308699947</v>
      </c>
      <c r="O190" s="102">
        <v>2.0687794323507504E-2</v>
      </c>
      <c r="P190" s="101">
        <v>184.90483522380003</v>
      </c>
      <c r="Q190" s="102">
        <v>4.327833162046725E-2</v>
      </c>
      <c r="R190" s="103">
        <v>4272.4575624896397</v>
      </c>
    </row>
    <row r="191" spans="1:18" ht="15.6" x14ac:dyDescent="0.3">
      <c r="A191" s="104">
        <v>46173</v>
      </c>
      <c r="B191" s="101">
        <v>1630.97088199163</v>
      </c>
      <c r="C191" s="102">
        <v>0.36884871656845047</v>
      </c>
      <c r="D191" s="101">
        <v>1447.4899339474496</v>
      </c>
      <c r="E191" s="102">
        <v>0.32735397687192297</v>
      </c>
      <c r="F191" s="101">
        <v>181.50433234839002</v>
      </c>
      <c r="G191" s="102">
        <v>4.1047722419523071E-2</v>
      </c>
      <c r="H191" s="101">
        <v>778.66808827247951</v>
      </c>
      <c r="I191" s="102">
        <v>0.17609800896101277</v>
      </c>
      <c r="J191" s="101">
        <v>92.807143644190006</v>
      </c>
      <c r="K191" s="102">
        <v>2.098860022549379E-2</v>
      </c>
      <c r="L191" s="101">
        <v>12.740689849449998</v>
      </c>
      <c r="M191" s="102">
        <v>2.8813433465027568E-3</v>
      </c>
      <c r="N191" s="101">
        <v>90.073269035159967</v>
      </c>
      <c r="O191" s="102">
        <v>2.0370326685522029E-2</v>
      </c>
      <c r="P191" s="101">
        <v>187.5338052898301</v>
      </c>
      <c r="Q191" s="102">
        <v>4.2411304921571538E-2</v>
      </c>
      <c r="R191" s="103">
        <v>4421.7881443785791</v>
      </c>
    </row>
    <row r="192" spans="1:18" ht="15.6" x14ac:dyDescent="0.3">
      <c r="A192" s="104">
        <v>46203</v>
      </c>
      <c r="B192" s="101">
        <v>1666.0377869004903</v>
      </c>
      <c r="C192" s="102">
        <v>0.36477651580937126</v>
      </c>
      <c r="D192" s="101">
        <v>1507.6325673513197</v>
      </c>
      <c r="E192" s="102">
        <v>0.33009392665833887</v>
      </c>
      <c r="F192" s="101">
        <v>212.22449210784006</v>
      </c>
      <c r="G192" s="102">
        <v>4.6466239487000995E-2</v>
      </c>
      <c r="H192" s="101">
        <v>789.82763922112031</v>
      </c>
      <c r="I192" s="102">
        <v>0.17293159650419726</v>
      </c>
      <c r="J192" s="101">
        <v>97.104667190090012</v>
      </c>
      <c r="K192" s="102">
        <v>2.1260923638669712E-2</v>
      </c>
      <c r="L192" s="101">
        <v>13.3999397765</v>
      </c>
      <c r="M192" s="102">
        <v>2.9338970473297113E-3</v>
      </c>
      <c r="N192" s="101">
        <v>89.827824590049985</v>
      </c>
      <c r="O192" s="102">
        <v>1.9667669685724195E-2</v>
      </c>
      <c r="P192" s="101">
        <v>191.22865155357022</v>
      </c>
      <c r="Q192" s="102">
        <v>4.1869231169366056E-2</v>
      </c>
      <c r="R192" s="103">
        <v>4567.2835686909893</v>
      </c>
    </row>
    <row r="193" spans="1:18" ht="15.6" x14ac:dyDescent="0.3">
      <c r="A193" s="104">
        <v>46234</v>
      </c>
      <c r="B193" s="101">
        <v>1749.8977831866293</v>
      </c>
      <c r="C193" s="102">
        <v>0.36885809633172162</v>
      </c>
      <c r="D193" s="101">
        <v>1540.0668340417903</v>
      </c>
      <c r="E193" s="102">
        <v>0.32462817319181159</v>
      </c>
      <c r="F193" s="101">
        <v>225.89175494142992</v>
      </c>
      <c r="G193" s="102">
        <v>4.7615354168284697E-2</v>
      </c>
      <c r="H193" s="101">
        <v>824.32923638134025</v>
      </c>
      <c r="I193" s="102">
        <v>0.17375901369993016</v>
      </c>
      <c r="J193" s="101">
        <v>101.67904997452</v>
      </c>
      <c r="K193" s="102">
        <v>2.1432760913681011E-2</v>
      </c>
      <c r="L193" s="101">
        <v>14.913543516429998</v>
      </c>
      <c r="M193" s="102">
        <v>3.1436014856897334E-3</v>
      </c>
      <c r="N193" s="101">
        <v>92.32390371274002</v>
      </c>
      <c r="O193" s="102">
        <v>1.9460804909061647E-2</v>
      </c>
      <c r="P193" s="101">
        <v>194.99271170823005</v>
      </c>
      <c r="Q193" s="102">
        <v>4.1102195299819448E-2</v>
      </c>
      <c r="R193" s="103">
        <v>4744.0948174631103</v>
      </c>
    </row>
    <row r="194" spans="1:18" x14ac:dyDescent="0.3">
      <c r="A194" s="93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</row>
    <row r="195" spans="1:18" ht="16.2" x14ac:dyDescent="0.3">
      <c r="A195" s="92" t="s">
        <v>293</v>
      </c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</row>
    <row r="196" spans="1:18" x14ac:dyDescent="0.3">
      <c r="A196" s="93"/>
      <c r="B196" s="94"/>
      <c r="C196" s="94"/>
      <c r="D196" s="94"/>
      <c r="E196" s="94"/>
      <c r="F196" s="94"/>
      <c r="G196" s="94"/>
      <c r="H196" s="93"/>
      <c r="I196" s="94"/>
      <c r="J196" s="94"/>
      <c r="K196" s="94"/>
      <c r="L196" s="94"/>
      <c r="M196" s="95"/>
      <c r="N196" s="95"/>
      <c r="O196" s="95"/>
      <c r="P196" s="95"/>
      <c r="Q196" s="95"/>
      <c r="R196" s="93"/>
    </row>
    <row r="197" spans="1:18" ht="15.6" x14ac:dyDescent="0.3">
      <c r="A197" s="96"/>
      <c r="B197" s="97" t="s">
        <v>286</v>
      </c>
      <c r="C197" s="97"/>
      <c r="D197" s="97" t="s">
        <v>287</v>
      </c>
      <c r="E197" s="97"/>
      <c r="F197" s="97" t="s">
        <v>288</v>
      </c>
      <c r="G197" s="97"/>
      <c r="H197" s="97" t="s">
        <v>289</v>
      </c>
      <c r="I197" s="97"/>
      <c r="J197" s="97" t="s">
        <v>265</v>
      </c>
      <c r="K197" s="97"/>
      <c r="L197" s="97" t="s">
        <v>290</v>
      </c>
      <c r="M197" s="97"/>
      <c r="N197" s="97" t="s">
        <v>291</v>
      </c>
      <c r="O197" s="97" t="s">
        <v>292</v>
      </c>
      <c r="P197" s="97" t="s">
        <v>292</v>
      </c>
      <c r="Q197" s="98"/>
      <c r="R197" s="99" t="s">
        <v>259</v>
      </c>
    </row>
    <row r="198" spans="1:18" ht="15.6" x14ac:dyDescent="0.3">
      <c r="A198" s="106">
        <v>40602</v>
      </c>
      <c r="B198" s="101">
        <v>120.69184344722875</v>
      </c>
      <c r="C198" s="102">
        <v>0.39021541320586733</v>
      </c>
      <c r="D198" s="101">
        <v>63.673183856127451</v>
      </c>
      <c r="E198" s="102">
        <v>0.2058652601442425</v>
      </c>
      <c r="F198" s="101">
        <v>67.03999047358387</v>
      </c>
      <c r="G198" s="102">
        <v>0.21675066712693922</v>
      </c>
      <c r="H198" s="101">
        <v>16.277395871806256</v>
      </c>
      <c r="I198" s="102">
        <v>5.2627340627285787E-2</v>
      </c>
      <c r="J198" s="101">
        <v>1.1886058506900001</v>
      </c>
      <c r="K198" s="102">
        <v>3.8429467138656015E-3</v>
      </c>
      <c r="L198" s="101">
        <v>31.497586419882843</v>
      </c>
      <c r="M198" s="102">
        <v>0.10183657278543552</v>
      </c>
      <c r="N198" s="101">
        <v>6.5076595205090806</v>
      </c>
      <c r="O198" s="102">
        <v>2.1040270628635057E-2</v>
      </c>
      <c r="P198" s="101">
        <v>2.4191630919889113</v>
      </c>
      <c r="Q198" s="102">
        <v>7.8215287677297681E-3</v>
      </c>
      <c r="R198" s="103">
        <v>309.29542853181727</v>
      </c>
    </row>
    <row r="199" spans="1:18" ht="15.6" x14ac:dyDescent="0.3">
      <c r="A199" s="106">
        <v>40633</v>
      </c>
      <c r="B199" s="101">
        <v>139.35284161106475</v>
      </c>
      <c r="C199" s="102">
        <v>0.42371306436837058</v>
      </c>
      <c r="D199" s="101">
        <v>57.857353959289405</v>
      </c>
      <c r="E199" s="102">
        <v>0.17591974773472782</v>
      </c>
      <c r="F199" s="101">
        <v>68.455916679918133</v>
      </c>
      <c r="G199" s="102">
        <v>0.20814549524256623</v>
      </c>
      <c r="H199" s="101">
        <v>19.24146865616769</v>
      </c>
      <c r="I199" s="102">
        <v>5.8505169704450577E-2</v>
      </c>
      <c r="J199" s="101">
        <v>1.30655870984</v>
      </c>
      <c r="K199" s="102">
        <v>3.9726925430671302E-3</v>
      </c>
      <c r="L199" s="101">
        <v>31.795240296354283</v>
      </c>
      <c r="M199" s="102">
        <v>9.667588075381793E-2</v>
      </c>
      <c r="N199" s="101">
        <v>7.7986019208260169</v>
      </c>
      <c r="O199" s="102">
        <v>2.37122507116488E-2</v>
      </c>
      <c r="P199" s="101">
        <v>3.0769483935507473</v>
      </c>
      <c r="Q199" s="102">
        <v>9.355698941349775E-3</v>
      </c>
      <c r="R199" s="103">
        <v>328.88493022701101</v>
      </c>
    </row>
    <row r="200" spans="1:18" ht="15.6" x14ac:dyDescent="0.3">
      <c r="A200" s="106">
        <v>40663</v>
      </c>
      <c r="B200" s="101">
        <v>145.51171403776459</v>
      </c>
      <c r="C200" s="102">
        <v>0.42608295750981884</v>
      </c>
      <c r="D200" s="101">
        <v>61.930800870863628</v>
      </c>
      <c r="E200" s="102">
        <v>0.18134387991032022</v>
      </c>
      <c r="F200" s="101">
        <v>69.633476532271175</v>
      </c>
      <c r="G200" s="102">
        <v>0.20389861956309935</v>
      </c>
      <c r="H200" s="101">
        <v>20.821315218000564</v>
      </c>
      <c r="I200" s="102">
        <v>6.0968339394500116E-2</v>
      </c>
      <c r="J200" s="101">
        <v>1.39120191908</v>
      </c>
      <c r="K200" s="102">
        <v>4.0736749758930177E-3</v>
      </c>
      <c r="L200" s="101">
        <v>32.137372413643568</v>
      </c>
      <c r="M200" s="102">
        <v>9.4103672512894254E-2</v>
      </c>
      <c r="N200" s="101">
        <v>7.7595831626124179</v>
      </c>
      <c r="O200" s="102">
        <v>2.2721374460005529E-2</v>
      </c>
      <c r="P200" s="101">
        <v>2.3248250349561763</v>
      </c>
      <c r="Q200" s="102">
        <v>6.8074816734679773E-3</v>
      </c>
      <c r="R200" s="103">
        <v>341.51028918919218</v>
      </c>
    </row>
    <row r="201" spans="1:18" ht="15.6" x14ac:dyDescent="0.3">
      <c r="A201" s="106">
        <v>40694</v>
      </c>
      <c r="B201" s="101">
        <v>153.83435849966119</v>
      </c>
      <c r="C201" s="102">
        <v>0.41762733366809424</v>
      </c>
      <c r="D201" s="101">
        <v>73.629993702997552</v>
      </c>
      <c r="E201" s="102">
        <v>0.19988966215404447</v>
      </c>
      <c r="F201" s="101">
        <v>72.148788067052379</v>
      </c>
      <c r="G201" s="102">
        <v>0.19586850611070647</v>
      </c>
      <c r="H201" s="101">
        <v>23.717919272803069</v>
      </c>
      <c r="I201" s="102">
        <v>6.4389070703458395E-2</v>
      </c>
      <c r="J201" s="101">
        <v>1.4907181405199998</v>
      </c>
      <c r="K201" s="102">
        <v>4.0469804557828892E-3</v>
      </c>
      <c r="L201" s="101">
        <v>33.053836788744057</v>
      </c>
      <c r="M201" s="102">
        <v>8.9734087106515578E-2</v>
      </c>
      <c r="N201" s="101">
        <v>8.2409984562500096</v>
      </c>
      <c r="O201" s="102">
        <v>2.2372545675835818E-2</v>
      </c>
      <c r="P201" s="101">
        <v>2.2365720718780588</v>
      </c>
      <c r="Q201" s="102">
        <v>6.0718141255616566E-3</v>
      </c>
      <c r="R201" s="103">
        <v>368.35318499990632</v>
      </c>
    </row>
    <row r="202" spans="1:18" ht="15.6" x14ac:dyDescent="0.3">
      <c r="A202" s="106">
        <v>40724</v>
      </c>
      <c r="B202" s="101">
        <v>184.96485612164309</v>
      </c>
      <c r="C202" s="102">
        <v>0.44451351828823865</v>
      </c>
      <c r="D202" s="101">
        <v>85.983629398680534</v>
      </c>
      <c r="E202" s="102">
        <v>0.20663863622862147</v>
      </c>
      <c r="F202" s="101">
        <v>72.676231686001628</v>
      </c>
      <c r="G202" s="102">
        <v>0.1746578680948441</v>
      </c>
      <c r="H202" s="101">
        <v>25.496061907184927</v>
      </c>
      <c r="I202" s="102">
        <v>6.1272959731356103E-2</v>
      </c>
      <c r="J202" s="101">
        <v>1.5771517196500002</v>
      </c>
      <c r="K202" s="102">
        <v>3.7902619690894598E-3</v>
      </c>
      <c r="L202" s="101">
        <v>33.253255809508794</v>
      </c>
      <c r="M202" s="102">
        <v>7.9915298745738064E-2</v>
      </c>
      <c r="N202" s="101">
        <v>9.3830841427216853</v>
      </c>
      <c r="O202" s="102">
        <v>2.2549730971232605E-2</v>
      </c>
      <c r="P202" s="101">
        <v>2.7719858565168543</v>
      </c>
      <c r="Q202" s="102">
        <v>6.6617259708795194E-3</v>
      </c>
      <c r="R202" s="103">
        <v>416.10625664190746</v>
      </c>
    </row>
    <row r="203" spans="1:18" ht="15.6" x14ac:dyDescent="0.3">
      <c r="A203" s="106">
        <v>40753</v>
      </c>
      <c r="B203" s="101">
        <v>136.71364551841282</v>
      </c>
      <c r="C203" s="102">
        <v>0.4094237663388014</v>
      </c>
      <c r="D203" s="101">
        <v>70.432896242918588</v>
      </c>
      <c r="E203" s="102">
        <v>0.21092921298804765</v>
      </c>
      <c r="F203" s="101">
        <v>71.44734665502925</v>
      </c>
      <c r="G203" s="102">
        <v>0.21396724263691949</v>
      </c>
      <c r="H203" s="101">
        <v>25.053503850082112</v>
      </c>
      <c r="I203" s="102">
        <v>7.5029086287533617E-2</v>
      </c>
      <c r="J203" s="101">
        <v>1.6372409781099997</v>
      </c>
      <c r="K203" s="102">
        <v>4.9031343222556258E-3</v>
      </c>
      <c r="L203" s="101">
        <v>18.338154849646468</v>
      </c>
      <c r="M203" s="102">
        <v>5.4918266554710611E-2</v>
      </c>
      <c r="N203" s="101">
        <v>7.8518734173142617</v>
      </c>
      <c r="O203" s="102">
        <v>2.3514431022171472E-2</v>
      </c>
      <c r="P203" s="101">
        <v>2.4425576595916088</v>
      </c>
      <c r="Q203" s="102">
        <v>7.3148598495604992E-3</v>
      </c>
      <c r="R203" s="103">
        <v>333.9172191711051</v>
      </c>
    </row>
    <row r="204" spans="1:18" ht="15.6" x14ac:dyDescent="0.3">
      <c r="A204" s="106">
        <v>40786</v>
      </c>
      <c r="B204" s="101">
        <v>142.75622966451522</v>
      </c>
      <c r="C204" s="102">
        <v>0.41048440813567566</v>
      </c>
      <c r="D204" s="101">
        <v>78.270937024631635</v>
      </c>
      <c r="E204" s="102">
        <v>0.22506197686983978</v>
      </c>
      <c r="F204" s="101">
        <v>74.914021674129458</v>
      </c>
      <c r="G204" s="102">
        <v>0.21540942850784722</v>
      </c>
      <c r="H204" s="101">
        <v>21.753585118778172</v>
      </c>
      <c r="I204" s="102">
        <v>6.2550737948848328E-2</v>
      </c>
      <c r="J204" s="101">
        <v>1.7218196829600001</v>
      </c>
      <c r="K204" s="102">
        <v>4.950958253360737E-3</v>
      </c>
      <c r="L204" s="101">
        <v>18.3254211880806</v>
      </c>
      <c r="M204" s="102">
        <v>5.2693319849536811E-2</v>
      </c>
      <c r="N204" s="101">
        <v>7.8015375355000209</v>
      </c>
      <c r="O204" s="102">
        <v>2.2432712921417283E-2</v>
      </c>
      <c r="P204" s="101">
        <v>2.2314837403601144</v>
      </c>
      <c r="Q204" s="102">
        <v>6.4164575134740467E-3</v>
      </c>
      <c r="R204" s="103">
        <v>347.77503562895521</v>
      </c>
    </row>
    <row r="205" spans="1:18" ht="15.6" x14ac:dyDescent="0.3">
      <c r="A205" s="106">
        <v>40816</v>
      </c>
      <c r="B205" s="101">
        <v>163.40575478314719</v>
      </c>
      <c r="C205" s="102">
        <v>0.44696032476164804</v>
      </c>
      <c r="D205" s="101">
        <v>74.03866816551465</v>
      </c>
      <c r="E205" s="102">
        <v>0.20251641205717985</v>
      </c>
      <c r="F205" s="101">
        <v>68.534475176277965</v>
      </c>
      <c r="G205" s="102">
        <v>0.18746090872264401</v>
      </c>
      <c r="H205" s="101">
        <v>28.248804052484072</v>
      </c>
      <c r="I205" s="102">
        <v>7.7268359674249554E-2</v>
      </c>
      <c r="J205" s="101">
        <v>1.7657332830599999</v>
      </c>
      <c r="K205" s="102">
        <v>4.8297731171481556E-3</v>
      </c>
      <c r="L205" s="101">
        <v>18.56169115327592</v>
      </c>
      <c r="M205" s="102">
        <v>5.0771403473540672E-2</v>
      </c>
      <c r="N205" s="101">
        <v>8.626562910796947</v>
      </c>
      <c r="O205" s="102">
        <v>2.3596056119954054E-2</v>
      </c>
      <c r="P205" s="101">
        <v>2.4117328229127355</v>
      </c>
      <c r="Q205" s="102">
        <v>6.5967620736364493E-3</v>
      </c>
      <c r="R205" s="103">
        <v>365.59342234746947</v>
      </c>
    </row>
    <row r="206" spans="1:18" ht="15.6" x14ac:dyDescent="0.3">
      <c r="A206" s="106">
        <v>40847</v>
      </c>
      <c r="B206" s="101">
        <v>150.56759891709663</v>
      </c>
      <c r="C206" s="102">
        <v>0.42096095567156017</v>
      </c>
      <c r="D206" s="101">
        <v>74.940553923961133</v>
      </c>
      <c r="E206" s="102">
        <v>0.20952082270872066</v>
      </c>
      <c r="F206" s="101">
        <v>70.474255664264206</v>
      </c>
      <c r="G206" s="102">
        <v>0.19703382552447615</v>
      </c>
      <c r="H206" s="101">
        <v>29.19725434536829</v>
      </c>
      <c r="I206" s="102">
        <v>8.1630471499909402E-2</v>
      </c>
      <c r="J206" s="101">
        <v>1.8087666547700001</v>
      </c>
      <c r="K206" s="102">
        <v>5.0569986175981472E-3</v>
      </c>
      <c r="L206" s="101">
        <v>18.708694918629028</v>
      </c>
      <c r="M206" s="102">
        <v>5.2306274052029637E-2</v>
      </c>
      <c r="N206" s="101">
        <v>9.5306905453340622</v>
      </c>
      <c r="O206" s="102">
        <v>2.6646161784002319E-2</v>
      </c>
      <c r="P206" s="101">
        <v>2.4481093378459686</v>
      </c>
      <c r="Q206" s="102">
        <v>6.8444901417039983E-3</v>
      </c>
      <c r="R206" s="103">
        <v>357.67592430726927</v>
      </c>
    </row>
    <row r="207" spans="1:18" ht="15.6" x14ac:dyDescent="0.3">
      <c r="A207" s="106">
        <v>40877</v>
      </c>
      <c r="B207" s="101">
        <v>169.01740023429457</v>
      </c>
      <c r="C207" s="102">
        <v>0.44362246553847418</v>
      </c>
      <c r="D207" s="101">
        <v>78.640253312231607</v>
      </c>
      <c r="E207" s="102">
        <v>0.20640823380659043</v>
      </c>
      <c r="F207" s="101">
        <v>70.921514179883033</v>
      </c>
      <c r="G207" s="102">
        <v>0.18614874525692579</v>
      </c>
      <c r="H207" s="101">
        <v>30.096956286898941</v>
      </c>
      <c r="I207" s="102">
        <v>7.8995925476841283E-2</v>
      </c>
      <c r="J207" s="101">
        <v>1.8536029008599999</v>
      </c>
      <c r="K207" s="102">
        <v>4.8651788979649172E-3</v>
      </c>
      <c r="L207" s="101">
        <v>18.750200060881699</v>
      </c>
      <c r="M207" s="102">
        <v>4.9213926902303744E-2</v>
      </c>
      <c r="N207" s="101">
        <v>9.1936666017371387</v>
      </c>
      <c r="O207" s="102">
        <v>2.4130752452396324E-2</v>
      </c>
      <c r="P207" s="101">
        <v>2.5201868647408188</v>
      </c>
      <c r="Q207" s="102">
        <v>6.6147716685039208E-3</v>
      </c>
      <c r="R207" s="103">
        <v>380.9937804415278</v>
      </c>
    </row>
    <row r="208" spans="1:18" ht="15.6" x14ac:dyDescent="0.3">
      <c r="A208" s="106">
        <v>40907</v>
      </c>
      <c r="B208" s="101">
        <v>180.81384504305382</v>
      </c>
      <c r="C208" s="102">
        <v>0.44936535516056436</v>
      </c>
      <c r="D208" s="101">
        <v>78.169466585671145</v>
      </c>
      <c r="E208" s="102">
        <v>0.19426969271417205</v>
      </c>
      <c r="F208" s="101">
        <v>77.692655720586288</v>
      </c>
      <c r="G208" s="102">
        <v>0.19308470445355375</v>
      </c>
      <c r="H208" s="101">
        <v>29.526020237696883</v>
      </c>
      <c r="I208" s="102">
        <v>7.3379173853813123E-2</v>
      </c>
      <c r="J208" s="101">
        <v>1.90329955426</v>
      </c>
      <c r="K208" s="102">
        <v>4.7301514990366941E-3</v>
      </c>
      <c r="L208" s="101">
        <v>18.980309354525581</v>
      </c>
      <c r="M208" s="102">
        <v>4.717057729800999E-2</v>
      </c>
      <c r="N208" s="101">
        <v>8.5831958378455457</v>
      </c>
      <c r="O208" s="102">
        <v>2.1331280495515973E-2</v>
      </c>
      <c r="P208" s="101">
        <v>6.7072319115907941</v>
      </c>
      <c r="Q208" s="102">
        <v>1.6669064525333226E-2</v>
      </c>
      <c r="R208" s="103">
        <v>402.37602424523004</v>
      </c>
    </row>
    <row r="209" spans="1:18" ht="15.6" x14ac:dyDescent="0.3">
      <c r="A209" s="106">
        <v>40939</v>
      </c>
      <c r="B209" s="101">
        <v>195.02451638854492</v>
      </c>
      <c r="C209" s="102">
        <v>0.4571817311561765</v>
      </c>
      <c r="D209" s="101">
        <v>86.837202176020611</v>
      </c>
      <c r="E209" s="102">
        <v>0.20356611135236671</v>
      </c>
      <c r="F209" s="101">
        <v>82.134623153993857</v>
      </c>
      <c r="G209" s="102">
        <v>0.1925421987797257</v>
      </c>
      <c r="H209" s="101">
        <v>23.059385007164312</v>
      </c>
      <c r="I209" s="102">
        <v>5.4056432248593862E-2</v>
      </c>
      <c r="J209" s="101">
        <v>1.5936151026000009</v>
      </c>
      <c r="K209" s="102">
        <v>3.7357955035343927E-3</v>
      </c>
      <c r="L209" s="101">
        <v>20.563989026054831</v>
      </c>
      <c r="M209" s="102">
        <v>4.8206657688502672E-2</v>
      </c>
      <c r="N209" s="101">
        <v>9.2241654102983102</v>
      </c>
      <c r="O209" s="102">
        <v>2.1623537331836726E-2</v>
      </c>
      <c r="P209" s="101">
        <v>8.1423583050660557</v>
      </c>
      <c r="Q209" s="102">
        <v>1.9087535939264204E-2</v>
      </c>
      <c r="R209" s="103">
        <v>426.57985456974296</v>
      </c>
    </row>
    <row r="210" spans="1:18" ht="15.6" x14ac:dyDescent="0.3">
      <c r="A210" s="106">
        <v>40968</v>
      </c>
      <c r="B210" s="101">
        <v>202.24231714272594</v>
      </c>
      <c r="C210" s="102">
        <v>0.42950507882067479</v>
      </c>
      <c r="D210" s="101">
        <v>91.966569254959964</v>
      </c>
      <c r="E210" s="102">
        <v>0.19531079911847879</v>
      </c>
      <c r="F210" s="101">
        <v>85.678067488718852</v>
      </c>
      <c r="G210" s="102">
        <v>0.18195581246221318</v>
      </c>
      <c r="H210" s="101">
        <v>23.855617948903106</v>
      </c>
      <c r="I210" s="102">
        <v>5.0662537950594555E-2</v>
      </c>
      <c r="J210" s="101">
        <v>1.6498012537</v>
      </c>
      <c r="K210" s="102">
        <v>3.5037079653750074E-3</v>
      </c>
      <c r="L210" s="101">
        <v>46.038550770158849</v>
      </c>
      <c r="M210" s="102">
        <v>9.7772769105350016E-2</v>
      </c>
      <c r="N210" s="101">
        <v>9.7377908016790968</v>
      </c>
      <c r="O210" s="102">
        <v>2.0680294138752414E-2</v>
      </c>
      <c r="P210" s="101">
        <v>9.704220527809202</v>
      </c>
      <c r="Q210" s="102">
        <v>2.060900043856035E-2</v>
      </c>
      <c r="R210" s="103">
        <v>470.87293518865494</v>
      </c>
    </row>
    <row r="211" spans="1:18" ht="15.6" x14ac:dyDescent="0.3">
      <c r="A211" s="106">
        <v>40998</v>
      </c>
      <c r="B211" s="101">
        <v>205.97036807611195</v>
      </c>
      <c r="C211" s="102">
        <v>0.41946575093617888</v>
      </c>
      <c r="D211" s="101">
        <v>97.928836576368369</v>
      </c>
      <c r="E211" s="102">
        <v>0.19943544965474488</v>
      </c>
      <c r="F211" s="101">
        <v>89.633375908795827</v>
      </c>
      <c r="G211" s="102">
        <v>0.18254145819962928</v>
      </c>
      <c r="H211" s="101">
        <v>25.975687101507795</v>
      </c>
      <c r="I211" s="102">
        <v>5.2900381729137039E-2</v>
      </c>
      <c r="J211" s="101">
        <v>1.7263095402799999</v>
      </c>
      <c r="K211" s="102">
        <v>3.5156888557593617E-3</v>
      </c>
      <c r="L211" s="101">
        <v>48.231415039041096</v>
      </c>
      <c r="M211" s="102">
        <v>9.8224938456146244E-2</v>
      </c>
      <c r="N211" s="101">
        <v>10.240232718869271</v>
      </c>
      <c r="O211" s="102">
        <v>2.0854586741304672E-2</v>
      </c>
      <c r="P211" s="101">
        <v>11.324014376610759</v>
      </c>
      <c r="Q211" s="102">
        <v>2.3061745427098729E-2</v>
      </c>
      <c r="R211" s="103">
        <v>491.03023933758504</v>
      </c>
    </row>
    <row r="212" spans="1:18" ht="15.6" x14ac:dyDescent="0.3">
      <c r="A212" s="106">
        <v>41029</v>
      </c>
      <c r="B212" s="101">
        <v>204.38612161280597</v>
      </c>
      <c r="C212" s="102">
        <v>0.41750747437856461</v>
      </c>
      <c r="D212" s="101">
        <v>96.040027390847882</v>
      </c>
      <c r="E212" s="102">
        <v>0.19618469668484931</v>
      </c>
      <c r="F212" s="101">
        <v>89.894547274475997</v>
      </c>
      <c r="G212" s="102">
        <v>0.18363108559822772</v>
      </c>
      <c r="H212" s="101">
        <v>25.428593590416199</v>
      </c>
      <c r="I212" s="102">
        <v>5.1943976445944902E-2</v>
      </c>
      <c r="J212" s="101">
        <v>1.7694990063200002</v>
      </c>
      <c r="K212" s="102">
        <v>3.6146243943294886E-3</v>
      </c>
      <c r="L212" s="101">
        <v>48.455562913021801</v>
      </c>
      <c r="M212" s="102">
        <v>9.8982061657457529E-2</v>
      </c>
      <c r="N212" s="101">
        <v>10.74133965457567</v>
      </c>
      <c r="O212" s="102">
        <v>2.1941751989990429E-2</v>
      </c>
      <c r="P212" s="101">
        <v>12.823141166516706</v>
      </c>
      <c r="Q212" s="102">
        <v>2.619432885063732E-2</v>
      </c>
      <c r="R212" s="103">
        <v>489.53883260898027</v>
      </c>
    </row>
    <row r="213" spans="1:18" ht="15.6" x14ac:dyDescent="0.3">
      <c r="A213" s="106">
        <v>41060</v>
      </c>
      <c r="B213" s="101">
        <v>222.58432541813949</v>
      </c>
      <c r="C213" s="102">
        <v>0.43467064998657329</v>
      </c>
      <c r="D213" s="101">
        <v>100.30299305669493</v>
      </c>
      <c r="E213" s="102">
        <v>0.19587528055108616</v>
      </c>
      <c r="F213" s="101">
        <v>86.494498702038086</v>
      </c>
      <c r="G213" s="102">
        <v>0.16890955776176045</v>
      </c>
      <c r="H213" s="101">
        <v>26.723227938426525</v>
      </c>
      <c r="I213" s="102">
        <v>5.2186077505296712E-2</v>
      </c>
      <c r="J213" s="101">
        <v>1.7988445403900011</v>
      </c>
      <c r="K213" s="102">
        <v>3.5128481043184868E-3</v>
      </c>
      <c r="L213" s="101">
        <v>49.312155958319565</v>
      </c>
      <c r="M213" s="102">
        <v>9.6298545921307863E-2</v>
      </c>
      <c r="N213" s="101">
        <v>11.697048530765409</v>
      </c>
      <c r="O213" s="102">
        <v>2.2842415692304371E-2</v>
      </c>
      <c r="P213" s="101">
        <v>13.162716414358574</v>
      </c>
      <c r="Q213" s="102">
        <v>2.570462447735284E-2</v>
      </c>
      <c r="R213" s="103">
        <v>512.07581055913249</v>
      </c>
    </row>
    <row r="214" spans="1:18" ht="15.6" x14ac:dyDescent="0.3">
      <c r="A214" s="106">
        <v>41089</v>
      </c>
      <c r="B214" s="101">
        <v>246.81038288871579</v>
      </c>
      <c r="C214" s="102">
        <v>0.45568628770818925</v>
      </c>
      <c r="D214" s="101">
        <v>96.995221895409301</v>
      </c>
      <c r="E214" s="102">
        <v>0.17908238735191373</v>
      </c>
      <c r="F214" s="101">
        <v>84.569822231321567</v>
      </c>
      <c r="G214" s="102">
        <v>0.15614135796753933</v>
      </c>
      <c r="H214" s="101">
        <v>39.430262420920421</v>
      </c>
      <c r="I214" s="102">
        <v>7.2800137885813548E-2</v>
      </c>
      <c r="J214" s="101">
        <v>1.8371410425899994</v>
      </c>
      <c r="K214" s="102">
        <v>3.3919155746039149E-3</v>
      </c>
      <c r="L214" s="101">
        <v>47.867507735873495</v>
      </c>
      <c r="M214" s="102">
        <v>8.8377833406782902E-2</v>
      </c>
      <c r="N214" s="101">
        <v>10.765847619074238</v>
      </c>
      <c r="O214" s="102">
        <v>1.987699657586927E-2</v>
      </c>
      <c r="P214" s="101">
        <v>13.347272115672311</v>
      </c>
      <c r="Q214" s="102">
        <v>2.4643083529286243E-2</v>
      </c>
      <c r="R214" s="103">
        <v>541.62345794957719</v>
      </c>
    </row>
    <row r="215" spans="1:18" ht="15.6" x14ac:dyDescent="0.3">
      <c r="A215" s="106">
        <v>41121</v>
      </c>
      <c r="B215" s="101">
        <v>189.72551432764465</v>
      </c>
      <c r="C215" s="102">
        <v>0.42784987352525133</v>
      </c>
      <c r="D215" s="101">
        <v>71.407626452154261</v>
      </c>
      <c r="E215" s="102">
        <v>0.16103128804031888</v>
      </c>
      <c r="F215" s="101">
        <v>87.104672658003295</v>
      </c>
      <c r="G215" s="102">
        <v>0.19642968586621404</v>
      </c>
      <c r="H215" s="101">
        <v>31.186401538841327</v>
      </c>
      <c r="I215" s="102">
        <v>7.0328432110919104E-2</v>
      </c>
      <c r="J215" s="101">
        <v>1.877582850809999</v>
      </c>
      <c r="K215" s="102">
        <v>4.2341357623885386E-3</v>
      </c>
      <c r="L215" s="101">
        <v>37.789404522132664</v>
      </c>
      <c r="M215" s="102">
        <v>8.5218859480689121E-2</v>
      </c>
      <c r="N215" s="101">
        <v>10.525972321759893</v>
      </c>
      <c r="O215" s="102">
        <v>2.3737112757633263E-2</v>
      </c>
      <c r="P215" s="101">
        <v>13.822279369878904</v>
      </c>
      <c r="Q215" s="102">
        <v>3.1170612456585544E-2</v>
      </c>
      <c r="R215" s="103">
        <v>443.43945404122491</v>
      </c>
    </row>
    <row r="216" spans="1:18" ht="15.6" x14ac:dyDescent="0.3">
      <c r="A216" s="106">
        <v>41152</v>
      </c>
      <c r="B216" s="101">
        <v>200.81652815123974</v>
      </c>
      <c r="C216" s="102">
        <v>0.43219105550992087</v>
      </c>
      <c r="D216" s="101">
        <v>74.524481258179165</v>
      </c>
      <c r="E216" s="102">
        <v>0.16038925935441201</v>
      </c>
      <c r="F216" s="101">
        <v>88.625613669035715</v>
      </c>
      <c r="G216" s="102">
        <v>0.19073727580823407</v>
      </c>
      <c r="H216" s="101">
        <v>33.761138569112092</v>
      </c>
      <c r="I216" s="102">
        <v>7.2659667248167067E-2</v>
      </c>
      <c r="J216" s="101">
        <v>1.9226126595099997</v>
      </c>
      <c r="K216" s="102">
        <v>4.1377868759117547E-3</v>
      </c>
      <c r="L216" s="101">
        <v>39.922258421943596</v>
      </c>
      <c r="M216" s="102">
        <v>8.5919436834029903E-2</v>
      </c>
      <c r="N216" s="101">
        <v>10.555987881225288</v>
      </c>
      <c r="O216" s="102">
        <v>2.2718267198110237E-2</v>
      </c>
      <c r="P216" s="101">
        <v>14.518959646375327</v>
      </c>
      <c r="Q216" s="102">
        <v>3.1247251171213724E-2</v>
      </c>
      <c r="R216" s="103">
        <v>464.64758025662087</v>
      </c>
    </row>
    <row r="217" spans="1:18" ht="15.6" x14ac:dyDescent="0.3">
      <c r="A217" s="106">
        <v>41180</v>
      </c>
      <c r="B217" s="101">
        <v>233.08855507240742</v>
      </c>
      <c r="C217" s="102">
        <v>0.46583180294432541</v>
      </c>
      <c r="D217" s="101">
        <v>73.82192922525067</v>
      </c>
      <c r="E217" s="102">
        <v>0.14753449553601769</v>
      </c>
      <c r="F217" s="101">
        <v>89.375519836836972</v>
      </c>
      <c r="G217" s="102">
        <v>0.17861863501512021</v>
      </c>
      <c r="H217" s="101">
        <v>33.986072093116306</v>
      </c>
      <c r="I217" s="102">
        <v>6.7921795787931977E-2</v>
      </c>
      <c r="J217" s="101">
        <v>1.9446931224300013</v>
      </c>
      <c r="K217" s="102">
        <v>3.8865052945803577E-3</v>
      </c>
      <c r="L217" s="101">
        <v>39.755543221946603</v>
      </c>
      <c r="M217" s="102">
        <v>7.9452190908118656E-2</v>
      </c>
      <c r="N217" s="101">
        <v>10.81432679426258</v>
      </c>
      <c r="O217" s="102">
        <v>2.1612632789437258E-2</v>
      </c>
      <c r="P217" s="101">
        <v>17.583995698065735</v>
      </c>
      <c r="Q217" s="102">
        <v>3.5141941724468995E-2</v>
      </c>
      <c r="R217" s="103">
        <v>500.37063506431628</v>
      </c>
    </row>
    <row r="218" spans="1:18" ht="15.6" x14ac:dyDescent="0.3">
      <c r="A218" s="106">
        <v>41213</v>
      </c>
      <c r="B218" s="101">
        <v>234.5766368341765</v>
      </c>
      <c r="C218" s="102">
        <v>0.46304447799712128</v>
      </c>
      <c r="D218" s="101">
        <v>72.976486747296221</v>
      </c>
      <c r="E218" s="102">
        <v>0.14405253510328445</v>
      </c>
      <c r="F218" s="101">
        <v>94.19416322462142</v>
      </c>
      <c r="G218" s="102">
        <v>0.18593534176872403</v>
      </c>
      <c r="H218" s="101">
        <v>35.229827267254933</v>
      </c>
      <c r="I218" s="102">
        <v>6.9542206747667465E-2</v>
      </c>
      <c r="J218" s="101">
        <v>1.9683671595600007</v>
      </c>
      <c r="K218" s="102">
        <v>3.8854745135997468E-3</v>
      </c>
      <c r="L218" s="101">
        <v>39.549783514067975</v>
      </c>
      <c r="M218" s="102">
        <v>7.8069619845033994E-2</v>
      </c>
      <c r="N218" s="101">
        <v>11.431245035347546</v>
      </c>
      <c r="O218" s="102">
        <v>2.2564799980449302E-2</v>
      </c>
      <c r="P218" s="101">
        <v>16.669828109075489</v>
      </c>
      <c r="Q218" s="102">
        <v>3.2905544044120265E-2</v>
      </c>
      <c r="R218" s="103">
        <v>506.59633789140008</v>
      </c>
    </row>
    <row r="219" spans="1:18" ht="15.6" x14ac:dyDescent="0.3">
      <c r="A219" s="106">
        <v>41243</v>
      </c>
      <c r="B219" s="101">
        <v>246.89273143854271</v>
      </c>
      <c r="C219" s="102">
        <v>0.46868603763640543</v>
      </c>
      <c r="D219" s="101">
        <v>75.231864592946508</v>
      </c>
      <c r="E219" s="102">
        <v>0.14281556332023382</v>
      </c>
      <c r="F219" s="101">
        <v>96.267840505840255</v>
      </c>
      <c r="G219" s="102">
        <v>0.18274897140796134</v>
      </c>
      <c r="H219" s="101">
        <v>37.950057350714175</v>
      </c>
      <c r="I219" s="102">
        <v>7.2042064195835101E-2</v>
      </c>
      <c r="J219" s="101">
        <v>1.97899761547</v>
      </c>
      <c r="K219" s="102">
        <v>3.7568078472063606E-3</v>
      </c>
      <c r="L219" s="101">
        <v>38.551309685115349</v>
      </c>
      <c r="M219" s="102">
        <v>7.3183444796990099E-2</v>
      </c>
      <c r="N219" s="101">
        <v>11.66503200706514</v>
      </c>
      <c r="O219" s="102">
        <v>2.2144182205923416E-2</v>
      </c>
      <c r="P219" s="101">
        <v>18.238540778722253</v>
      </c>
      <c r="Q219" s="102">
        <v>3.4622928589443561E-2</v>
      </c>
      <c r="R219" s="103">
        <v>526.7763739744164</v>
      </c>
    </row>
    <row r="220" spans="1:18" ht="15.6" x14ac:dyDescent="0.3">
      <c r="A220" s="106">
        <v>41274</v>
      </c>
      <c r="B220" s="101">
        <v>262.96954407736473</v>
      </c>
      <c r="C220" s="102">
        <v>0.47636829821002469</v>
      </c>
      <c r="D220" s="101">
        <v>81.533560534923936</v>
      </c>
      <c r="E220" s="102">
        <v>0.14769772528334746</v>
      </c>
      <c r="F220" s="101">
        <v>95.561250250579221</v>
      </c>
      <c r="G220" s="102">
        <v>0.17310883021228574</v>
      </c>
      <c r="H220" s="101">
        <v>40.293787349029444</v>
      </c>
      <c r="I220" s="102">
        <v>7.2992037824147302E-2</v>
      </c>
      <c r="J220" s="101">
        <v>2.0013721671</v>
      </c>
      <c r="K220" s="102">
        <v>3.6254778349764033E-3</v>
      </c>
      <c r="L220" s="101">
        <v>36.842956924262602</v>
      </c>
      <c r="M220" s="102">
        <v>6.6740872037534635E-2</v>
      </c>
      <c r="N220" s="101">
        <v>13.550088030195917</v>
      </c>
      <c r="O220" s="102">
        <v>2.4545931348009888E-2</v>
      </c>
      <c r="P220" s="101">
        <v>19.277340778463017</v>
      </c>
      <c r="Q220" s="102">
        <v>3.4920827249673832E-2</v>
      </c>
      <c r="R220" s="103">
        <v>552.02990011191889</v>
      </c>
    </row>
    <row r="221" spans="1:18" ht="15.6" x14ac:dyDescent="0.3">
      <c r="A221" s="106">
        <v>41305</v>
      </c>
      <c r="B221" s="101">
        <v>221.47716557906483</v>
      </c>
      <c r="C221" s="102">
        <v>0.43179076815346595</v>
      </c>
      <c r="D221" s="101">
        <v>75.123427591096146</v>
      </c>
      <c r="E221" s="102">
        <v>0.14646025661864823</v>
      </c>
      <c r="F221" s="101">
        <v>102.71603845598047</v>
      </c>
      <c r="G221" s="102">
        <v>0.20025467199125613</v>
      </c>
      <c r="H221" s="101">
        <v>42.335795265763657</v>
      </c>
      <c r="I221" s="102">
        <v>8.2537653533705402E-2</v>
      </c>
      <c r="J221" s="101">
        <v>1.3452167781400011</v>
      </c>
      <c r="K221" s="102">
        <v>2.6226278652579384E-3</v>
      </c>
      <c r="L221" s="101">
        <v>37.704462652327543</v>
      </c>
      <c r="M221" s="102">
        <v>7.350843076258462E-2</v>
      </c>
      <c r="N221" s="101">
        <v>12.974457057049012</v>
      </c>
      <c r="O221" s="102">
        <v>2.5294936226901505E-2</v>
      </c>
      <c r="P221" s="101">
        <v>19.250488132592068</v>
      </c>
      <c r="Q221" s="102">
        <v>3.7530654848180071E-2</v>
      </c>
      <c r="R221" s="103">
        <v>512.92705151201369</v>
      </c>
    </row>
    <row r="222" spans="1:18" ht="15.6" x14ac:dyDescent="0.3">
      <c r="A222" s="106">
        <v>41333</v>
      </c>
      <c r="B222" s="101">
        <v>230.32083161145158</v>
      </c>
      <c r="C222" s="102">
        <v>0.43841095942323266</v>
      </c>
      <c r="D222" s="101">
        <v>78.613138682042603</v>
      </c>
      <c r="E222" s="102">
        <v>0.14963849041239893</v>
      </c>
      <c r="F222" s="101">
        <v>103.18516028713287</v>
      </c>
      <c r="G222" s="102">
        <v>0.19641082746712676</v>
      </c>
      <c r="H222" s="101">
        <v>42.389388385556664</v>
      </c>
      <c r="I222" s="102">
        <v>8.0687327765587735E-2</v>
      </c>
      <c r="J222" s="101">
        <v>1.3712763767099996</v>
      </c>
      <c r="K222" s="102">
        <v>2.6101963410849137E-3</v>
      </c>
      <c r="L222" s="101">
        <v>36.245373553510241</v>
      </c>
      <c r="M222" s="102">
        <v>6.899232207121736E-2</v>
      </c>
      <c r="N222" s="101">
        <v>13.45726665517946</v>
      </c>
      <c r="O222" s="102">
        <v>2.561562992037306E-2</v>
      </c>
      <c r="P222" s="101">
        <v>19.77129172398088</v>
      </c>
      <c r="Q222" s="102">
        <v>3.7634246598978092E-2</v>
      </c>
      <c r="R222" s="103">
        <v>525.35372727556432</v>
      </c>
    </row>
    <row r="223" spans="1:18" ht="15.6" x14ac:dyDescent="0.3">
      <c r="A223" s="106">
        <v>41361</v>
      </c>
      <c r="B223" s="101">
        <v>238.74521183635744</v>
      </c>
      <c r="C223" s="102">
        <v>0.4367013003411917</v>
      </c>
      <c r="D223" s="101">
        <v>84.436182392844017</v>
      </c>
      <c r="E223" s="102">
        <v>0.15444661848160982</v>
      </c>
      <c r="F223" s="101">
        <v>104.51408980959528</v>
      </c>
      <c r="G223" s="102">
        <v>0.19117216455469796</v>
      </c>
      <c r="H223" s="101">
        <v>45.235115131677276</v>
      </c>
      <c r="I223" s="102">
        <v>8.2741904841329678E-2</v>
      </c>
      <c r="J223" s="101">
        <v>1.4109566257600001</v>
      </c>
      <c r="K223" s="102">
        <v>2.5808542439659478E-3</v>
      </c>
      <c r="L223" s="101">
        <v>36.67207204894207</v>
      </c>
      <c r="M223" s="102">
        <v>6.707879679260674E-2</v>
      </c>
      <c r="N223" s="101">
        <v>14.589019597196968</v>
      </c>
      <c r="O223" s="102">
        <v>2.6685535512083625E-2</v>
      </c>
      <c r="P223" s="101">
        <v>21.098751545510389</v>
      </c>
      <c r="Q223" s="102">
        <v>3.8592825232514165E-2</v>
      </c>
      <c r="R223" s="103">
        <v>546.70139898788352</v>
      </c>
    </row>
    <row r="224" spans="1:18" ht="15.6" x14ac:dyDescent="0.3">
      <c r="A224" s="106">
        <v>41394</v>
      </c>
      <c r="B224" s="101">
        <v>226.39990959432831</v>
      </c>
      <c r="C224" s="102">
        <v>0.42981354600062072</v>
      </c>
      <c r="D224" s="101">
        <v>85.979186475413684</v>
      </c>
      <c r="E224" s="102">
        <v>0.16322894778298955</v>
      </c>
      <c r="F224" s="101">
        <v>101.84367116585948</v>
      </c>
      <c r="G224" s="102">
        <v>0.19334720371556119</v>
      </c>
      <c r="H224" s="101">
        <v>46.239439655512349</v>
      </c>
      <c r="I224" s="102">
        <v>8.7784211394028616E-2</v>
      </c>
      <c r="J224" s="101">
        <v>1.4444542974099996</v>
      </c>
      <c r="K224" s="102">
        <v>2.7422538494740688E-3</v>
      </c>
      <c r="L224" s="101">
        <v>30.183954996568289</v>
      </c>
      <c r="M224" s="102">
        <v>5.730334765877123E-2</v>
      </c>
      <c r="N224" s="101">
        <v>14.409415955070852</v>
      </c>
      <c r="O224" s="102">
        <v>2.7355850885914301E-2</v>
      </c>
      <c r="P224" s="101">
        <v>20.23978725585269</v>
      </c>
      <c r="Q224" s="102">
        <v>3.8424638712639091E-2</v>
      </c>
      <c r="R224" s="103">
        <v>526.7398193960156</v>
      </c>
    </row>
    <row r="225" spans="1:18" ht="15.6" x14ac:dyDescent="0.3">
      <c r="A225" s="106">
        <v>41425</v>
      </c>
      <c r="B225" s="101">
        <v>245.35661986347026</v>
      </c>
      <c r="C225" s="102">
        <v>0.44837766725693307</v>
      </c>
      <c r="D225" s="101">
        <v>88.698916447423301</v>
      </c>
      <c r="E225" s="102">
        <v>0.16209309236100417</v>
      </c>
      <c r="F225" s="101">
        <v>101.08741614626621</v>
      </c>
      <c r="G225" s="102">
        <v>0.18473249210033604</v>
      </c>
      <c r="H225" s="101">
        <v>47.912683427819196</v>
      </c>
      <c r="I225" s="102">
        <v>8.7558172424040487E-2</v>
      </c>
      <c r="J225" s="101">
        <v>1.47376100155</v>
      </c>
      <c r="K225" s="102">
        <v>2.6932288207138508E-3</v>
      </c>
      <c r="L225" s="101">
        <v>26.803545054280082</v>
      </c>
      <c r="M225" s="102">
        <v>4.8982216222010794E-2</v>
      </c>
      <c r="N225" s="101">
        <v>14.715624095410176</v>
      </c>
      <c r="O225" s="102">
        <v>2.6892109973643684E-2</v>
      </c>
      <c r="P225" s="101">
        <v>21.161158668632964</v>
      </c>
      <c r="Q225" s="102">
        <v>3.8671020841317509E-2</v>
      </c>
      <c r="R225" s="103">
        <v>547.20972470485219</v>
      </c>
    </row>
    <row r="226" spans="1:18" ht="15.6" x14ac:dyDescent="0.3">
      <c r="A226" s="106">
        <v>41453</v>
      </c>
      <c r="B226" s="101">
        <v>281.98063002340439</v>
      </c>
      <c r="C226" s="102">
        <v>0.48742762416575414</v>
      </c>
      <c r="D226" s="101">
        <v>91.987503673217773</v>
      </c>
      <c r="E226" s="102">
        <v>0.15900826366922308</v>
      </c>
      <c r="F226" s="101">
        <v>96.211734950410417</v>
      </c>
      <c r="G226" s="102">
        <v>0.16631020854110232</v>
      </c>
      <c r="H226" s="101">
        <v>45.431933581062829</v>
      </c>
      <c r="I226" s="102">
        <v>7.8532980952754738E-2</v>
      </c>
      <c r="J226" s="101">
        <v>1.54358415542</v>
      </c>
      <c r="K226" s="102">
        <v>2.6682171662423234E-3</v>
      </c>
      <c r="L226" s="101">
        <v>27.39594268738751</v>
      </c>
      <c r="M226" s="102">
        <v>4.7356228882764452E-2</v>
      </c>
      <c r="N226" s="101">
        <v>14.704015074405854</v>
      </c>
      <c r="O226" s="102">
        <v>2.5417147031766712E-2</v>
      </c>
      <c r="P226" s="101">
        <v>19.25234816290191</v>
      </c>
      <c r="Q226" s="102">
        <v>3.327932959039178E-2</v>
      </c>
      <c r="R226" s="103">
        <v>578.50769230821072</v>
      </c>
    </row>
    <row r="227" spans="1:18" ht="15.6" x14ac:dyDescent="0.3">
      <c r="A227" s="106">
        <v>41486</v>
      </c>
      <c r="B227" s="101">
        <v>234.27977381897821</v>
      </c>
      <c r="C227" s="102">
        <v>0.44162324717398121</v>
      </c>
      <c r="D227" s="101">
        <v>85.526771883579357</v>
      </c>
      <c r="E227" s="102">
        <v>0.16122010920464278</v>
      </c>
      <c r="F227" s="101">
        <v>104.58282970697458</v>
      </c>
      <c r="G227" s="102">
        <v>0.19714125594779036</v>
      </c>
      <c r="H227" s="101">
        <v>45.809937134293229</v>
      </c>
      <c r="I227" s="102">
        <v>8.6352879978936092E-2</v>
      </c>
      <c r="J227" s="101">
        <v>1.6079260971499998</v>
      </c>
      <c r="K227" s="102">
        <v>3.0309810047360001E-3</v>
      </c>
      <c r="L227" s="101">
        <v>26.285113611946951</v>
      </c>
      <c r="M227" s="102">
        <v>4.9548098141046999E-2</v>
      </c>
      <c r="N227" s="101">
        <v>13.634187802529995</v>
      </c>
      <c r="O227" s="102">
        <v>2.5700785824497106E-2</v>
      </c>
      <c r="P227" s="101">
        <v>18.770383098327425</v>
      </c>
      <c r="Q227" s="102">
        <v>3.5382642724369376E-2</v>
      </c>
      <c r="R227" s="103">
        <v>530.49692315377968</v>
      </c>
    </row>
    <row r="228" spans="1:18" ht="15.6" x14ac:dyDescent="0.3">
      <c r="A228" s="106">
        <v>41516</v>
      </c>
      <c r="B228" s="101">
        <v>234.14646334890384</v>
      </c>
      <c r="C228" s="102">
        <v>0.42747404015605411</v>
      </c>
      <c r="D228" s="101">
        <v>87.22395283701664</v>
      </c>
      <c r="E228" s="102">
        <v>0.15924210421261173</v>
      </c>
      <c r="F228" s="101">
        <v>114.4548518028145</v>
      </c>
      <c r="G228" s="102">
        <v>0.20895672399162291</v>
      </c>
      <c r="H228" s="101">
        <v>51.151071808424945</v>
      </c>
      <c r="I228" s="102">
        <v>9.3384948085581315E-2</v>
      </c>
      <c r="J228" s="101">
        <v>1.6852428538199999</v>
      </c>
      <c r="K228" s="102">
        <v>3.0766963594623317E-3</v>
      </c>
      <c r="L228" s="101">
        <v>25.217327437844418</v>
      </c>
      <c r="M228" s="102">
        <v>4.6038503796362956E-2</v>
      </c>
      <c r="N228" s="101">
        <v>13.656659756970821</v>
      </c>
      <c r="O228" s="102">
        <v>2.4932546227058965E-2</v>
      </c>
      <c r="P228" s="101">
        <v>20.208717183720033</v>
      </c>
      <c r="Q228" s="102">
        <v>3.6894437171247248E-2</v>
      </c>
      <c r="R228" s="103">
        <v>547.74428702951525</v>
      </c>
    </row>
    <row r="229" spans="1:18" ht="15.6" x14ac:dyDescent="0.3">
      <c r="A229" s="106">
        <v>41547</v>
      </c>
      <c r="B229" s="101">
        <v>245.00022144838093</v>
      </c>
      <c r="C229" s="102">
        <v>0.42056485884761835</v>
      </c>
      <c r="D229" s="101">
        <v>93.422782992485878</v>
      </c>
      <c r="E229" s="102">
        <v>0.1603685878735607</v>
      </c>
      <c r="F229" s="101">
        <v>128.96096231296926</v>
      </c>
      <c r="G229" s="102">
        <v>0.22137306077265739</v>
      </c>
      <c r="H229" s="101">
        <v>52.388058928879836</v>
      </c>
      <c r="I229" s="102">
        <v>8.9928802833213362E-2</v>
      </c>
      <c r="J229" s="101">
        <v>1.7570151008400003</v>
      </c>
      <c r="K229" s="102">
        <v>3.0160740407069201E-3</v>
      </c>
      <c r="L229" s="101">
        <v>24.945430462628472</v>
      </c>
      <c r="M229" s="102">
        <v>4.2821069219395817E-2</v>
      </c>
      <c r="N229" s="101">
        <v>14.008975626902124</v>
      </c>
      <c r="O229" s="102">
        <v>2.4047663395149771E-2</v>
      </c>
      <c r="P229" s="101">
        <v>22.066940526615273</v>
      </c>
      <c r="Q229" s="102">
        <v>3.7879883017697874E-2</v>
      </c>
      <c r="R229" s="103">
        <v>582.55038739970178</v>
      </c>
    </row>
    <row r="230" spans="1:18" ht="15.6" x14ac:dyDescent="0.3">
      <c r="A230" s="106">
        <v>41578</v>
      </c>
      <c r="B230" s="101">
        <v>260.49058847570757</v>
      </c>
      <c r="C230" s="102">
        <v>0.43917649319700808</v>
      </c>
      <c r="D230" s="101">
        <v>83.933591391664919</v>
      </c>
      <c r="E230" s="102">
        <v>0.14150860706531657</v>
      </c>
      <c r="F230" s="101">
        <v>132.0391425900969</v>
      </c>
      <c r="G230" s="102">
        <v>0.22261260165591845</v>
      </c>
      <c r="H230" s="101">
        <v>51.143894894710314</v>
      </c>
      <c r="I230" s="102">
        <v>8.6226517970302383E-2</v>
      </c>
      <c r="J230" s="101">
        <v>1.809195831880001</v>
      </c>
      <c r="K230" s="102">
        <v>3.0502302812594733E-3</v>
      </c>
      <c r="L230" s="101">
        <v>28.77795847217779</v>
      </c>
      <c r="M230" s="102">
        <v>4.8518462632897781E-2</v>
      </c>
      <c r="N230" s="101">
        <v>13.859817031744996</v>
      </c>
      <c r="O230" s="102">
        <v>2.3367085452001182E-2</v>
      </c>
      <c r="P230" s="101">
        <v>21.07998973639679</v>
      </c>
      <c r="Q230" s="102">
        <v>3.5540001745295369E-2</v>
      </c>
      <c r="R230" s="103">
        <v>593.13417842437923</v>
      </c>
    </row>
    <row r="231" spans="1:18" ht="15.6" x14ac:dyDescent="0.3">
      <c r="A231" s="106">
        <v>41608</v>
      </c>
      <c r="B231" s="101">
        <v>273.98142388948639</v>
      </c>
      <c r="C231" s="102">
        <v>0.44515976252707468</v>
      </c>
      <c r="D231" s="101">
        <v>86.145262420432999</v>
      </c>
      <c r="E231" s="102">
        <v>0.13996717010048376</v>
      </c>
      <c r="F231" s="101">
        <v>133.37905581712423</v>
      </c>
      <c r="G231" s="102">
        <v>0.21671173165953783</v>
      </c>
      <c r="H231" s="101">
        <v>54.817968347352036</v>
      </c>
      <c r="I231" s="102">
        <v>8.9067183553170615E-2</v>
      </c>
      <c r="J231" s="101">
        <v>1.9027170395799999</v>
      </c>
      <c r="K231" s="102">
        <v>3.0914981514852794E-3</v>
      </c>
      <c r="L231" s="101">
        <v>27.999826230996234</v>
      </c>
      <c r="M231" s="102">
        <v>4.5493580618871814E-2</v>
      </c>
      <c r="N231" s="101">
        <v>14.018307055353286</v>
      </c>
      <c r="O231" s="102">
        <v>2.2776676430113808E-2</v>
      </c>
      <c r="P231" s="101">
        <v>23.223068920190254</v>
      </c>
      <c r="Q231" s="102">
        <v>3.7732396959261463E-2</v>
      </c>
      <c r="R231" s="103">
        <v>615.46762972051545</v>
      </c>
    </row>
    <row r="232" spans="1:18" ht="15.6" x14ac:dyDescent="0.3">
      <c r="A232" s="106">
        <v>41639</v>
      </c>
      <c r="B232" s="101">
        <v>292.34005443122612</v>
      </c>
      <c r="C232" s="102">
        <v>0.45313869018401692</v>
      </c>
      <c r="D232" s="101">
        <v>94.067297077213567</v>
      </c>
      <c r="E232" s="102">
        <v>0.14580804491417082</v>
      </c>
      <c r="F232" s="101">
        <v>134.45901023452348</v>
      </c>
      <c r="G232" s="102">
        <v>0.20841680384733227</v>
      </c>
      <c r="H232" s="101">
        <v>55.865123180996434</v>
      </c>
      <c r="I232" s="102">
        <v>8.6593158759778618E-2</v>
      </c>
      <c r="J232" s="101">
        <v>2.0099614575400002</v>
      </c>
      <c r="K232" s="102">
        <v>3.1155200540755809E-3</v>
      </c>
      <c r="L232" s="101">
        <v>28.332469435933678</v>
      </c>
      <c r="M232" s="102">
        <v>4.3916452416540082E-2</v>
      </c>
      <c r="N232" s="101">
        <v>14.032274514790732</v>
      </c>
      <c r="O232" s="102">
        <v>2.1750582575165753E-2</v>
      </c>
      <c r="P232" s="101">
        <v>24.038576080259961</v>
      </c>
      <c r="Q232" s="102">
        <v>3.7260747248921401E-2</v>
      </c>
      <c r="R232" s="103">
        <v>645.14476641248405</v>
      </c>
    </row>
    <row r="233" spans="1:18" ht="15.6" x14ac:dyDescent="0.3">
      <c r="A233" s="106">
        <v>41640</v>
      </c>
      <c r="B233" s="101">
        <v>247.91963019983029</v>
      </c>
      <c r="C233" s="102">
        <v>0.4224940538041303</v>
      </c>
      <c r="D233" s="101">
        <v>83.851723973225447</v>
      </c>
      <c r="E233" s="102">
        <v>0.14289652961872337</v>
      </c>
      <c r="F233" s="101">
        <v>142.99494382911556</v>
      </c>
      <c r="G233" s="102">
        <v>0.24368588095731311</v>
      </c>
      <c r="H233" s="101">
        <v>53.700083799380558</v>
      </c>
      <c r="I233" s="102">
        <v>9.1513391157185278E-2</v>
      </c>
      <c r="J233" s="101">
        <v>1.9022944930300003</v>
      </c>
      <c r="K233" s="102">
        <v>3.2418090945106203E-3</v>
      </c>
      <c r="L233" s="101">
        <v>23.08530884340221</v>
      </c>
      <c r="M233" s="102">
        <v>3.9340998164234975E-2</v>
      </c>
      <c r="N233" s="101">
        <v>12.546080830926721</v>
      </c>
      <c r="O233" s="102">
        <v>2.1380495547448385E-2</v>
      </c>
      <c r="P233" s="101">
        <v>20.800216703862851</v>
      </c>
      <c r="Q233" s="102">
        <v>3.5446841656451518E-2</v>
      </c>
      <c r="R233" s="103">
        <v>586.80028267277362</v>
      </c>
    </row>
    <row r="234" spans="1:18" ht="15.6" x14ac:dyDescent="0.3">
      <c r="A234" s="106">
        <v>41671</v>
      </c>
      <c r="B234" s="101">
        <v>259.7021615744805</v>
      </c>
      <c r="C234" s="102">
        <v>0.43278277667036263</v>
      </c>
      <c r="D234" s="101">
        <v>83.843263527266743</v>
      </c>
      <c r="E234" s="102">
        <v>0.13972128754896379</v>
      </c>
      <c r="F234" s="101">
        <v>146.48822595256252</v>
      </c>
      <c r="G234" s="102">
        <v>0.24411649403651023</v>
      </c>
      <c r="H234" s="101">
        <v>51.193787576692216</v>
      </c>
      <c r="I234" s="102">
        <v>8.5312303145229959E-2</v>
      </c>
      <c r="J234" s="101">
        <v>2.0059839565099993</v>
      </c>
      <c r="K234" s="102">
        <v>3.3428882585777721E-3</v>
      </c>
      <c r="L234" s="101">
        <v>22.209971877453011</v>
      </c>
      <c r="M234" s="102">
        <v>3.7011988042841566E-2</v>
      </c>
      <c r="N234" s="101">
        <v>12.593434221395851</v>
      </c>
      <c r="O234" s="102">
        <v>2.0986430752476363E-2</v>
      </c>
      <c r="P234" s="101">
        <v>22.038256492658281</v>
      </c>
      <c r="Q234" s="102">
        <v>3.6725831545036794E-2</v>
      </c>
      <c r="R234" s="103">
        <v>600.07508517901908</v>
      </c>
    </row>
    <row r="235" spans="1:18" ht="15.6" x14ac:dyDescent="0.3">
      <c r="A235" s="106">
        <v>41699</v>
      </c>
      <c r="B235" s="101">
        <v>276.55908967739663</v>
      </c>
      <c r="C235" s="102">
        <v>0.4371672658794673</v>
      </c>
      <c r="D235" s="101">
        <v>91.887377998424</v>
      </c>
      <c r="E235" s="102">
        <v>0.14524980486181893</v>
      </c>
      <c r="F235" s="101">
        <v>151.99774751973257</v>
      </c>
      <c r="G235" s="102">
        <v>0.24026850746634473</v>
      </c>
      <c r="H235" s="101">
        <v>53.562837317267352</v>
      </c>
      <c r="I235" s="102">
        <v>8.4668774293590932E-2</v>
      </c>
      <c r="J235" s="101">
        <v>2.121554799620001</v>
      </c>
      <c r="K235" s="102">
        <v>3.3536207840618323E-3</v>
      </c>
      <c r="L235" s="101">
        <v>22.623136238665833</v>
      </c>
      <c r="M235" s="102">
        <v>3.5761235064133791E-2</v>
      </c>
      <c r="N235" s="101">
        <v>13.213361552314813</v>
      </c>
      <c r="O235" s="102">
        <v>2.088685332903182E-2</v>
      </c>
      <c r="P235" s="101">
        <v>20.651083853524728</v>
      </c>
      <c r="Q235" s="102">
        <v>3.2643938321550242E-2</v>
      </c>
      <c r="R235" s="103">
        <v>632.61618895694585</v>
      </c>
    </row>
    <row r="236" spans="1:18" ht="15.6" x14ac:dyDescent="0.3">
      <c r="A236" s="106">
        <v>41730</v>
      </c>
      <c r="B236" s="101">
        <v>241.75065240095878</v>
      </c>
      <c r="C236" s="102">
        <v>0.42326557994054076</v>
      </c>
      <c r="D236" s="101">
        <v>75.736276590725438</v>
      </c>
      <c r="E236" s="102">
        <v>0.13260174777333286</v>
      </c>
      <c r="F236" s="101">
        <v>153.83248368166167</v>
      </c>
      <c r="G236" s="102">
        <v>0.26933534521023722</v>
      </c>
      <c r="H236" s="101">
        <v>48.409063490473685</v>
      </c>
      <c r="I236" s="102">
        <v>8.4756297983800341E-2</v>
      </c>
      <c r="J236" s="101">
        <v>2.2103122826300003</v>
      </c>
      <c r="K236" s="102">
        <v>3.8698928042825683E-3</v>
      </c>
      <c r="L236" s="101">
        <v>18.399903932982877</v>
      </c>
      <c r="M236" s="102">
        <v>3.2215201620747917E-2</v>
      </c>
      <c r="N236" s="101">
        <v>11.798170847164227</v>
      </c>
      <c r="O236" s="102">
        <v>2.0656654185900937E-2</v>
      </c>
      <c r="P236" s="101">
        <v>19.019082019221457</v>
      </c>
      <c r="Q236" s="102">
        <v>3.3299280481158086E-2</v>
      </c>
      <c r="R236" s="103">
        <v>571.1559452458182</v>
      </c>
    </row>
    <row r="237" spans="1:18" ht="15.6" x14ac:dyDescent="0.3">
      <c r="A237" s="106">
        <v>41760</v>
      </c>
      <c r="B237" s="101">
        <v>277.2080291098186</v>
      </c>
      <c r="C237" s="102">
        <v>0.45255226733062537</v>
      </c>
      <c r="D237" s="101">
        <v>80.258543006423579</v>
      </c>
      <c r="E237" s="102">
        <v>0.13102501297255179</v>
      </c>
      <c r="F237" s="101">
        <v>148.45921639542345</v>
      </c>
      <c r="G237" s="102">
        <v>0.24236511186788404</v>
      </c>
      <c r="H237" s="101">
        <v>53.374488838503261</v>
      </c>
      <c r="I237" s="102">
        <v>8.713580922978488E-2</v>
      </c>
      <c r="J237" s="101">
        <v>2.2924082323899997</v>
      </c>
      <c r="K237" s="102">
        <v>3.7424404572513163E-3</v>
      </c>
      <c r="L237" s="101">
        <v>19.591357425888955</v>
      </c>
      <c r="M237" s="102">
        <v>3.1983609030524635E-2</v>
      </c>
      <c r="N237" s="101">
        <v>12.159390301056186</v>
      </c>
      <c r="O237" s="102">
        <v>1.985065031403193E-2</v>
      </c>
      <c r="P237" s="101">
        <v>19.200242020921593</v>
      </c>
      <c r="Q237" s="102">
        <v>3.1345098797345941E-2</v>
      </c>
      <c r="R237" s="103">
        <v>612.54367533042557</v>
      </c>
    </row>
    <row r="238" spans="1:18" ht="15.6" x14ac:dyDescent="0.3">
      <c r="A238" s="106">
        <v>41791</v>
      </c>
      <c r="B238" s="101">
        <v>306.73326237662656</v>
      </c>
      <c r="C238" s="102">
        <v>0.46785589601712996</v>
      </c>
      <c r="D238" s="101">
        <v>83.8364941172632</v>
      </c>
      <c r="E238" s="102">
        <v>0.12787461578264062</v>
      </c>
      <c r="F238" s="101">
        <v>155.16258163365885</v>
      </c>
      <c r="G238" s="102">
        <v>0.23666728575856683</v>
      </c>
      <c r="H238" s="101">
        <v>56.933065849295346</v>
      </c>
      <c r="I238" s="102">
        <v>8.6839198101764353E-2</v>
      </c>
      <c r="J238" s="101">
        <v>2.3565118899299993</v>
      </c>
      <c r="K238" s="102">
        <v>3.5943541733810744E-3</v>
      </c>
      <c r="L238" s="101">
        <v>19.163559795641223</v>
      </c>
      <c r="M238" s="102">
        <v>2.9229906041486994E-2</v>
      </c>
      <c r="N238" s="101">
        <v>12.107561849847048</v>
      </c>
      <c r="O238" s="102">
        <v>1.8467492419806959E-2</v>
      </c>
      <c r="P238" s="101">
        <v>19.321789591244205</v>
      </c>
      <c r="Q238" s="102">
        <v>2.9471251705223793E-2</v>
      </c>
      <c r="R238" s="103">
        <v>655.61482710350629</v>
      </c>
    </row>
    <row r="239" spans="1:18" ht="15.6" x14ac:dyDescent="0.3">
      <c r="A239" s="106">
        <v>41821</v>
      </c>
      <c r="B239" s="101">
        <v>263.98760421654669</v>
      </c>
      <c r="C239" s="102">
        <v>0.43048943667238576</v>
      </c>
      <c r="D239" s="101">
        <v>76.174767286314861</v>
      </c>
      <c r="E239" s="102">
        <v>0.12421959263979843</v>
      </c>
      <c r="F239" s="101">
        <v>160.43684309457689</v>
      </c>
      <c r="G239" s="102">
        <v>0.2616273078815694</v>
      </c>
      <c r="H239" s="101">
        <v>58.783216344633203</v>
      </c>
      <c r="I239" s="102">
        <v>9.5858870968934612E-2</v>
      </c>
      <c r="J239" s="101">
        <v>2.4247659781499999</v>
      </c>
      <c r="K239" s="102">
        <v>3.9541104329274138E-3</v>
      </c>
      <c r="L239" s="101">
        <v>19.055901560818079</v>
      </c>
      <c r="M239" s="102">
        <v>3.1074808806067517E-2</v>
      </c>
      <c r="N239" s="101">
        <v>11.732668621835391</v>
      </c>
      <c r="O239" s="102">
        <v>1.9132678296267941E-2</v>
      </c>
      <c r="P239" s="101">
        <v>20.630904048752633</v>
      </c>
      <c r="Q239" s="102">
        <v>3.3643194302048519E-2</v>
      </c>
      <c r="R239" s="103">
        <v>613.22667115162778</v>
      </c>
    </row>
    <row r="240" spans="1:18" ht="15.6" x14ac:dyDescent="0.3">
      <c r="A240" s="106">
        <v>41852</v>
      </c>
      <c r="B240" s="101">
        <v>278.41510303598756</v>
      </c>
      <c r="C240" s="102">
        <v>0.43467909936246574</v>
      </c>
      <c r="D240" s="101">
        <v>79.259477433934322</v>
      </c>
      <c r="E240" s="102">
        <v>0.1237448611488184</v>
      </c>
      <c r="F240" s="101">
        <v>165.7333458569654</v>
      </c>
      <c r="G240" s="102">
        <v>0.25875328143431164</v>
      </c>
      <c r="H240" s="101">
        <v>60.95375613703186</v>
      </c>
      <c r="I240" s="102">
        <v>9.5164822351536116E-2</v>
      </c>
      <c r="J240" s="101">
        <v>2.4886125370800003</v>
      </c>
      <c r="K240" s="102">
        <v>3.8853777847685563E-3</v>
      </c>
      <c r="L240" s="101">
        <v>19.341472103398342</v>
      </c>
      <c r="M240" s="102">
        <v>3.019711783797421E-2</v>
      </c>
      <c r="N240" s="101">
        <v>12.76207546547165</v>
      </c>
      <c r="O240" s="102">
        <v>1.992495165971649E-2</v>
      </c>
      <c r="P240" s="101">
        <v>21.553380906789883</v>
      </c>
      <c r="Q240" s="102">
        <v>3.3650488420409415E-2</v>
      </c>
      <c r="R240" s="103">
        <v>640.50722347665908</v>
      </c>
    </row>
    <row r="241" spans="1:18" ht="15.6" x14ac:dyDescent="0.3">
      <c r="A241" s="106">
        <v>41883</v>
      </c>
      <c r="B241" s="101">
        <v>288.08862069248573</v>
      </c>
      <c r="C241" s="102">
        <v>0.43141542363704027</v>
      </c>
      <c r="D241" s="101">
        <v>84.466686234016336</v>
      </c>
      <c r="E241" s="102">
        <v>0.12648965841577786</v>
      </c>
      <c r="F241" s="101">
        <v>172.17580610723473</v>
      </c>
      <c r="G241" s="102">
        <v>0.25783489175398389</v>
      </c>
      <c r="H241" s="101">
        <v>64.353576266960687</v>
      </c>
      <c r="I241" s="102">
        <v>9.6370086749815093E-2</v>
      </c>
      <c r="J241" s="101">
        <v>2.5664321602900002</v>
      </c>
      <c r="K241" s="102">
        <v>3.8432563389898364E-3</v>
      </c>
      <c r="L241" s="101">
        <v>20.832173131586934</v>
      </c>
      <c r="M241" s="102">
        <v>3.1196375529310042E-2</v>
      </c>
      <c r="N241" s="101">
        <v>14.438803054999655</v>
      </c>
      <c r="O241" s="102">
        <v>2.1622243606190944E-2</v>
      </c>
      <c r="P241" s="101">
        <v>20.853333893003978</v>
      </c>
      <c r="Q241" s="102">
        <v>3.1228063968892533E-2</v>
      </c>
      <c r="R241" s="103">
        <v>667.7754315405781</v>
      </c>
    </row>
    <row r="242" spans="1:18" ht="15.6" x14ac:dyDescent="0.3">
      <c r="A242" s="106">
        <v>41913</v>
      </c>
      <c r="B242" s="101">
        <v>237.82491049620276</v>
      </c>
      <c r="C242" s="102">
        <v>0.38898534758573378</v>
      </c>
      <c r="D242" s="101">
        <v>82.927324090980022</v>
      </c>
      <c r="E242" s="102">
        <v>0.13563555608444011</v>
      </c>
      <c r="F242" s="101">
        <v>180.5727191334812</v>
      </c>
      <c r="G242" s="102">
        <v>0.29534392242632529</v>
      </c>
      <c r="H242" s="101">
        <v>53.17538410815537</v>
      </c>
      <c r="I242" s="102">
        <v>8.6973417659063856E-2</v>
      </c>
      <c r="J242" s="101">
        <v>2.6452721015299998</v>
      </c>
      <c r="K242" s="102">
        <v>4.3265950809173951E-3</v>
      </c>
      <c r="L242" s="101">
        <v>18.830850826811304</v>
      </c>
      <c r="M242" s="102">
        <v>3.0799654413490259E-2</v>
      </c>
      <c r="N242" s="101">
        <v>13.33952478213298</v>
      </c>
      <c r="O242" s="102">
        <v>2.1818066379927663E-2</v>
      </c>
      <c r="P242" s="101">
        <v>22.082135167002072</v>
      </c>
      <c r="Q242" s="102">
        <v>3.611744037010204E-2</v>
      </c>
      <c r="R242" s="103">
        <v>611.39812070629591</v>
      </c>
    </row>
    <row r="243" spans="1:18" ht="15.6" x14ac:dyDescent="0.3">
      <c r="A243" s="106">
        <v>41944</v>
      </c>
      <c r="B243" s="101">
        <v>261.04604438847872</v>
      </c>
      <c r="C243" s="102">
        <v>0.40557444502333889</v>
      </c>
      <c r="D243" s="101">
        <v>79.961220052075461</v>
      </c>
      <c r="E243" s="102">
        <v>0.12423182861084905</v>
      </c>
      <c r="F243" s="101">
        <v>188.02348971145494</v>
      </c>
      <c r="G243" s="102">
        <v>0.2921228807343707</v>
      </c>
      <c r="H243" s="101">
        <v>56.584309487913877</v>
      </c>
      <c r="I243" s="102">
        <v>8.791226839445028E-2</v>
      </c>
      <c r="J243" s="101">
        <v>2.7133375412100009</v>
      </c>
      <c r="K243" s="102">
        <v>4.2155795542321043E-3</v>
      </c>
      <c r="L243" s="101">
        <v>19.352166270557063</v>
      </c>
      <c r="M243" s="102">
        <v>3.0066512264404814E-2</v>
      </c>
      <c r="N243" s="101">
        <v>13.399045230708493</v>
      </c>
      <c r="O243" s="102">
        <v>2.0817439873557636E-2</v>
      </c>
      <c r="P243" s="101">
        <v>22.565586347477971</v>
      </c>
      <c r="Q243" s="102">
        <v>3.5059045544796379E-2</v>
      </c>
      <c r="R243" s="103">
        <v>643.64519902987649</v>
      </c>
    </row>
    <row r="244" spans="1:18" ht="15.6" x14ac:dyDescent="0.3">
      <c r="A244" s="106">
        <v>41974</v>
      </c>
      <c r="B244" s="101">
        <v>311.37157392994965</v>
      </c>
      <c r="C244" s="102">
        <v>0.45387241429386072</v>
      </c>
      <c r="D244" s="101">
        <v>83.919296206140004</v>
      </c>
      <c r="E244" s="102">
        <v>0.12232540399943935</v>
      </c>
      <c r="F244" s="101">
        <v>169.71665958693336</v>
      </c>
      <c r="G244" s="102">
        <v>0.24738838250514283</v>
      </c>
      <c r="H244" s="101">
        <v>60.883734851391175</v>
      </c>
      <c r="I244" s="102">
        <v>8.8747496694881259E-2</v>
      </c>
      <c r="J244" s="101">
        <v>2.8204094496999996</v>
      </c>
      <c r="K244" s="102">
        <v>4.111184685473392E-3</v>
      </c>
      <c r="L244" s="101">
        <v>18.34485140141329</v>
      </c>
      <c r="M244" s="102">
        <v>2.6740469241725781E-2</v>
      </c>
      <c r="N244" s="101">
        <v>14.486609544562439</v>
      </c>
      <c r="O244" s="102">
        <v>2.1116482683169586E-2</v>
      </c>
      <c r="P244" s="101">
        <v>24.490129277496841</v>
      </c>
      <c r="Q244" s="102">
        <v>3.5698165896309232E-2</v>
      </c>
      <c r="R244" s="103">
        <v>686.03326424758677</v>
      </c>
    </row>
    <row r="245" spans="1:18" ht="15.6" x14ac:dyDescent="0.3">
      <c r="A245" s="106">
        <v>42005</v>
      </c>
      <c r="B245" s="101">
        <v>256.10252835072492</v>
      </c>
      <c r="C245" s="102">
        <v>0.41545132368936138</v>
      </c>
      <c r="D245" s="101">
        <v>64.415105840225479</v>
      </c>
      <c r="E245" s="102">
        <v>0.10449463798445252</v>
      </c>
      <c r="F245" s="101">
        <v>192.60639219587651</v>
      </c>
      <c r="G245" s="102">
        <v>0.31244744479533632</v>
      </c>
      <c r="H245" s="101">
        <v>50.045282655223154</v>
      </c>
      <c r="I245" s="102">
        <v>8.1183809692997308E-2</v>
      </c>
      <c r="J245" s="101">
        <v>2.4952795924599993</v>
      </c>
      <c r="K245" s="102">
        <v>4.0478601142229804E-3</v>
      </c>
      <c r="L245" s="101">
        <v>14.894810811078901</v>
      </c>
      <c r="M245" s="102">
        <v>2.4162466912825479E-2</v>
      </c>
      <c r="N245" s="101">
        <v>12.739464133986875</v>
      </c>
      <c r="O245" s="102">
        <v>2.0666048366027426E-2</v>
      </c>
      <c r="P245" s="101">
        <v>23.145262958376229</v>
      </c>
      <c r="Q245" s="102">
        <v>3.7546408444774457E-2</v>
      </c>
      <c r="R245" s="103">
        <v>616.44412653795189</v>
      </c>
    </row>
    <row r="246" spans="1:18" ht="15.6" x14ac:dyDescent="0.3">
      <c r="A246" s="106">
        <v>42036</v>
      </c>
      <c r="B246" s="101">
        <v>268.63476233159827</v>
      </c>
      <c r="C246" s="102">
        <v>0.40934693180879939</v>
      </c>
      <c r="D246" s="101">
        <v>69.099542333759345</v>
      </c>
      <c r="E246" s="102">
        <v>0.10529421210498906</v>
      </c>
      <c r="F246" s="101">
        <v>210.2036353757241</v>
      </c>
      <c r="G246" s="102">
        <v>0.32030930192829721</v>
      </c>
      <c r="H246" s="101">
        <v>53.196630350984535</v>
      </c>
      <c r="I246" s="102">
        <v>8.1061278993604685E-2</v>
      </c>
      <c r="J246" s="101">
        <v>2.5901141705700006</v>
      </c>
      <c r="K246" s="102">
        <v>3.9468283239105168E-3</v>
      </c>
      <c r="L246" s="101">
        <v>15.722765037334131</v>
      </c>
      <c r="M246" s="102">
        <v>2.3958424336902526E-2</v>
      </c>
      <c r="N246" s="101">
        <v>12.732933732562575</v>
      </c>
      <c r="O246" s="102">
        <v>1.9402505137869747E-2</v>
      </c>
      <c r="P246" s="101">
        <v>24.07166464195716</v>
      </c>
      <c r="Q246" s="102">
        <v>3.6680517365627947E-2</v>
      </c>
      <c r="R246" s="103">
        <v>656.2520479744901</v>
      </c>
    </row>
    <row r="247" spans="1:18" ht="15.6" x14ac:dyDescent="0.3">
      <c r="A247" s="106">
        <v>42064</v>
      </c>
      <c r="B247" s="101">
        <v>290.60574740954422</v>
      </c>
      <c r="C247" s="102">
        <v>0.39981289940522385</v>
      </c>
      <c r="D247" s="101">
        <v>87.576093577180742</v>
      </c>
      <c r="E247" s="102">
        <v>0.12048643980303428</v>
      </c>
      <c r="F247" s="101">
        <v>229.31235811522396</v>
      </c>
      <c r="G247" s="102">
        <v>0.3154859791478633</v>
      </c>
      <c r="H247" s="101">
        <v>60.306632657321202</v>
      </c>
      <c r="I247" s="102">
        <v>8.2969348923817854E-2</v>
      </c>
      <c r="J247" s="101">
        <v>2.7283552035399987</v>
      </c>
      <c r="K247" s="102">
        <v>3.7536477315342751E-3</v>
      </c>
      <c r="L247" s="101">
        <v>15.409645970284233</v>
      </c>
      <c r="M247" s="102">
        <v>2.1200459003671519E-2</v>
      </c>
      <c r="N247" s="101">
        <v>15.175848736366238</v>
      </c>
      <c r="O247" s="102">
        <v>2.0878802770789302E-2</v>
      </c>
      <c r="P247" s="101">
        <v>25.739674060080432</v>
      </c>
      <c r="Q247" s="102">
        <v>3.5412423214064077E-2</v>
      </c>
      <c r="R247" s="103">
        <v>726.854355729541</v>
      </c>
    </row>
    <row r="248" spans="1:18" ht="15.6" x14ac:dyDescent="0.3">
      <c r="A248" s="106">
        <v>42095</v>
      </c>
      <c r="B248" s="101">
        <v>263.65643384051106</v>
      </c>
      <c r="C248" s="102">
        <v>0.38846599891757327</v>
      </c>
      <c r="D248" s="101">
        <v>76.532510330210542</v>
      </c>
      <c r="E248" s="102">
        <v>0.11276143594158956</v>
      </c>
      <c r="F248" s="101">
        <v>222.48709455755139</v>
      </c>
      <c r="G248" s="102">
        <v>0.32780793616380899</v>
      </c>
      <c r="H248" s="101">
        <v>57.948257675318324</v>
      </c>
      <c r="I248" s="102">
        <v>8.5379778052344424E-2</v>
      </c>
      <c r="J248" s="101">
        <v>2.8215329742200006</v>
      </c>
      <c r="K248" s="102">
        <v>4.1571889953281793E-3</v>
      </c>
      <c r="L248" s="101">
        <v>15.19498827890091</v>
      </c>
      <c r="M248" s="102">
        <v>2.2387985054348022E-2</v>
      </c>
      <c r="N248" s="101">
        <v>15.719750238803771</v>
      </c>
      <c r="O248" s="102">
        <v>2.3161158596818526E-2</v>
      </c>
      <c r="P248" s="101">
        <v>24.35117154929161</v>
      </c>
      <c r="Q248" s="102">
        <v>3.5878518278188436E-2</v>
      </c>
      <c r="R248" s="103">
        <v>678.71173944480756</v>
      </c>
    </row>
    <row r="249" spans="1:18" ht="15.6" x14ac:dyDescent="0.3">
      <c r="A249" s="106">
        <v>42125</v>
      </c>
      <c r="B249" s="101">
        <v>290.53416310273514</v>
      </c>
      <c r="C249" s="102">
        <v>0.39700700943445433</v>
      </c>
      <c r="D249" s="101">
        <v>88.576184135001654</v>
      </c>
      <c r="E249" s="102">
        <v>0.12103693966660237</v>
      </c>
      <c r="F249" s="101">
        <v>227.90456759133335</v>
      </c>
      <c r="G249" s="102">
        <v>0.31142537541753179</v>
      </c>
      <c r="H249" s="101">
        <v>61.357238232222493</v>
      </c>
      <c r="I249" s="102">
        <v>8.3842992499021177E-2</v>
      </c>
      <c r="J249" s="101">
        <v>3.0373045489000008</v>
      </c>
      <c r="K249" s="102">
        <v>4.1503938222716358E-3</v>
      </c>
      <c r="L249" s="101">
        <v>18.46485469579185</v>
      </c>
      <c r="M249" s="102">
        <v>2.523172030487127E-2</v>
      </c>
      <c r="N249" s="101">
        <v>17.502119483032118</v>
      </c>
      <c r="O249" s="102">
        <v>2.3916168895655992E-2</v>
      </c>
      <c r="P249" s="101">
        <v>24.434735768473736</v>
      </c>
      <c r="Q249" s="102">
        <v>3.3389399959593009E-2</v>
      </c>
      <c r="R249" s="103">
        <v>731.81116755749031</v>
      </c>
    </row>
    <row r="250" spans="1:18" ht="15.6" x14ac:dyDescent="0.3">
      <c r="A250" s="106">
        <v>42156</v>
      </c>
      <c r="B250" s="101">
        <v>315.3337817620648</v>
      </c>
      <c r="C250" s="102">
        <v>0.40741824683731376</v>
      </c>
      <c r="D250" s="101">
        <v>99.787979057655264</v>
      </c>
      <c r="E250" s="102">
        <v>0.12892828435928588</v>
      </c>
      <c r="F250" s="101">
        <v>221.40887498447728</v>
      </c>
      <c r="G250" s="102">
        <v>0.28606518203134573</v>
      </c>
      <c r="H250" s="101">
        <v>67.874128033359781</v>
      </c>
      <c r="I250" s="102">
        <v>8.7694880308854806E-2</v>
      </c>
      <c r="J250" s="101">
        <v>3.1675377827999998</v>
      </c>
      <c r="K250" s="102">
        <v>4.0925291386416851E-3</v>
      </c>
      <c r="L250" s="101">
        <v>20.349222011186779</v>
      </c>
      <c r="M250" s="102">
        <v>2.6291646616399322E-2</v>
      </c>
      <c r="N250" s="101">
        <v>22.141580264080748</v>
      </c>
      <c r="O250" s="102">
        <v>2.8607413271712689E-2</v>
      </c>
      <c r="P250" s="101">
        <v>23.917404365657891</v>
      </c>
      <c r="Q250" s="102">
        <v>3.0901817436446065E-2</v>
      </c>
      <c r="R250" s="103">
        <v>773.98050826128247</v>
      </c>
    </row>
    <row r="251" spans="1:18" ht="15.6" x14ac:dyDescent="0.3">
      <c r="A251" s="106">
        <v>42186</v>
      </c>
      <c r="B251" s="101">
        <v>307.19844425052094</v>
      </c>
      <c r="C251" s="102">
        <v>0.40311369397846053</v>
      </c>
      <c r="D251" s="101">
        <v>92.071191722791241</v>
      </c>
      <c r="E251" s="102">
        <v>0.12081818413802237</v>
      </c>
      <c r="F251" s="101">
        <v>222.51479414959923</v>
      </c>
      <c r="G251" s="102">
        <v>0.2919896318268857</v>
      </c>
      <c r="H251" s="101">
        <v>68.451882606333328</v>
      </c>
      <c r="I251" s="102">
        <v>8.9824319665877228E-2</v>
      </c>
      <c r="J251" s="101">
        <v>3.2603094578400045</v>
      </c>
      <c r="K251" s="102">
        <v>4.2782618651252069E-3</v>
      </c>
      <c r="L251" s="101">
        <v>24.436049401553884</v>
      </c>
      <c r="M251" s="102">
        <v>3.206561206562436E-2</v>
      </c>
      <c r="N251" s="101">
        <v>20.74498243043994</v>
      </c>
      <c r="O251" s="102">
        <v>2.7222099120505962E-2</v>
      </c>
      <c r="P251" s="101">
        <v>23.386371190979204</v>
      </c>
      <c r="Q251" s="102">
        <v>3.0688197339499027E-2</v>
      </c>
      <c r="R251" s="103">
        <v>762.06402521005771</v>
      </c>
    </row>
    <row r="252" spans="1:18" ht="15.6" x14ac:dyDescent="0.3">
      <c r="A252" s="106">
        <v>42217</v>
      </c>
      <c r="B252" s="101">
        <v>311.13142034090021</v>
      </c>
      <c r="C252" s="102">
        <v>0.38979080254174159</v>
      </c>
      <c r="D252" s="101">
        <v>99.172203914906063</v>
      </c>
      <c r="E252" s="102">
        <v>0.12424464527391499</v>
      </c>
      <c r="F252" s="101">
        <v>240.70717456927349</v>
      </c>
      <c r="G252" s="102">
        <v>0.30156209440406123</v>
      </c>
      <c r="H252" s="101">
        <v>72.885872709692961</v>
      </c>
      <c r="I252" s="102">
        <v>9.1312676766422157E-2</v>
      </c>
      <c r="J252" s="101">
        <v>3.3731828135100015</v>
      </c>
      <c r="K252" s="102">
        <v>4.2259815307545473E-3</v>
      </c>
      <c r="L252" s="101">
        <v>25.517808873757058</v>
      </c>
      <c r="M252" s="102">
        <v>3.1969150493094685E-2</v>
      </c>
      <c r="N252" s="101">
        <v>21.212859115119493</v>
      </c>
      <c r="O252" s="102">
        <v>2.6575835284098334E-2</v>
      </c>
      <c r="P252" s="101">
        <v>24.200508349248096</v>
      </c>
      <c r="Q252" s="102">
        <v>3.031881370591194E-2</v>
      </c>
      <c r="R252" s="103">
        <v>798.20103068640742</v>
      </c>
    </row>
    <row r="253" spans="1:18" ht="15.6" x14ac:dyDescent="0.3">
      <c r="A253" s="106">
        <v>42248</v>
      </c>
      <c r="B253" s="101">
        <v>312.66365969192526</v>
      </c>
      <c r="C253" s="102">
        <v>0.38541492971264107</v>
      </c>
      <c r="D253" s="101">
        <v>100.89115759357493</v>
      </c>
      <c r="E253" s="102">
        <v>0.12436673469142186</v>
      </c>
      <c r="F253" s="101">
        <v>245.96268919078156</v>
      </c>
      <c r="G253" s="102">
        <v>0.30319383026413632</v>
      </c>
      <c r="H253" s="101">
        <v>74.86206424310403</v>
      </c>
      <c r="I253" s="102">
        <v>9.2281134484348604E-2</v>
      </c>
      <c r="J253" s="101">
        <v>3.6543426176199998</v>
      </c>
      <c r="K253" s="102">
        <v>4.5046431187547968E-3</v>
      </c>
      <c r="L253" s="101">
        <v>27.272844176036198</v>
      </c>
      <c r="M253" s="102">
        <v>3.3618749718236821E-2</v>
      </c>
      <c r="N253" s="101">
        <v>20.50294345464782</v>
      </c>
      <c r="O253" s="102">
        <v>2.5273613563730132E-2</v>
      </c>
      <c r="P253" s="101">
        <v>25.429396399507937</v>
      </c>
      <c r="Q253" s="102">
        <v>3.1346364446729308E-2</v>
      </c>
      <c r="R253" s="103">
        <v>811.2390973671977</v>
      </c>
    </row>
    <row r="254" spans="1:18" ht="15.6" x14ac:dyDescent="0.3">
      <c r="A254" s="106">
        <v>42278</v>
      </c>
      <c r="B254" s="101">
        <v>260.59987050941282</v>
      </c>
      <c r="C254" s="102">
        <v>0.37583585638519273</v>
      </c>
      <c r="D254" s="101">
        <v>62.150999255339975</v>
      </c>
      <c r="E254" s="102">
        <v>8.9633866604252474E-2</v>
      </c>
      <c r="F254" s="101">
        <v>231.13979318052952</v>
      </c>
      <c r="G254" s="102">
        <v>0.33334867720727779</v>
      </c>
      <c r="H254" s="101">
        <v>67.604396441088795</v>
      </c>
      <c r="I254" s="102">
        <v>9.749872930548116E-2</v>
      </c>
      <c r="J254" s="101">
        <v>3.8912238676600017</v>
      </c>
      <c r="K254" s="102">
        <v>5.6119039960753694E-3</v>
      </c>
      <c r="L254" s="101">
        <v>26.375768587894029</v>
      </c>
      <c r="M254" s="102">
        <v>3.8039004223874948E-2</v>
      </c>
      <c r="N254" s="101">
        <v>19.620492075221325</v>
      </c>
      <c r="O254" s="102">
        <v>2.8296577536186241E-2</v>
      </c>
      <c r="P254" s="101">
        <v>22.004917875017203</v>
      </c>
      <c r="Q254" s="102">
        <v>3.1735384741659753E-2</v>
      </c>
      <c r="R254" s="103">
        <v>693.38746179216378</v>
      </c>
    </row>
    <row r="255" spans="1:18" ht="15.6" x14ac:dyDescent="0.3">
      <c r="A255" s="106">
        <v>42309</v>
      </c>
      <c r="B255" s="101">
        <v>276.33577445260721</v>
      </c>
      <c r="C255" s="102">
        <v>0.37623273397456153</v>
      </c>
      <c r="D255" s="101">
        <v>67.778804499960671</v>
      </c>
      <c r="E255" s="102">
        <v>9.2281229142558888E-2</v>
      </c>
      <c r="F255" s="101">
        <v>248.65524969996522</v>
      </c>
      <c r="G255" s="102">
        <v>0.33854554155017597</v>
      </c>
      <c r="H255" s="101">
        <v>70.095311213418654</v>
      </c>
      <c r="I255" s="102">
        <v>9.5435166253311804E-2</v>
      </c>
      <c r="J255" s="101">
        <v>4.1042008337800002</v>
      </c>
      <c r="K255" s="102">
        <v>5.5878928580003805E-3</v>
      </c>
      <c r="L255" s="101">
        <v>25.709459041400841</v>
      </c>
      <c r="M255" s="102">
        <v>3.5003575209594025E-2</v>
      </c>
      <c r="N255" s="101">
        <v>20.573104098483569</v>
      </c>
      <c r="O255" s="102">
        <v>2.8010398641465879E-2</v>
      </c>
      <c r="P255" s="101">
        <v>21.229042391103583</v>
      </c>
      <c r="Q255" s="102">
        <v>2.8903462370329387E-2</v>
      </c>
      <c r="R255" s="103">
        <v>734.48094623071972</v>
      </c>
    </row>
    <row r="256" spans="1:18" ht="15.6" x14ac:dyDescent="0.3">
      <c r="A256" s="106">
        <v>42339</v>
      </c>
      <c r="B256" s="101">
        <v>303.24196220769005</v>
      </c>
      <c r="C256" s="102">
        <v>0.39666501577240304</v>
      </c>
      <c r="D256" s="101">
        <v>68.387471445975223</v>
      </c>
      <c r="E256" s="102">
        <v>8.9456344505426111E-2</v>
      </c>
      <c r="F256" s="101">
        <v>246.43171918794295</v>
      </c>
      <c r="G256" s="102">
        <v>0.32235262252905605</v>
      </c>
      <c r="H256" s="101">
        <v>71.061690372316534</v>
      </c>
      <c r="I256" s="102">
        <v>9.2954439178318096E-2</v>
      </c>
      <c r="J256" s="101">
        <v>4.3888360431499995</v>
      </c>
      <c r="K256" s="102">
        <v>5.7409525568438589E-3</v>
      </c>
      <c r="L256" s="101">
        <v>26.075814530333208</v>
      </c>
      <c r="M256" s="102">
        <v>3.4109274675081812E-2</v>
      </c>
      <c r="N256" s="101">
        <v>20.723004535665666</v>
      </c>
      <c r="O256" s="102">
        <v>2.7107366213919532E-2</v>
      </c>
      <c r="P256" s="101">
        <v>24.168218352265399</v>
      </c>
      <c r="Q256" s="102">
        <v>3.1613984568950669E-2</v>
      </c>
      <c r="R256" s="103">
        <v>764.478716675339</v>
      </c>
    </row>
    <row r="257" spans="1:18" ht="15.6" x14ac:dyDescent="0.3">
      <c r="A257" s="106">
        <v>42370</v>
      </c>
      <c r="B257" s="101">
        <v>233.06350438898306</v>
      </c>
      <c r="C257" s="102">
        <v>0.349072723740743</v>
      </c>
      <c r="D257" s="101">
        <v>57.944418843934081</v>
      </c>
      <c r="E257" s="102">
        <v>8.6786715768539802E-2</v>
      </c>
      <c r="F257" s="101">
        <v>247.70160392679711</v>
      </c>
      <c r="G257" s="102">
        <v>0.37099705414780948</v>
      </c>
      <c r="H257" s="101">
        <v>65.336935348834203</v>
      </c>
      <c r="I257" s="102">
        <v>9.7858916362232859E-2</v>
      </c>
      <c r="J257" s="101">
        <v>4.1215447044259799</v>
      </c>
      <c r="K257" s="102">
        <v>6.1730764744358582E-3</v>
      </c>
      <c r="L257" s="101">
        <v>20.602008599466366</v>
      </c>
      <c r="M257" s="102">
        <v>3.0856822801150163E-2</v>
      </c>
      <c r="N257" s="101">
        <v>18.892923415063603</v>
      </c>
      <c r="O257" s="102">
        <v>2.8297026826278417E-2</v>
      </c>
      <c r="P257" s="101">
        <v>20.001672007145309</v>
      </c>
      <c r="Q257" s="102">
        <v>2.9957663878812039E-2</v>
      </c>
      <c r="R257" s="103">
        <v>667.66461123464978</v>
      </c>
    </row>
    <row r="258" spans="1:18" ht="15.6" x14ac:dyDescent="0.3">
      <c r="A258" s="106">
        <v>42401</v>
      </c>
      <c r="B258" s="101">
        <v>247.6305947487036</v>
      </c>
      <c r="C258" s="102">
        <v>0.35443364274120709</v>
      </c>
      <c r="D258" s="101">
        <v>84.407534032558246</v>
      </c>
      <c r="E258" s="102">
        <v>0.12081249407942413</v>
      </c>
      <c r="F258" s="101">
        <v>230.87184702079256</v>
      </c>
      <c r="G258" s="102">
        <v>0.33044684898087939</v>
      </c>
      <c r="H258" s="101">
        <v>71.586784855461204</v>
      </c>
      <c r="I258" s="102">
        <v>0.10246215720719229</v>
      </c>
      <c r="J258" s="101">
        <v>4.2949061942600002</v>
      </c>
      <c r="K258" s="102">
        <v>6.1472987584920225E-3</v>
      </c>
      <c r="L258" s="101">
        <v>21.041155449052127</v>
      </c>
      <c r="M258" s="102">
        <v>3.0116203455633737E-2</v>
      </c>
      <c r="N258" s="101">
        <v>19.160181590389517</v>
      </c>
      <c r="O258" s="102">
        <v>2.7423965780788578E-2</v>
      </c>
      <c r="P258" s="101">
        <v>19.672599163606868</v>
      </c>
      <c r="Q258" s="102">
        <v>2.8157388996382524E-2</v>
      </c>
      <c r="R258" s="103">
        <v>698.66560305482403</v>
      </c>
    </row>
    <row r="259" spans="1:18" ht="15.6" x14ac:dyDescent="0.3">
      <c r="A259" s="106">
        <v>42430</v>
      </c>
      <c r="B259" s="101">
        <v>275.77658532353126</v>
      </c>
      <c r="C259" s="102">
        <v>0.37825511054881866</v>
      </c>
      <c r="D259" s="101">
        <v>90.786786015285315</v>
      </c>
      <c r="E259" s="102">
        <v>0.12452313796073936</v>
      </c>
      <c r="F259" s="101">
        <v>219.26899707835676</v>
      </c>
      <c r="G259" s="102">
        <v>0.30074931355212997</v>
      </c>
      <c r="H259" s="101">
        <v>74.037998456637794</v>
      </c>
      <c r="I259" s="102">
        <v>0.10155050421765877</v>
      </c>
      <c r="J259" s="101">
        <v>4.4368010565400002</v>
      </c>
      <c r="K259" s="102">
        <v>6.0855154622927801E-3</v>
      </c>
      <c r="L259" s="101">
        <v>22.426578105001919</v>
      </c>
      <c r="M259" s="102">
        <v>3.0760290147139584E-2</v>
      </c>
      <c r="N259" s="101">
        <v>20.032897136479779</v>
      </c>
      <c r="O259" s="102">
        <v>2.7477117798389464E-2</v>
      </c>
      <c r="P259" s="101">
        <v>22.308992907216769</v>
      </c>
      <c r="Q259" s="102">
        <v>3.0599010312831139E-2</v>
      </c>
      <c r="R259" s="103">
        <v>729.07563607904956</v>
      </c>
    </row>
    <row r="260" spans="1:18" ht="15.6" x14ac:dyDescent="0.3">
      <c r="A260" s="106">
        <v>42461</v>
      </c>
      <c r="B260" s="101">
        <v>191.09930056182358</v>
      </c>
      <c r="C260" s="102">
        <v>0.31105485092398832</v>
      </c>
      <c r="D260" s="101">
        <v>60.155380209836004</v>
      </c>
      <c r="E260" s="102">
        <v>9.7915705439188011E-2</v>
      </c>
      <c r="F260" s="101">
        <v>222.76698289629101</v>
      </c>
      <c r="G260" s="102">
        <v>0.36260075495763094</v>
      </c>
      <c r="H260" s="101">
        <v>78.417234867305154</v>
      </c>
      <c r="I260" s="102">
        <v>0.12764076702431348</v>
      </c>
      <c r="J260" s="101">
        <v>4.55928268447982</v>
      </c>
      <c r="K260" s="102">
        <v>7.4212045338302403E-3</v>
      </c>
      <c r="L260" s="101">
        <v>19.643627286472519</v>
      </c>
      <c r="M260" s="102">
        <v>3.1974191110256518E-2</v>
      </c>
      <c r="N260" s="101">
        <v>21.802270079341969</v>
      </c>
      <c r="O260" s="102">
        <v>3.5487842443150446E-2</v>
      </c>
      <c r="P260" s="101">
        <v>15.914771611329874</v>
      </c>
      <c r="Q260" s="102">
        <v>2.5904683567640866E-2</v>
      </c>
      <c r="R260" s="103">
        <v>614.3588501968801</v>
      </c>
    </row>
    <row r="261" spans="1:18" ht="15.6" x14ac:dyDescent="0.3">
      <c r="A261" s="106">
        <v>42491</v>
      </c>
      <c r="B261" s="101">
        <v>229.44667437833124</v>
      </c>
      <c r="C261" s="102">
        <v>0.3497896211238633</v>
      </c>
      <c r="D261" s="101">
        <v>66.44201119713054</v>
      </c>
      <c r="E261" s="102">
        <v>0.10129031499942547</v>
      </c>
      <c r="F261" s="101">
        <v>213.41122142321754</v>
      </c>
      <c r="G261" s="102">
        <v>0.3253437012650725</v>
      </c>
      <c r="H261" s="101">
        <v>80.600465140122424</v>
      </c>
      <c r="I261" s="102">
        <v>0.12287476486707849</v>
      </c>
      <c r="J261" s="101">
        <v>4.6843014885854801</v>
      </c>
      <c r="K261" s="102">
        <v>7.1411801777546439E-3</v>
      </c>
      <c r="L261" s="101">
        <v>20.642269842389851</v>
      </c>
      <c r="M261" s="102">
        <v>3.1468975381183338E-2</v>
      </c>
      <c r="N261" s="101">
        <v>22.745678927002892</v>
      </c>
      <c r="O261" s="102">
        <v>3.4675605718139622E-2</v>
      </c>
      <c r="P261" s="101">
        <v>17.98358819953852</v>
      </c>
      <c r="Q261" s="102">
        <v>2.7415836467483034E-2</v>
      </c>
      <c r="R261" s="103">
        <v>655.95621059631844</v>
      </c>
    </row>
    <row r="262" spans="1:18" ht="15.6" x14ac:dyDescent="0.3">
      <c r="A262" s="100">
        <v>42522</v>
      </c>
      <c r="B262" s="101">
        <v>262.59508502735332</v>
      </c>
      <c r="C262" s="102">
        <v>0.37359136799723353</v>
      </c>
      <c r="D262" s="101">
        <v>64.287075182234247</v>
      </c>
      <c r="E262" s="102">
        <v>9.1460570784750755E-2</v>
      </c>
      <c r="F262" s="101">
        <v>219.42900281365166</v>
      </c>
      <c r="G262" s="102">
        <v>0.31217942000278409</v>
      </c>
      <c r="H262" s="101">
        <v>83.301803346609347</v>
      </c>
      <c r="I262" s="102">
        <v>0.11851263196969052</v>
      </c>
      <c r="J262" s="101">
        <v>4.7522466797350296</v>
      </c>
      <c r="K262" s="102">
        <v>6.7609732221666887E-3</v>
      </c>
      <c r="L262" s="101">
        <v>23.185485073266445</v>
      </c>
      <c r="M262" s="102">
        <v>3.2985754799252164E-2</v>
      </c>
      <c r="N262" s="101">
        <v>24.886502524180301</v>
      </c>
      <c r="O262" s="102">
        <v>3.5405775099357467E-2</v>
      </c>
      <c r="P262" s="101">
        <v>20.45667625137234</v>
      </c>
      <c r="Q262" s="102">
        <v>2.91035061247648E-2</v>
      </c>
      <c r="R262" s="103">
        <v>702.89387689840271</v>
      </c>
    </row>
    <row r="263" spans="1:18" ht="15.6" x14ac:dyDescent="0.3">
      <c r="A263" s="100">
        <v>42552</v>
      </c>
      <c r="B263" s="101">
        <v>236.86567974829552</v>
      </c>
      <c r="C263" s="102">
        <v>0.35333016240393189</v>
      </c>
      <c r="D263" s="101">
        <v>62.784366758161141</v>
      </c>
      <c r="E263" s="102">
        <v>9.3654811143017574E-2</v>
      </c>
      <c r="F263" s="101">
        <v>220.12548274148372</v>
      </c>
      <c r="G263" s="102">
        <v>0.32835897817253129</v>
      </c>
      <c r="H263" s="101">
        <v>82.216025858082858</v>
      </c>
      <c r="I263" s="102">
        <v>0.12264082242523074</v>
      </c>
      <c r="J263" s="101">
        <v>4.9507930463326604</v>
      </c>
      <c r="K263" s="102">
        <v>7.3850484078057292E-3</v>
      </c>
      <c r="L263" s="101">
        <v>26.664581066393961</v>
      </c>
      <c r="M263" s="102">
        <v>3.977528854595315E-2</v>
      </c>
      <c r="N263" s="101">
        <v>22.546295294963034</v>
      </c>
      <c r="O263" s="102">
        <v>3.3632082903026057E-2</v>
      </c>
      <c r="P263" s="101">
        <v>14.227357027208676</v>
      </c>
      <c r="Q263" s="102">
        <v>2.1222805998506167E-2</v>
      </c>
      <c r="R263" s="103">
        <v>670.38058154092141</v>
      </c>
    </row>
    <row r="264" spans="1:18" ht="15.6" x14ac:dyDescent="0.3">
      <c r="A264" s="100">
        <v>42583</v>
      </c>
      <c r="B264" s="101">
        <v>272.06269064362647</v>
      </c>
      <c r="C264" s="102">
        <v>0.38362678767682645</v>
      </c>
      <c r="D264" s="101">
        <v>71.784461035699877</v>
      </c>
      <c r="E264" s="102">
        <v>0.10122094333144094</v>
      </c>
      <c r="F264" s="101">
        <v>205.293091394545</v>
      </c>
      <c r="G264" s="102">
        <v>0.28947713851399215</v>
      </c>
      <c r="H264" s="101">
        <v>88.757799698452317</v>
      </c>
      <c r="I264" s="102">
        <v>0.12515449839530629</v>
      </c>
      <c r="J264" s="101">
        <v>5.1301581256778999</v>
      </c>
      <c r="K264" s="102">
        <v>7.233869801743383E-3</v>
      </c>
      <c r="L264" s="101">
        <v>27.258763629151705</v>
      </c>
      <c r="M264" s="102">
        <v>3.8436699653136945E-2</v>
      </c>
      <c r="N264" s="101">
        <v>24.125012941499058</v>
      </c>
      <c r="O264" s="102">
        <v>3.4017899313993884E-2</v>
      </c>
      <c r="P264" s="101">
        <v>14.773875508894649</v>
      </c>
      <c r="Q264" s="102">
        <v>2.0832163313560057E-2</v>
      </c>
      <c r="R264" s="103">
        <v>709.18585297754703</v>
      </c>
    </row>
    <row r="265" spans="1:18" ht="15.6" x14ac:dyDescent="0.3">
      <c r="A265" s="100">
        <v>42614</v>
      </c>
      <c r="B265" s="101">
        <v>320.1637453241824</v>
      </c>
      <c r="C265" s="102">
        <v>0.42033660874498385</v>
      </c>
      <c r="D265" s="101">
        <v>85.165609095278796</v>
      </c>
      <c r="E265" s="102">
        <v>0.11181223305769016</v>
      </c>
      <c r="F265" s="101">
        <v>190.88946527986485</v>
      </c>
      <c r="G265" s="102">
        <v>0.25061497953066725</v>
      </c>
      <c r="H265" s="101">
        <v>92.659050106550168</v>
      </c>
      <c r="I265" s="102">
        <v>0.1216502226130631</v>
      </c>
      <c r="J265" s="101">
        <v>5.3612900000000003</v>
      </c>
      <c r="K265" s="102">
        <v>7.0387309306884863E-3</v>
      </c>
      <c r="L265" s="101">
        <v>27.592266497880058</v>
      </c>
      <c r="M265" s="102">
        <v>3.6225337492735529E-2</v>
      </c>
      <c r="N265" s="101">
        <v>24.746753675276498</v>
      </c>
      <c r="O265" s="102">
        <v>3.2489520344599475E-2</v>
      </c>
      <c r="P265" s="101">
        <v>15.106000421309773</v>
      </c>
      <c r="Q265" s="102">
        <v>1.9832367285572396E-2</v>
      </c>
      <c r="R265" s="103">
        <v>761.6841804003426</v>
      </c>
    </row>
    <row r="266" spans="1:18" ht="15.6" x14ac:dyDescent="0.3">
      <c r="A266" s="100">
        <v>42644</v>
      </c>
      <c r="B266" s="101">
        <v>275.16757141757847</v>
      </c>
      <c r="C266" s="102">
        <v>0.39696950402599251</v>
      </c>
      <c r="D266" s="101">
        <v>71.625911264101774</v>
      </c>
      <c r="E266" s="102">
        <v>0.1033308624393515</v>
      </c>
      <c r="F266" s="101">
        <v>186.53227874672322</v>
      </c>
      <c r="G266" s="102">
        <v>0.269100118874671</v>
      </c>
      <c r="H266" s="101">
        <v>90.765166304818536</v>
      </c>
      <c r="I266" s="102">
        <v>0.13094203966419415</v>
      </c>
      <c r="J266" s="101">
        <v>5.6520537657323207</v>
      </c>
      <c r="K266" s="102">
        <v>8.153914970983632E-3</v>
      </c>
      <c r="L266" s="101">
        <v>24.897180210699467</v>
      </c>
      <c r="M266" s="102">
        <v>3.5917827195155246E-2</v>
      </c>
      <c r="N266" s="101">
        <v>25.322161135808255</v>
      </c>
      <c r="O266" s="102">
        <v>3.6530924393316455E-2</v>
      </c>
      <c r="P266" s="101">
        <v>13.208232138936564</v>
      </c>
      <c r="Q266" s="102">
        <v>1.905480843633622E-2</v>
      </c>
      <c r="R266" s="103">
        <v>693.17055498439868</v>
      </c>
    </row>
    <row r="267" spans="1:18" ht="15.6" x14ac:dyDescent="0.3">
      <c r="A267" s="100">
        <v>42675</v>
      </c>
      <c r="B267" s="101">
        <v>282.63770467579428</v>
      </c>
      <c r="C267" s="102">
        <v>0.39675685447880782</v>
      </c>
      <c r="D267" s="101">
        <v>72.709173655615231</v>
      </c>
      <c r="E267" s="102">
        <v>0.10206657694324919</v>
      </c>
      <c r="F267" s="101">
        <v>191.19573196166905</v>
      </c>
      <c r="G267" s="102">
        <v>0.26839383404241796</v>
      </c>
      <c r="H267" s="101">
        <v>89.780479016392121</v>
      </c>
      <c r="I267" s="102">
        <v>0.12603067410628815</v>
      </c>
      <c r="J267" s="101">
        <v>5.9121918143437222</v>
      </c>
      <c r="K267" s="102">
        <v>8.2993266239020057E-3</v>
      </c>
      <c r="L267" s="101">
        <v>26.085171877796764</v>
      </c>
      <c r="M267" s="102">
        <v>3.6617445484300425E-2</v>
      </c>
      <c r="N267" s="101">
        <v>29.68951603313112</v>
      </c>
      <c r="O267" s="102">
        <v>4.1677096853780314E-2</v>
      </c>
      <c r="P267" s="101">
        <v>14.360092087644315</v>
      </c>
      <c r="Q267" s="102">
        <v>2.0158191467253721E-2</v>
      </c>
      <c r="R267" s="103">
        <v>712.37006112238657</v>
      </c>
    </row>
    <row r="268" spans="1:18" ht="15.6" x14ac:dyDescent="0.3">
      <c r="A268" s="100">
        <v>42705</v>
      </c>
      <c r="B268" s="101">
        <v>268.82272231670942</v>
      </c>
      <c r="C268" s="102">
        <v>0.37430267573997733</v>
      </c>
      <c r="D268" s="101">
        <v>74.643458058540318</v>
      </c>
      <c r="E268" s="102">
        <v>0.10393186199818413</v>
      </c>
      <c r="F268" s="101">
        <v>202.54371794893714</v>
      </c>
      <c r="G268" s="102">
        <v>0.28201728979328211</v>
      </c>
      <c r="H268" s="101">
        <v>97.503980638571605</v>
      </c>
      <c r="I268" s="102">
        <v>0.13576233635979285</v>
      </c>
      <c r="J268" s="101">
        <v>6.2155597343900002</v>
      </c>
      <c r="K268" s="102">
        <v>8.6544047309472256E-3</v>
      </c>
      <c r="L268" s="101">
        <v>28.11907537286978</v>
      </c>
      <c r="M268" s="102">
        <v>3.9152364281912662E-2</v>
      </c>
      <c r="N268" s="101">
        <v>25.821282022693751</v>
      </c>
      <c r="O268" s="102">
        <v>3.5952968814683017E-2</v>
      </c>
      <c r="P268" s="101">
        <v>14.526304924360042</v>
      </c>
      <c r="Q268" s="102">
        <v>2.0226098281219601E-2</v>
      </c>
      <c r="R268" s="103">
        <v>718.19610101707212</v>
      </c>
    </row>
    <row r="269" spans="1:18" ht="15.6" x14ac:dyDescent="0.3">
      <c r="A269" s="100">
        <v>42736</v>
      </c>
      <c r="B269" s="101">
        <v>240.3271005388539</v>
      </c>
      <c r="C269" s="102">
        <v>0.344358440454481</v>
      </c>
      <c r="D269" s="101">
        <v>72.81769500220237</v>
      </c>
      <c r="E269" s="102">
        <v>0.10433857784754701</v>
      </c>
      <c r="F269" s="101">
        <v>208.29056838925558</v>
      </c>
      <c r="G269" s="102">
        <v>0.29845412827383305</v>
      </c>
      <c r="H269" s="101">
        <v>102.22154573895993</v>
      </c>
      <c r="I269" s="102">
        <v>0.14647058942827668</v>
      </c>
      <c r="J269" s="101">
        <v>5.5194763022200002</v>
      </c>
      <c r="K269" s="102">
        <v>7.9087137792462955E-3</v>
      </c>
      <c r="L269" s="101">
        <v>30.850853996560893</v>
      </c>
      <c r="M269" s="102">
        <v>4.4205384848917818E-2</v>
      </c>
      <c r="N269" s="101">
        <v>24.067263355210009</v>
      </c>
      <c r="O269" s="102">
        <v>3.4485354570603276E-2</v>
      </c>
      <c r="P269" s="101">
        <v>13.803594431137224</v>
      </c>
      <c r="Q269" s="102">
        <v>1.9778810797095647E-2</v>
      </c>
      <c r="R269" s="103">
        <v>697.89809775439983</v>
      </c>
    </row>
    <row r="270" spans="1:18" ht="15.6" x14ac:dyDescent="0.3">
      <c r="A270" s="100">
        <v>42767</v>
      </c>
      <c r="B270" s="101">
        <v>282.99387990976021</v>
      </c>
      <c r="C270" s="102">
        <v>0.38191364676311002</v>
      </c>
      <c r="D270" s="101">
        <v>72.093368107196653</v>
      </c>
      <c r="E270" s="102">
        <v>9.7293415426632196E-2</v>
      </c>
      <c r="F270" s="101">
        <v>199.06158773906193</v>
      </c>
      <c r="G270" s="102">
        <v>0.26864304248601495</v>
      </c>
      <c r="H270" s="101">
        <v>107.33364339304117</v>
      </c>
      <c r="I270" s="102">
        <v>0.1448518363071277</v>
      </c>
      <c r="J270" s="101">
        <v>5.8296160666367003</v>
      </c>
      <c r="K270" s="102">
        <v>7.8673430391780416E-3</v>
      </c>
      <c r="L270" s="101">
        <v>32.040031833442995</v>
      </c>
      <c r="M270" s="102">
        <v>4.3239540741369653E-2</v>
      </c>
      <c r="N270" s="101">
        <v>26.151974095557605</v>
      </c>
      <c r="O270" s="102">
        <v>3.5293327898375942E-2</v>
      </c>
      <c r="P270" s="101">
        <v>15.485078760919457</v>
      </c>
      <c r="Q270" s="102">
        <v>2.0897847338191725E-2</v>
      </c>
      <c r="R270" s="103">
        <v>740.98917990561677</v>
      </c>
    </row>
    <row r="271" spans="1:18" ht="15.6" x14ac:dyDescent="0.3">
      <c r="A271" s="100">
        <v>42795</v>
      </c>
      <c r="B271" s="101">
        <v>315.31748876817306</v>
      </c>
      <c r="C271" s="102">
        <v>0.40034702242624093</v>
      </c>
      <c r="D271" s="101">
        <v>92.40644063875223</v>
      </c>
      <c r="E271" s="102">
        <v>0.11732506023454585</v>
      </c>
      <c r="F271" s="101">
        <v>188.74611163569051</v>
      </c>
      <c r="G271" s="102">
        <v>0.23964399844448683</v>
      </c>
      <c r="H271" s="101">
        <v>112.63638435605068</v>
      </c>
      <c r="I271" s="102">
        <v>0.1430102759918786</v>
      </c>
      <c r="J271" s="101">
        <v>6.1678855315078502</v>
      </c>
      <c r="K271" s="102">
        <v>7.8311374889216238E-3</v>
      </c>
      <c r="L271" s="101">
        <v>32.900484884307183</v>
      </c>
      <c r="M271" s="102">
        <v>4.1772536027952216E-2</v>
      </c>
      <c r="N271" s="101">
        <v>23.937990581076903</v>
      </c>
      <c r="O271" s="102">
        <v>3.0393186529046278E-2</v>
      </c>
      <c r="P271" s="101">
        <v>15.497639322709869</v>
      </c>
      <c r="Q271" s="102">
        <v>1.9676782856926547E-2</v>
      </c>
      <c r="R271" s="103">
        <v>787.61042571826829</v>
      </c>
    </row>
    <row r="272" spans="1:18" ht="15.6" x14ac:dyDescent="0.3">
      <c r="A272" s="100">
        <v>42826</v>
      </c>
      <c r="B272" s="101">
        <v>279.82831516103073</v>
      </c>
      <c r="C272" s="102">
        <v>0.37278649684282961</v>
      </c>
      <c r="D272" s="101">
        <v>77.489973622049305</v>
      </c>
      <c r="E272" s="102">
        <v>0.10323192558402648</v>
      </c>
      <c r="F272" s="101">
        <v>199.26679992725335</v>
      </c>
      <c r="G272" s="102">
        <v>0.26546267213599933</v>
      </c>
      <c r="H272" s="101">
        <v>113.3106197793914</v>
      </c>
      <c r="I272" s="102">
        <v>0.15095208995680523</v>
      </c>
      <c r="J272" s="101">
        <v>6.2688147479510494</v>
      </c>
      <c r="K272" s="102">
        <v>8.3512974299992521E-3</v>
      </c>
      <c r="L272" s="101">
        <v>32.720471034612615</v>
      </c>
      <c r="M272" s="102">
        <v>4.3590119766904807E-2</v>
      </c>
      <c r="N272" s="101">
        <v>26.706177413273494</v>
      </c>
      <c r="O272" s="102">
        <v>3.5577894668122459E-2</v>
      </c>
      <c r="P272" s="101">
        <v>15.048450540371794</v>
      </c>
      <c r="Q272" s="102">
        <v>2.0047503615313284E-2</v>
      </c>
      <c r="R272" s="103">
        <v>750.63962222593375</v>
      </c>
    </row>
    <row r="273" spans="1:18" ht="15.6" x14ac:dyDescent="0.3">
      <c r="A273" s="100">
        <v>42856</v>
      </c>
      <c r="B273" s="101">
        <v>313.71145864981116</v>
      </c>
      <c r="C273" s="102">
        <v>0.40263046820060089</v>
      </c>
      <c r="D273" s="101">
        <v>80.046121921933505</v>
      </c>
      <c r="E273" s="102">
        <v>0.10273455641620972</v>
      </c>
      <c r="F273" s="101">
        <v>182.18434791647854</v>
      </c>
      <c r="G273" s="102">
        <v>0.23382304751040398</v>
      </c>
      <c r="H273" s="101">
        <v>113.28324304500025</v>
      </c>
      <c r="I273" s="102">
        <v>0.14539247429086019</v>
      </c>
      <c r="J273" s="101">
        <v>6.5303387791612506</v>
      </c>
      <c r="K273" s="102">
        <v>8.3813111943012338E-3</v>
      </c>
      <c r="L273" s="101">
        <v>32.639743258796365</v>
      </c>
      <c r="M273" s="102">
        <v>4.1891218021801443E-2</v>
      </c>
      <c r="N273" s="101">
        <v>31.544601451860608</v>
      </c>
      <c r="O273" s="102">
        <v>4.0485667008872697E-2</v>
      </c>
      <c r="P273" s="101">
        <v>19.214936843113023</v>
      </c>
      <c r="Q273" s="102">
        <v>2.466125735695129E-2</v>
      </c>
      <c r="R273" s="103">
        <v>779.15479186615471</v>
      </c>
    </row>
    <row r="274" spans="1:18" ht="15.6" x14ac:dyDescent="0.3">
      <c r="A274" s="100">
        <v>42887</v>
      </c>
      <c r="B274" s="101">
        <v>346.17762368637483</v>
      </c>
      <c r="C274" s="102">
        <v>0.42608644405191076</v>
      </c>
      <c r="D274" s="101">
        <v>83.315069211372091</v>
      </c>
      <c r="E274" s="102">
        <v>0.10254684054441843</v>
      </c>
      <c r="F274" s="101">
        <v>175.33846029998969</v>
      </c>
      <c r="G274" s="102">
        <v>0.21581216099179149</v>
      </c>
      <c r="H274" s="101">
        <v>113.66883394906385</v>
      </c>
      <c r="I274" s="102">
        <v>0.13990722086867796</v>
      </c>
      <c r="J274" s="101">
        <v>6.7305782316287992</v>
      </c>
      <c r="K274" s="102">
        <v>8.2842100381567384E-3</v>
      </c>
      <c r="L274" s="101">
        <v>33.35897110629594</v>
      </c>
      <c r="M274" s="102">
        <v>4.1059284030412369E-2</v>
      </c>
      <c r="N274" s="101">
        <v>32.921294815485226</v>
      </c>
      <c r="O274" s="102">
        <v>4.0520578112879353E-2</v>
      </c>
      <c r="P274" s="101">
        <v>20.94783411604854</v>
      </c>
      <c r="Q274" s="102">
        <v>2.5783261361753133E-2</v>
      </c>
      <c r="R274" s="103">
        <v>812.4586654162589</v>
      </c>
    </row>
    <row r="275" spans="1:18" ht="15.6" x14ac:dyDescent="0.3">
      <c r="A275" s="100">
        <v>42917</v>
      </c>
      <c r="B275" s="101">
        <v>315.44711881916345</v>
      </c>
      <c r="C275" s="102">
        <v>0.40097696983552106</v>
      </c>
      <c r="D275" s="101">
        <v>84.008747840681849</v>
      </c>
      <c r="E275" s="102">
        <v>0.10678675169052322</v>
      </c>
      <c r="F275" s="101">
        <v>179.82551506077769</v>
      </c>
      <c r="G275" s="102">
        <v>0.22858313113811851</v>
      </c>
      <c r="H275" s="101">
        <v>110.78538555091842</v>
      </c>
      <c r="I275" s="102">
        <v>0.14082356613861874</v>
      </c>
      <c r="J275" s="101">
        <v>6.8292492175549198</v>
      </c>
      <c r="K275" s="102">
        <v>8.6809214417856179E-3</v>
      </c>
      <c r="L275" s="101">
        <v>34.46071998460107</v>
      </c>
      <c r="M275" s="102">
        <v>4.3804347078843182E-2</v>
      </c>
      <c r="N275" s="101">
        <v>34.503843105566176</v>
      </c>
      <c r="O275" s="102">
        <v>4.3859162537101821E-2</v>
      </c>
      <c r="P275" s="101">
        <v>20.835770958172187</v>
      </c>
      <c r="Q275" s="102">
        <v>2.6485150139489218E-2</v>
      </c>
      <c r="R275" s="103">
        <v>786.69635053743571</v>
      </c>
    </row>
    <row r="276" spans="1:18" ht="15.6" x14ac:dyDescent="0.3">
      <c r="A276" s="100">
        <v>42948</v>
      </c>
      <c r="B276" s="101">
        <v>327.22698756040296</v>
      </c>
      <c r="C276" s="102">
        <v>0.39956914504643903</v>
      </c>
      <c r="D276" s="101">
        <v>99.008985960070191</v>
      </c>
      <c r="E276" s="102">
        <v>0.12089753405402592</v>
      </c>
      <c r="F276" s="101">
        <v>180.65684703715368</v>
      </c>
      <c r="G276" s="102">
        <v>0.22059580860241906</v>
      </c>
      <c r="H276" s="101">
        <v>116.26059847780971</v>
      </c>
      <c r="I276" s="102">
        <v>0.14196307059725863</v>
      </c>
      <c r="J276" s="101">
        <v>6.8907281076807507</v>
      </c>
      <c r="K276" s="102">
        <v>8.4141053256655066E-3</v>
      </c>
      <c r="L276" s="101">
        <v>35.00657645239226</v>
      </c>
      <c r="M276" s="102">
        <v>4.2745703611940668E-2</v>
      </c>
      <c r="N276" s="101">
        <v>34.821059229222925</v>
      </c>
      <c r="O276" s="102">
        <v>4.2519172912850706E-2</v>
      </c>
      <c r="P276" s="101">
        <v>19.077807295323915</v>
      </c>
      <c r="Q276" s="102">
        <v>2.3295459849399423E-2</v>
      </c>
      <c r="R276" s="103">
        <v>818.94959012005643</v>
      </c>
    </row>
    <row r="277" spans="1:18" ht="15.6" x14ac:dyDescent="0.3">
      <c r="A277" s="100">
        <v>42979</v>
      </c>
      <c r="B277" s="101">
        <v>329.81463733103243</v>
      </c>
      <c r="C277" s="102">
        <v>0.38895163176721781</v>
      </c>
      <c r="D277" s="101">
        <v>108.98090566369314</v>
      </c>
      <c r="E277" s="102">
        <v>0.12852158846672976</v>
      </c>
      <c r="F277" s="101">
        <v>181.62650436258974</v>
      </c>
      <c r="G277" s="102">
        <v>0.21419281392626677</v>
      </c>
      <c r="H277" s="101">
        <v>128.51087414058395</v>
      </c>
      <c r="I277" s="102">
        <v>0.15155335312375057</v>
      </c>
      <c r="J277" s="101">
        <v>6.8894970990452205</v>
      </c>
      <c r="K277" s="102">
        <v>8.1248096215923282E-3</v>
      </c>
      <c r="L277" s="101">
        <v>35.633801297417953</v>
      </c>
      <c r="M277" s="102">
        <v>4.2023074757560001E-2</v>
      </c>
      <c r="N277" s="101">
        <v>35.098325785160029</v>
      </c>
      <c r="O277" s="102">
        <v>4.1391586489029748E-2</v>
      </c>
      <c r="P277" s="101">
        <v>21.403427481575889</v>
      </c>
      <c r="Q277" s="102">
        <v>2.5241141847851381E-2</v>
      </c>
      <c r="R277" s="103">
        <v>847.95797316109827</v>
      </c>
    </row>
    <row r="278" spans="1:18" ht="15.6" x14ac:dyDescent="0.3">
      <c r="A278" s="100">
        <v>43009</v>
      </c>
      <c r="B278" s="101">
        <v>303.22202800571961</v>
      </c>
      <c r="C278" s="102">
        <v>0.37775061325558207</v>
      </c>
      <c r="D278" s="101">
        <v>106.2895901062072</v>
      </c>
      <c r="E278" s="102">
        <v>0.13241438331303179</v>
      </c>
      <c r="F278" s="101">
        <v>185.20599003886994</v>
      </c>
      <c r="G278" s="102">
        <v>0.23072755226896205</v>
      </c>
      <c r="H278" s="101">
        <v>124.05852288553118</v>
      </c>
      <c r="I278" s="102">
        <v>0.15455072115904156</v>
      </c>
      <c r="J278" s="101">
        <v>6.9029990357700006</v>
      </c>
      <c r="K278" s="102">
        <v>8.5996790411797513E-3</v>
      </c>
      <c r="L278" s="101">
        <v>30.525299751174039</v>
      </c>
      <c r="M278" s="102">
        <v>3.8028077236522385E-2</v>
      </c>
      <c r="N278" s="101">
        <v>25.196738903982403</v>
      </c>
      <c r="O278" s="102">
        <v>3.1389815692547895E-2</v>
      </c>
      <c r="P278" s="101">
        <v>21.303095317349985</v>
      </c>
      <c r="Q278" s="102">
        <v>2.6539158033133677E-2</v>
      </c>
      <c r="R278" s="103">
        <v>802.70426404460432</v>
      </c>
    </row>
    <row r="279" spans="1:18" ht="15.6" x14ac:dyDescent="0.3">
      <c r="A279" s="100">
        <v>43040</v>
      </c>
      <c r="B279" s="101">
        <v>322.26137563500879</v>
      </c>
      <c r="C279" s="102">
        <v>0.38698040219972479</v>
      </c>
      <c r="D279" s="101">
        <v>108.16812326312706</v>
      </c>
      <c r="E279" s="102">
        <v>0.12989128394016258</v>
      </c>
      <c r="F279" s="101">
        <v>188.52292787285134</v>
      </c>
      <c r="G279" s="102">
        <v>0.22638356305762727</v>
      </c>
      <c r="H279" s="101">
        <v>126.78779135687796</v>
      </c>
      <c r="I279" s="102">
        <v>0.15225029805889442</v>
      </c>
      <c r="J279" s="101">
        <v>6.9655844415005603</v>
      </c>
      <c r="K279" s="102">
        <v>8.3644670833311115E-3</v>
      </c>
      <c r="L279" s="101">
        <v>30.359717683905735</v>
      </c>
      <c r="M279" s="102">
        <v>3.6456791437812108E-2</v>
      </c>
      <c r="N279" s="101">
        <v>27.04370604540205</v>
      </c>
      <c r="O279" s="102">
        <v>3.2474832647254148E-2</v>
      </c>
      <c r="P279" s="101">
        <v>22.649677778039965</v>
      </c>
      <c r="Q279" s="102">
        <v>2.7198361575193036E-2</v>
      </c>
      <c r="R279" s="103">
        <v>832.75890407671352</v>
      </c>
    </row>
    <row r="280" spans="1:18" ht="15.6" x14ac:dyDescent="0.3">
      <c r="A280" s="100">
        <v>43070</v>
      </c>
      <c r="B280" s="101">
        <v>345.32837099789845</v>
      </c>
      <c r="C280" s="102">
        <v>0.40277036504899921</v>
      </c>
      <c r="D280" s="101">
        <v>101.41530912008302</v>
      </c>
      <c r="E280" s="102">
        <v>0.11828475302453942</v>
      </c>
      <c r="F280" s="101">
        <v>178.767514624157</v>
      </c>
      <c r="G280" s="102">
        <v>0.208503740703402</v>
      </c>
      <c r="H280" s="101">
        <v>135.41702730988175</v>
      </c>
      <c r="I280" s="102">
        <v>0.15794232418796336</v>
      </c>
      <c r="J280" s="101">
        <v>7.0316006736415702</v>
      </c>
      <c r="K280" s="102">
        <v>8.2012386124470354E-3</v>
      </c>
      <c r="L280" s="101">
        <v>30.345535423912921</v>
      </c>
      <c r="M280" s="102">
        <v>3.5393218185282335E-2</v>
      </c>
      <c r="N280" s="101">
        <v>35.671145089777184</v>
      </c>
      <c r="O280" s="102">
        <v>4.1604690885976486E-2</v>
      </c>
      <c r="P280" s="101">
        <v>23.406266110840743</v>
      </c>
      <c r="Q280" s="102">
        <v>2.7299669351391692E-2</v>
      </c>
      <c r="R280" s="103">
        <v>857.38276935019269</v>
      </c>
    </row>
    <row r="281" spans="1:18" ht="15.6" x14ac:dyDescent="0.3">
      <c r="A281" s="100">
        <v>43101</v>
      </c>
      <c r="B281" s="101">
        <v>310.98637420717824</v>
      </c>
      <c r="C281" s="102">
        <v>0.38152570880366937</v>
      </c>
      <c r="D281" s="101">
        <v>113.50411338528517</v>
      </c>
      <c r="E281" s="102">
        <v>0.13924962925418555</v>
      </c>
      <c r="F281" s="101">
        <v>184.39821471512039</v>
      </c>
      <c r="G281" s="102">
        <v>0.22622425098422086</v>
      </c>
      <c r="H281" s="101">
        <v>123.29190592637707</v>
      </c>
      <c r="I281" s="102">
        <v>0.15125753312580528</v>
      </c>
      <c r="J281" s="101">
        <v>5.3757493694599097</v>
      </c>
      <c r="K281" s="102">
        <v>6.5951011318833852E-3</v>
      </c>
      <c r="L281" s="101">
        <v>31.395962535571957</v>
      </c>
      <c r="M281" s="102">
        <v>3.8517336621242404E-2</v>
      </c>
      <c r="N281" s="101">
        <v>23.193899275685194</v>
      </c>
      <c r="O281" s="102">
        <v>2.8454844311543638E-2</v>
      </c>
      <c r="P281" s="101">
        <v>22.966280296867748</v>
      </c>
      <c r="Q281" s="102">
        <v>2.8175595767449421E-2</v>
      </c>
      <c r="R281" s="103">
        <v>815.11249971154552</v>
      </c>
    </row>
    <row r="282" spans="1:18" ht="15.6" x14ac:dyDescent="0.3">
      <c r="A282" s="100">
        <v>43132</v>
      </c>
      <c r="B282" s="101">
        <v>329.64378422113322</v>
      </c>
      <c r="C282" s="102">
        <v>0.39021122848421042</v>
      </c>
      <c r="D282" s="101">
        <v>115.18554671075663</v>
      </c>
      <c r="E282" s="102">
        <v>0.13634928318708534</v>
      </c>
      <c r="F282" s="101">
        <v>186.41552401660599</v>
      </c>
      <c r="G282" s="102">
        <v>0.22066677461223083</v>
      </c>
      <c r="H282" s="101">
        <v>128.93879545703345</v>
      </c>
      <c r="I282" s="102">
        <v>0.15262949942599827</v>
      </c>
      <c r="J282" s="101">
        <v>5.4052357302347396</v>
      </c>
      <c r="K282" s="102">
        <v>6.3983723507031239E-3</v>
      </c>
      <c r="L282" s="101">
        <v>31.546030652206419</v>
      </c>
      <c r="M282" s="102">
        <v>3.734217347274605E-2</v>
      </c>
      <c r="N282" s="101">
        <v>23.637733606859204</v>
      </c>
      <c r="O282" s="102">
        <v>2.7980837227397994E-2</v>
      </c>
      <c r="P282" s="101">
        <v>24.01027781983613</v>
      </c>
      <c r="Q282" s="102">
        <v>2.8421831239628152E-2</v>
      </c>
      <c r="R282" s="103">
        <v>844.78292821466584</v>
      </c>
    </row>
    <row r="283" spans="1:18" ht="15.6" x14ac:dyDescent="0.3">
      <c r="A283" s="104" t="s">
        <v>270</v>
      </c>
      <c r="B283" s="101">
        <v>363.10113438818064</v>
      </c>
      <c r="C283" s="102">
        <v>0.40703059321289986</v>
      </c>
      <c r="D283" s="101">
        <v>129.43405318814209</v>
      </c>
      <c r="E283" s="102">
        <v>0.14509351379441579</v>
      </c>
      <c r="F283" s="101">
        <v>171.07558823660568</v>
      </c>
      <c r="G283" s="102">
        <v>0.19177301189521714</v>
      </c>
      <c r="H283" s="101">
        <v>141.28277535234508</v>
      </c>
      <c r="I283" s="102">
        <v>0.15837574277846098</v>
      </c>
      <c r="J283" s="101">
        <v>5.5348417636109195</v>
      </c>
      <c r="K283" s="102">
        <v>6.204469534853152E-3</v>
      </c>
      <c r="L283" s="101">
        <v>32.173871491812889</v>
      </c>
      <c r="M283" s="102">
        <v>3.6066397923361845E-2</v>
      </c>
      <c r="N283" s="101">
        <v>23.59049172244103</v>
      </c>
      <c r="O283" s="102">
        <v>2.6444565798860623E-2</v>
      </c>
      <c r="P283" s="101">
        <v>25.880568178844911</v>
      </c>
      <c r="Q283" s="102">
        <v>2.9011705061930099E-2</v>
      </c>
      <c r="R283" s="103">
        <v>892.07332432198314</v>
      </c>
    </row>
    <row r="284" spans="1:18" ht="15.6" x14ac:dyDescent="0.3">
      <c r="A284" s="104" t="s">
        <v>271</v>
      </c>
      <c r="B284" s="101">
        <v>325.60917621648701</v>
      </c>
      <c r="C284" s="102">
        <v>0.38061380568278808</v>
      </c>
      <c r="D284" s="101">
        <v>116.28939406539536</v>
      </c>
      <c r="E284" s="102">
        <v>0.13593397259279824</v>
      </c>
      <c r="F284" s="101">
        <v>182.56577973752283</v>
      </c>
      <c r="G284" s="102">
        <v>0.2134063204875544</v>
      </c>
      <c r="H284" s="101">
        <v>144.97170573825713</v>
      </c>
      <c r="I284" s="102">
        <v>0.16946154060681973</v>
      </c>
      <c r="J284" s="101">
        <v>5.6353845296562204</v>
      </c>
      <c r="K284" s="102">
        <v>6.5873608884176186E-3</v>
      </c>
      <c r="L284" s="101">
        <v>31.26826203115364</v>
      </c>
      <c r="M284" s="102">
        <v>3.655035876768821E-2</v>
      </c>
      <c r="N284" s="101">
        <v>23.343839254460981</v>
      </c>
      <c r="O284" s="102">
        <v>2.7287276117735428E-2</v>
      </c>
      <c r="P284" s="101">
        <v>25.800866388496043</v>
      </c>
      <c r="Q284" s="102">
        <v>3.015936485619649E-2</v>
      </c>
      <c r="R284" s="103">
        <v>855.48440796142916</v>
      </c>
    </row>
    <row r="285" spans="1:18" ht="15.6" x14ac:dyDescent="0.3">
      <c r="A285" s="104">
        <v>43221</v>
      </c>
      <c r="B285" s="101">
        <v>342.21578478833851</v>
      </c>
      <c r="C285" s="102">
        <v>0.38919471094556812</v>
      </c>
      <c r="D285" s="101">
        <v>117.18600223393408</v>
      </c>
      <c r="E285" s="102">
        <v>0.13327314020453926</v>
      </c>
      <c r="F285" s="101">
        <v>179.67101776863865</v>
      </c>
      <c r="G285" s="102">
        <v>0.20433601526887901</v>
      </c>
      <c r="H285" s="101">
        <v>151.76016350843938</v>
      </c>
      <c r="I285" s="102">
        <v>0.17259359619034123</v>
      </c>
      <c r="J285" s="101">
        <v>5.7327242369337901</v>
      </c>
      <c r="K285" s="102">
        <v>6.5197049683259666E-3</v>
      </c>
      <c r="L285" s="101">
        <v>31.841441450432203</v>
      </c>
      <c r="M285" s="102">
        <v>3.621259203182578E-2</v>
      </c>
      <c r="N285" s="101">
        <v>23.126773166616683</v>
      </c>
      <c r="O285" s="102">
        <v>2.6301585718064215E-2</v>
      </c>
      <c r="P285" s="101">
        <v>27.758064612952722</v>
      </c>
      <c r="Q285" s="102">
        <v>3.1568654672455877E-2</v>
      </c>
      <c r="R285" s="103">
        <v>879.291971766286</v>
      </c>
    </row>
    <row r="286" spans="1:18" ht="15.6" x14ac:dyDescent="0.3">
      <c r="A286" s="104">
        <v>43252</v>
      </c>
      <c r="B286" s="101">
        <v>338.39852354103618</v>
      </c>
      <c r="C286" s="102">
        <v>0.38287376660690464</v>
      </c>
      <c r="D286" s="101">
        <v>115.70968132577546</v>
      </c>
      <c r="E286" s="102">
        <v>0.13091724236412611</v>
      </c>
      <c r="F286" s="101">
        <v>184.2959918576621</v>
      </c>
      <c r="G286" s="102">
        <v>0.20851775544032997</v>
      </c>
      <c r="H286" s="101">
        <v>155.25073079204773</v>
      </c>
      <c r="I286" s="102">
        <v>0.17565511647280474</v>
      </c>
      <c r="J286" s="101">
        <v>5.89709883020081</v>
      </c>
      <c r="K286" s="102">
        <v>6.6721462539075134E-3</v>
      </c>
      <c r="L286" s="101">
        <v>34.122155697473211</v>
      </c>
      <c r="M286" s="102">
        <v>3.8606782736315765E-2</v>
      </c>
      <c r="N286" s="101">
        <v>21.726422526222219</v>
      </c>
      <c r="O286" s="102">
        <v>2.4581895749610311E-2</v>
      </c>
      <c r="P286" s="101">
        <v>28.437759546256075</v>
      </c>
      <c r="Q286" s="102">
        <v>3.2175294375999752E-2</v>
      </c>
      <c r="R286" s="103">
        <v>883.8383641166738</v>
      </c>
    </row>
    <row r="287" spans="1:18" ht="15.6" x14ac:dyDescent="0.3">
      <c r="A287" s="104">
        <v>43282</v>
      </c>
      <c r="B287" s="101">
        <v>318.48496461049717</v>
      </c>
      <c r="C287" s="102">
        <v>0.37734742762743395</v>
      </c>
      <c r="D287" s="101">
        <v>98.058168832031811</v>
      </c>
      <c r="E287" s="102">
        <v>0.11618130171977432</v>
      </c>
      <c r="F287" s="101">
        <v>198.58747316330621</v>
      </c>
      <c r="G287" s="102">
        <v>0.23529045475930699</v>
      </c>
      <c r="H287" s="101">
        <v>140.20705834176459</v>
      </c>
      <c r="I287" s="102">
        <v>0.16612015849846692</v>
      </c>
      <c r="J287" s="101">
        <v>6.0379583430774799</v>
      </c>
      <c r="K287" s="102">
        <v>7.1538951663490833E-3</v>
      </c>
      <c r="L287" s="101">
        <v>33.507331400032619</v>
      </c>
      <c r="M287" s="102">
        <v>3.9700163949420907E-2</v>
      </c>
      <c r="N287" s="101">
        <v>21.054931171635918</v>
      </c>
      <c r="O287" s="102">
        <v>2.4946308301260454E-2</v>
      </c>
      <c r="P287" s="101">
        <v>28.072014014184159</v>
      </c>
      <c r="Q287" s="102">
        <v>3.3260289977985746E-2</v>
      </c>
      <c r="R287" s="103">
        <v>844.00989987652974</v>
      </c>
    </row>
    <row r="288" spans="1:18" ht="15.6" x14ac:dyDescent="0.3">
      <c r="A288" s="104">
        <v>43313</v>
      </c>
      <c r="B288" s="101">
        <v>343.61158792641896</v>
      </c>
      <c r="C288" s="102">
        <v>0.39678884556250543</v>
      </c>
      <c r="D288" s="101">
        <v>106.1589431522922</v>
      </c>
      <c r="E288" s="102">
        <v>0.12258807903927216</v>
      </c>
      <c r="F288" s="101">
        <v>180.42509474691121</v>
      </c>
      <c r="G288" s="102">
        <v>0.20834764475540041</v>
      </c>
      <c r="H288" s="101">
        <v>145.09962645135485</v>
      </c>
      <c r="I288" s="102">
        <v>0.16755521435881479</v>
      </c>
      <c r="J288" s="101">
        <v>6.3141379598602096</v>
      </c>
      <c r="K288" s="102">
        <v>7.2913126327736845E-3</v>
      </c>
      <c r="L288" s="101">
        <v>34.367282072052255</v>
      </c>
      <c r="M288" s="102">
        <v>3.968595547310453E-2</v>
      </c>
      <c r="N288" s="101">
        <v>20.513023638130626</v>
      </c>
      <c r="O288" s="102">
        <v>2.3687614895319526E-2</v>
      </c>
      <c r="P288" s="101">
        <v>29.491270426417408</v>
      </c>
      <c r="Q288" s="102">
        <v>3.4055333282810157E-2</v>
      </c>
      <c r="R288" s="103">
        <v>865.9809663734377</v>
      </c>
    </row>
    <row r="289" spans="1:18" ht="15.6" x14ac:dyDescent="0.3">
      <c r="A289" s="104">
        <v>43344</v>
      </c>
      <c r="B289" s="101">
        <v>351.6518248084742</v>
      </c>
      <c r="C289" s="102">
        <v>0.39690750397532681</v>
      </c>
      <c r="D289" s="101">
        <v>116.06316845111786</v>
      </c>
      <c r="E289" s="102">
        <v>0.13099986760623505</v>
      </c>
      <c r="F289" s="101">
        <v>173.35137286707075</v>
      </c>
      <c r="G289" s="102">
        <v>0.19566075265737445</v>
      </c>
      <c r="H289" s="101">
        <v>149.07008494552591</v>
      </c>
      <c r="I289" s="102">
        <v>0.16825459491172476</v>
      </c>
      <c r="J289" s="101">
        <v>6.64969150594181</v>
      </c>
      <c r="K289" s="102">
        <v>7.5054706719261035E-3</v>
      </c>
      <c r="L289" s="101">
        <v>38.214344553596085</v>
      </c>
      <c r="M289" s="102">
        <v>4.3132323061545033E-2</v>
      </c>
      <c r="N289" s="101">
        <v>20.61270179631499</v>
      </c>
      <c r="O289" s="102">
        <v>2.3265444519217415E-2</v>
      </c>
      <c r="P289" s="101">
        <v>30.366091600586621</v>
      </c>
      <c r="Q289" s="102">
        <v>3.4274042596648922E-2</v>
      </c>
      <c r="R289" s="103">
        <v>885.97928052862835</v>
      </c>
    </row>
    <row r="290" spans="1:18" ht="15.6" x14ac:dyDescent="0.3">
      <c r="A290" s="104">
        <v>43374</v>
      </c>
      <c r="B290" s="101">
        <v>321.70235970863575</v>
      </c>
      <c r="C290" s="102">
        <v>0.39018538691956789</v>
      </c>
      <c r="D290" s="101">
        <v>93.149788961473732</v>
      </c>
      <c r="E290" s="102">
        <v>0.11297923484405532</v>
      </c>
      <c r="F290" s="101">
        <v>183.70188159582972</v>
      </c>
      <c r="G290" s="102">
        <v>0.2228077836085495</v>
      </c>
      <c r="H290" s="101">
        <v>132.85457630661847</v>
      </c>
      <c r="I290" s="102">
        <v>0.16113625746227825</v>
      </c>
      <c r="J290" s="101">
        <v>6.64256870449716</v>
      </c>
      <c r="K290" s="102">
        <v>8.0566186783691748E-3</v>
      </c>
      <c r="L290" s="101">
        <v>35.39562447715975</v>
      </c>
      <c r="M290" s="102">
        <v>4.2930538166983695E-2</v>
      </c>
      <c r="N290" s="101">
        <v>20.898384844159398</v>
      </c>
      <c r="O290" s="102">
        <v>2.5347169923769373E-2</v>
      </c>
      <c r="P290" s="101">
        <v>30.140740536877857</v>
      </c>
      <c r="Q290" s="102">
        <v>3.6557010396427926E-2</v>
      </c>
      <c r="R290" s="103">
        <v>824.48592513525193</v>
      </c>
    </row>
    <row r="291" spans="1:18" ht="15.6" x14ac:dyDescent="0.3">
      <c r="A291" s="104">
        <v>43405</v>
      </c>
      <c r="B291" s="101">
        <v>344.56685526700397</v>
      </c>
      <c r="C291" s="102">
        <v>0.40352624671695192</v>
      </c>
      <c r="D291" s="101">
        <v>100.05381209150222</v>
      </c>
      <c r="E291" s="102">
        <v>0.11717418157274907</v>
      </c>
      <c r="F291" s="101">
        <v>186.62579492796604</v>
      </c>
      <c r="G291" s="102">
        <v>0.2185596362990091</v>
      </c>
      <c r="H291" s="101">
        <v>125.94913740736453</v>
      </c>
      <c r="I291" s="102">
        <v>0.14750049785214611</v>
      </c>
      <c r="J291" s="101">
        <v>6.7480022681904801</v>
      </c>
      <c r="K291" s="102">
        <v>7.9026638415652072E-3</v>
      </c>
      <c r="L291" s="101">
        <v>36.143557346715454</v>
      </c>
      <c r="M291" s="102">
        <v>4.2328139854941126E-2</v>
      </c>
      <c r="N291" s="101">
        <v>23.736329920177138</v>
      </c>
      <c r="O291" s="102">
        <v>2.7797891692461888E-2</v>
      </c>
      <c r="P291" s="101">
        <v>30.066085663331432</v>
      </c>
      <c r="Q291" s="102">
        <v>3.5210742170175016E-2</v>
      </c>
      <c r="R291" s="103">
        <v>853.88957489225129</v>
      </c>
    </row>
    <row r="292" spans="1:18" ht="15.6" x14ac:dyDescent="0.3">
      <c r="A292" s="104">
        <v>43465</v>
      </c>
      <c r="B292" s="101">
        <v>346.18813624043179</v>
      </c>
      <c r="C292" s="102">
        <v>0.39677154203473664</v>
      </c>
      <c r="D292" s="101">
        <v>116.35074939848964</v>
      </c>
      <c r="E292" s="102">
        <v>0.13335138158424364</v>
      </c>
      <c r="F292" s="101">
        <v>171.91722947600346</v>
      </c>
      <c r="G292" s="102">
        <v>0.19703697816542048</v>
      </c>
      <c r="H292" s="101">
        <v>132.61309088568436</v>
      </c>
      <c r="I292" s="102">
        <v>0.15198990102931331</v>
      </c>
      <c r="J292" s="101">
        <v>6.9472901565549003</v>
      </c>
      <c r="K292" s="102">
        <v>7.9623959917119042E-3</v>
      </c>
      <c r="L292" s="101">
        <v>42.729914430063282</v>
      </c>
      <c r="M292" s="102">
        <v>4.8973411462181905E-2</v>
      </c>
      <c r="N292" s="101">
        <v>22.182092993042303</v>
      </c>
      <c r="O292" s="102">
        <v>2.542323760134509E-2</v>
      </c>
      <c r="P292" s="101">
        <v>33.584011972381475</v>
      </c>
      <c r="Q292" s="102">
        <v>3.8491152131049242E-2</v>
      </c>
      <c r="R292" s="103">
        <v>872.51251555265128</v>
      </c>
    </row>
    <row r="293" spans="1:18" ht="15.6" x14ac:dyDescent="0.3">
      <c r="A293" s="104">
        <v>43496</v>
      </c>
      <c r="B293" s="101">
        <v>306.40992531367044</v>
      </c>
      <c r="C293" s="102">
        <v>0.3862348273004817</v>
      </c>
      <c r="D293" s="101">
        <v>84.280241500487605</v>
      </c>
      <c r="E293" s="102">
        <v>0.10623665172549623</v>
      </c>
      <c r="F293" s="101">
        <v>193.26991492705702</v>
      </c>
      <c r="G293" s="102">
        <v>0.24361995499269246</v>
      </c>
      <c r="H293" s="101">
        <v>109.07210414253086</v>
      </c>
      <c r="I293" s="102">
        <v>0.13748720856109634</v>
      </c>
      <c r="J293" s="101">
        <v>6.3461071726460494</v>
      </c>
      <c r="K293" s="102">
        <v>7.9993740586181347E-3</v>
      </c>
      <c r="L293" s="101">
        <v>41.051302543989415</v>
      </c>
      <c r="M293" s="102">
        <v>5.1745852332643699E-2</v>
      </c>
      <c r="N293" s="101">
        <v>22.571616857753433</v>
      </c>
      <c r="O293" s="102">
        <v>2.8451899950768626E-2</v>
      </c>
      <c r="P293" s="101">
        <v>30.324256027622887</v>
      </c>
      <c r="Q293" s="102">
        <v>3.8224231078202525E-2</v>
      </c>
      <c r="R293" s="103">
        <v>793.32546848575771</v>
      </c>
    </row>
    <row r="294" spans="1:18" ht="15.6" x14ac:dyDescent="0.3">
      <c r="A294" s="104">
        <v>43524</v>
      </c>
      <c r="B294" s="101">
        <v>308.74488898897181</v>
      </c>
      <c r="C294" s="102">
        <v>0.37617175434789701</v>
      </c>
      <c r="D294" s="101">
        <v>91.906117602648507</v>
      </c>
      <c r="E294" s="102">
        <v>0.11197751518123863</v>
      </c>
      <c r="F294" s="101">
        <v>219.18614332731923</v>
      </c>
      <c r="G294" s="102">
        <v>0.26705425419085205</v>
      </c>
      <c r="H294" s="101">
        <v>98.300174611200291</v>
      </c>
      <c r="I294" s="102">
        <v>0.11976797172995678</v>
      </c>
      <c r="J294" s="101">
        <v>6.6496902925537196</v>
      </c>
      <c r="K294" s="102">
        <v>8.1019176427871605E-3</v>
      </c>
      <c r="L294" s="101">
        <v>43.022758980156844</v>
      </c>
      <c r="M294" s="102">
        <v>5.241850893612824E-2</v>
      </c>
      <c r="N294" s="101">
        <v>22.723548519589986</v>
      </c>
      <c r="O294" s="102">
        <v>2.7686149363039501E-2</v>
      </c>
      <c r="P294" s="101">
        <v>30.22178600351198</v>
      </c>
      <c r="Q294" s="102">
        <v>3.6821928608100463E-2</v>
      </c>
      <c r="R294" s="103">
        <v>820.75510832595228</v>
      </c>
    </row>
    <row r="295" spans="1:18" ht="15.6" x14ac:dyDescent="0.3">
      <c r="A295" s="104">
        <v>43555</v>
      </c>
      <c r="B295" s="101">
        <v>324.46222231915124</v>
      </c>
      <c r="C295" s="102">
        <v>0.37942373694734521</v>
      </c>
      <c r="D295" s="101">
        <v>104.08081764717448</v>
      </c>
      <c r="E295" s="102">
        <v>0.12171134283048154</v>
      </c>
      <c r="F295" s="101">
        <v>217.21354714999194</v>
      </c>
      <c r="G295" s="102">
        <v>0.25400792482451584</v>
      </c>
      <c r="H295" s="101">
        <v>101.06984652050413</v>
      </c>
      <c r="I295" s="102">
        <v>0.11819033533519881</v>
      </c>
      <c r="J295" s="101">
        <v>6.9632644250002906</v>
      </c>
      <c r="K295" s="102">
        <v>8.1427902163825321E-3</v>
      </c>
      <c r="L295" s="101">
        <v>49.670041114402132</v>
      </c>
      <c r="M295" s="102">
        <v>5.8083780845886043E-2</v>
      </c>
      <c r="N295" s="101">
        <v>20.592058487055073</v>
      </c>
      <c r="O295" s="102">
        <v>2.4080201777424509E-2</v>
      </c>
      <c r="P295" s="101">
        <v>31.092967209927643</v>
      </c>
      <c r="Q295" s="102">
        <v>3.6359887222764904E-2</v>
      </c>
      <c r="R295" s="103">
        <v>855.1447648732069</v>
      </c>
    </row>
    <row r="296" spans="1:18" ht="15.6" x14ac:dyDescent="0.3">
      <c r="A296" s="104">
        <v>43585</v>
      </c>
      <c r="B296" s="101">
        <v>272.66249350726378</v>
      </c>
      <c r="C296" s="102">
        <v>0.35712827163497429</v>
      </c>
      <c r="D296" s="101">
        <v>81.807960637337075</v>
      </c>
      <c r="E296" s="102">
        <v>0.10715054796348762</v>
      </c>
      <c r="F296" s="101">
        <v>210.69975306407702</v>
      </c>
      <c r="G296" s="102">
        <v>0.27597062462749433</v>
      </c>
      <c r="H296" s="101">
        <v>94.197928207079769</v>
      </c>
      <c r="I296" s="102">
        <v>0.12337869744924633</v>
      </c>
      <c r="J296" s="101">
        <v>7.2628144911475898</v>
      </c>
      <c r="K296" s="102">
        <v>9.5126995761882736E-3</v>
      </c>
      <c r="L296" s="101">
        <v>45.799383966052929</v>
      </c>
      <c r="M296" s="102">
        <v>5.9987182789067041E-2</v>
      </c>
      <c r="N296" s="101">
        <v>20.39993435767235</v>
      </c>
      <c r="O296" s="102">
        <v>2.6719455268343947E-2</v>
      </c>
      <c r="P296" s="101">
        <v>30.655893923329803</v>
      </c>
      <c r="Q296" s="102">
        <v>4.0152520691197388E-2</v>
      </c>
      <c r="R296" s="103">
        <v>763.48616215396032</v>
      </c>
    </row>
    <row r="297" spans="1:18" ht="15.6" x14ac:dyDescent="0.3">
      <c r="A297" s="104">
        <v>43616</v>
      </c>
      <c r="B297" s="101">
        <v>293.171601523665</v>
      </c>
      <c r="C297" s="102">
        <v>0.3652152948429439</v>
      </c>
      <c r="D297" s="101">
        <v>90.6016584527314</v>
      </c>
      <c r="E297" s="102">
        <v>0.11286601851306195</v>
      </c>
      <c r="F297" s="101">
        <v>219.3619697863013</v>
      </c>
      <c r="G297" s="102">
        <v>0.2732677587340126</v>
      </c>
      <c r="H297" s="101">
        <v>91.336485562980712</v>
      </c>
      <c r="I297" s="102">
        <v>0.11378142129536939</v>
      </c>
      <c r="J297" s="101">
        <v>7.7866026264669799</v>
      </c>
      <c r="K297" s="102">
        <v>9.7000744931307007E-3</v>
      </c>
      <c r="L297" s="101">
        <v>49.210079834868544</v>
      </c>
      <c r="M297" s="102">
        <v>6.1302915162079877E-2</v>
      </c>
      <c r="N297" s="101">
        <v>20.21375319811423</v>
      </c>
      <c r="O297" s="102">
        <v>2.5181060497552584E-2</v>
      </c>
      <c r="P297" s="101">
        <v>31.054223048000843</v>
      </c>
      <c r="Q297" s="102">
        <v>3.8685456461848601E-2</v>
      </c>
      <c r="R297" s="103">
        <v>802.73637403312898</v>
      </c>
    </row>
    <row r="298" spans="1:18" ht="15.6" x14ac:dyDescent="0.3">
      <c r="A298" s="104">
        <v>43646</v>
      </c>
      <c r="B298" s="101">
        <v>339.06715179368848</v>
      </c>
      <c r="C298" s="102">
        <v>0.40177894098286582</v>
      </c>
      <c r="D298" s="101">
        <v>87.75747451303944</v>
      </c>
      <c r="E298" s="102">
        <v>0.1039885609285852</v>
      </c>
      <c r="F298" s="101">
        <v>219.79025286161453</v>
      </c>
      <c r="G298" s="102">
        <v>0.26044131543248938</v>
      </c>
      <c r="H298" s="101">
        <v>85.338450676936333</v>
      </c>
      <c r="I298" s="102">
        <v>0.10112212922046979</v>
      </c>
      <c r="J298" s="101">
        <v>8.0116599999999991</v>
      </c>
      <c r="K298" s="102">
        <v>9.4934476940231188E-3</v>
      </c>
      <c r="L298" s="101">
        <v>53.174428998772839</v>
      </c>
      <c r="M298" s="102">
        <v>6.3009246568051736E-2</v>
      </c>
      <c r="N298" s="101">
        <v>19.923867198760217</v>
      </c>
      <c r="O298" s="102">
        <v>2.3608863970025377E-2</v>
      </c>
      <c r="P298" s="101">
        <v>30.851407356086483</v>
      </c>
      <c r="Q298" s="102">
        <v>3.6557495203491913E-2</v>
      </c>
      <c r="R298" s="103">
        <v>843.91469339889841</v>
      </c>
    </row>
    <row r="299" spans="1:18" ht="15.6" x14ac:dyDescent="0.3">
      <c r="A299" s="104">
        <v>43677</v>
      </c>
      <c r="B299" s="101">
        <v>328.91506544635752</v>
      </c>
      <c r="C299" s="102">
        <v>0.39771691246801705</v>
      </c>
      <c r="D299" s="101">
        <v>79.010983580669716</v>
      </c>
      <c r="E299" s="102">
        <v>9.5538355466086314E-2</v>
      </c>
      <c r="F299" s="101">
        <v>221.76096934356943</v>
      </c>
      <c r="G299" s="102">
        <v>0.26814852008541751</v>
      </c>
      <c r="H299" s="101">
        <v>83.45745912288065</v>
      </c>
      <c r="I299" s="102">
        <v>0.10091493656495695</v>
      </c>
      <c r="J299" s="101">
        <v>8.152304289209189</v>
      </c>
      <c r="K299" s="102">
        <v>9.857588271318737E-3</v>
      </c>
      <c r="L299" s="101">
        <v>54.975490969392936</v>
      </c>
      <c r="M299" s="102">
        <v>6.6475162820798808E-2</v>
      </c>
      <c r="N299" s="101">
        <v>20.167772222428322</v>
      </c>
      <c r="O299" s="102">
        <v>2.4386429635800854E-2</v>
      </c>
      <c r="P299" s="101">
        <v>30.567947733893632</v>
      </c>
      <c r="Q299" s="102">
        <v>3.6962094687604495E-2</v>
      </c>
      <c r="R299" s="103">
        <v>827.00799270840139</v>
      </c>
    </row>
    <row r="300" spans="1:18" ht="15.6" x14ac:dyDescent="0.3">
      <c r="A300" s="104">
        <v>43708</v>
      </c>
      <c r="B300" s="101">
        <v>344.07839044670658</v>
      </c>
      <c r="C300" s="102">
        <v>0.40315254594900607</v>
      </c>
      <c r="D300" s="101">
        <v>100.47888030661012</v>
      </c>
      <c r="E300" s="102">
        <v>0.11772990555182671</v>
      </c>
      <c r="F300" s="101">
        <v>224.1202332235882</v>
      </c>
      <c r="G300" s="102">
        <v>0.26259900398124364</v>
      </c>
      <c r="H300" s="101">
        <v>72.137169044903985</v>
      </c>
      <c r="I300" s="102">
        <v>8.4522260523976017E-2</v>
      </c>
      <c r="J300" s="101">
        <v>8.3083232516502896</v>
      </c>
      <c r="K300" s="102">
        <v>9.7347632529946292E-3</v>
      </c>
      <c r="L300" s="101">
        <v>53.452945282163952</v>
      </c>
      <c r="M300" s="102">
        <v>6.2630178404984971E-2</v>
      </c>
      <c r="N300" s="101">
        <v>20.217843307403619</v>
      </c>
      <c r="O300" s="102">
        <v>2.3689005846591549E-2</v>
      </c>
      <c r="P300" s="101">
        <v>30.675686938916105</v>
      </c>
      <c r="Q300" s="102">
        <v>3.5942336489376808E-2</v>
      </c>
      <c r="R300" s="103">
        <v>853.46947180194286</v>
      </c>
    </row>
    <row r="301" spans="1:18" ht="15.6" x14ac:dyDescent="0.3">
      <c r="A301" s="104">
        <v>43738</v>
      </c>
      <c r="B301" s="101">
        <v>374.58999628624287</v>
      </c>
      <c r="C301" s="102">
        <v>0.42593121279022644</v>
      </c>
      <c r="D301" s="101">
        <v>104.52091244874038</v>
      </c>
      <c r="E301" s="102">
        <v>0.11884652404655809</v>
      </c>
      <c r="F301" s="101">
        <v>201.83555298977763</v>
      </c>
      <c r="G301" s="102">
        <v>0.22949908625811119</v>
      </c>
      <c r="H301" s="101">
        <v>81.909591616756714</v>
      </c>
      <c r="I301" s="102">
        <v>9.3136100916634754E-2</v>
      </c>
      <c r="J301" s="101">
        <v>8.4480477971333894</v>
      </c>
      <c r="K301" s="102">
        <v>9.6059352348352584E-3</v>
      </c>
      <c r="L301" s="101">
        <v>56.03913143560581</v>
      </c>
      <c r="M301" s="102">
        <v>6.3719841567362989E-2</v>
      </c>
      <c r="N301" s="101">
        <v>19.931234882526034</v>
      </c>
      <c r="O301" s="102">
        <v>2.2663005232617203E-2</v>
      </c>
      <c r="P301" s="101">
        <v>32.186781302955772</v>
      </c>
      <c r="Q301" s="102">
        <v>3.6598293953653091E-2</v>
      </c>
      <c r="R301" s="103">
        <v>879.46124875973862</v>
      </c>
    </row>
    <row r="302" spans="1:18" ht="15.6" x14ac:dyDescent="0.3">
      <c r="A302" s="104">
        <v>43769</v>
      </c>
      <c r="B302" s="101">
        <v>335.81529543089636</v>
      </c>
      <c r="C302" s="102">
        <v>0.41719400451817179</v>
      </c>
      <c r="D302" s="101">
        <v>81.186906962614884</v>
      </c>
      <c r="E302" s="102">
        <v>0.10086107241397947</v>
      </c>
      <c r="F302" s="101">
        <v>199.85232975143143</v>
      </c>
      <c r="G302" s="102">
        <v>0.24828289507868201</v>
      </c>
      <c r="H302" s="101">
        <v>76.45641532057293</v>
      </c>
      <c r="I302" s="102">
        <v>9.4984232441723535E-2</v>
      </c>
      <c r="J302" s="101">
        <v>8.6305419510687891</v>
      </c>
      <c r="K302" s="102">
        <v>1.0721996307846536E-2</v>
      </c>
      <c r="L302" s="101">
        <v>50.354873897910096</v>
      </c>
      <c r="M302" s="102">
        <v>6.2557458740885794E-2</v>
      </c>
      <c r="N302" s="101">
        <v>20.273501929775854</v>
      </c>
      <c r="O302" s="102">
        <v>2.5186415183493467E-2</v>
      </c>
      <c r="P302" s="101">
        <v>32.368105565588394</v>
      </c>
      <c r="Q302" s="102">
        <v>4.0211925315217022E-2</v>
      </c>
      <c r="R302" s="103">
        <v>804.93797080985883</v>
      </c>
    </row>
    <row r="303" spans="1:18" ht="15.6" x14ac:dyDescent="0.3">
      <c r="A303" s="104">
        <v>43799</v>
      </c>
      <c r="B303" s="101">
        <v>361.81975435418752</v>
      </c>
      <c r="C303" s="102">
        <v>0.43440272274182362</v>
      </c>
      <c r="D303" s="101">
        <v>84.828655451858197</v>
      </c>
      <c r="E303" s="102">
        <v>0.10184573520754411</v>
      </c>
      <c r="F303" s="101">
        <v>200.89559531456254</v>
      </c>
      <c r="G303" s="102">
        <v>0.24119632093403276</v>
      </c>
      <c r="H303" s="101">
        <v>75.646444138298307</v>
      </c>
      <c r="I303" s="102">
        <v>9.0821523435246701E-2</v>
      </c>
      <c r="J303" s="101">
        <v>8.69517148211186</v>
      </c>
      <c r="K303" s="102">
        <v>1.0439469158554905E-2</v>
      </c>
      <c r="L303" s="101">
        <v>48.76730922640678</v>
      </c>
      <c r="M303" s="102">
        <v>5.8550291004857015E-2</v>
      </c>
      <c r="N303" s="101">
        <v>20.40115752351436</v>
      </c>
      <c r="O303" s="102">
        <v>2.4493738301043955E-2</v>
      </c>
      <c r="P303" s="101">
        <v>31.859095167047052</v>
      </c>
      <c r="Q303" s="102">
        <v>3.8250199216896173E-2</v>
      </c>
      <c r="R303" s="103">
        <v>832.91318265798668</v>
      </c>
    </row>
    <row r="304" spans="1:18" ht="15.6" x14ac:dyDescent="0.3">
      <c r="A304" s="104">
        <v>43830</v>
      </c>
      <c r="B304" s="101">
        <v>413.3727780675049</v>
      </c>
      <c r="C304" s="102">
        <v>0.4834582211825485</v>
      </c>
      <c r="D304" s="101">
        <v>92.355173865736162</v>
      </c>
      <c r="E304" s="102">
        <v>0.10801356655092163</v>
      </c>
      <c r="F304" s="101">
        <v>173.5322838546347</v>
      </c>
      <c r="G304" s="102">
        <v>0.20295388018125954</v>
      </c>
      <c r="H304" s="101">
        <v>61.555360515409518</v>
      </c>
      <c r="I304" s="102">
        <v>7.1991787263191706E-2</v>
      </c>
      <c r="J304" s="101">
        <v>8.7383905776085999</v>
      </c>
      <c r="K304" s="102">
        <v>1.0219944294346108E-2</v>
      </c>
      <c r="L304" s="101">
        <v>55.230471549766975</v>
      </c>
      <c r="M304" s="102">
        <v>6.4594542619260828E-2</v>
      </c>
      <c r="N304" s="101">
        <v>20.115318760964264</v>
      </c>
      <c r="O304" s="102">
        <v>2.3525778045083618E-2</v>
      </c>
      <c r="P304" s="101">
        <v>30.133315546743852</v>
      </c>
      <c r="Q304" s="102">
        <v>3.5242279863388071E-2</v>
      </c>
      <c r="R304" s="103">
        <v>855.03309273836885</v>
      </c>
    </row>
    <row r="305" spans="1:18" ht="15.6" x14ac:dyDescent="0.3">
      <c r="A305" s="104">
        <v>43861</v>
      </c>
      <c r="B305" s="101">
        <v>360.38143448874439</v>
      </c>
      <c r="C305" s="102">
        <v>0.45091469896689407</v>
      </c>
      <c r="D305" s="101">
        <v>77.384798124650317</v>
      </c>
      <c r="E305" s="102">
        <v>9.6825029292901571E-2</v>
      </c>
      <c r="F305" s="101">
        <v>187.87799626871609</v>
      </c>
      <c r="G305" s="102">
        <v>0.23507578921260242</v>
      </c>
      <c r="H305" s="101">
        <v>60.512410558650238</v>
      </c>
      <c r="I305" s="102">
        <v>7.5714042898808315E-2</v>
      </c>
      <c r="J305" s="101">
        <v>8.2148564715134107</v>
      </c>
      <c r="K305" s="102">
        <v>1.0278552606805824E-2</v>
      </c>
      <c r="L305" s="101">
        <v>56.671626419948041</v>
      </c>
      <c r="M305" s="102">
        <v>7.0908395720682624E-2</v>
      </c>
      <c r="N305" s="101">
        <v>19.634164618936808</v>
      </c>
      <c r="O305" s="102">
        <v>2.4566563594415249E-2</v>
      </c>
      <c r="P305" s="101">
        <v>28.545792967120203</v>
      </c>
      <c r="Q305" s="102">
        <v>3.5716927706891374E-2</v>
      </c>
      <c r="R305" s="103">
        <v>799.22307991827938</v>
      </c>
    </row>
    <row r="306" spans="1:18" ht="15.6" x14ac:dyDescent="0.3">
      <c r="A306" s="104">
        <v>43890</v>
      </c>
      <c r="B306" s="101">
        <v>377.39983633370974</v>
      </c>
      <c r="C306" s="102">
        <v>0.45716869067691451</v>
      </c>
      <c r="D306" s="101">
        <v>83.319647295845414</v>
      </c>
      <c r="E306" s="102">
        <v>0.10093044669002585</v>
      </c>
      <c r="F306" s="101">
        <v>190.47489260872143</v>
      </c>
      <c r="G306" s="102">
        <v>0.23073448602070071</v>
      </c>
      <c r="H306" s="101">
        <v>61.378411570066739</v>
      </c>
      <c r="I306" s="102">
        <v>7.4351616910888998E-2</v>
      </c>
      <c r="J306" s="101">
        <v>8.2169394352540888</v>
      </c>
      <c r="K306" s="102">
        <v>9.9537071332086429E-3</v>
      </c>
      <c r="L306" s="101">
        <v>56.7780043178659</v>
      </c>
      <c r="M306" s="102">
        <v>6.8778847774313243E-2</v>
      </c>
      <c r="N306" s="101">
        <v>20.172322523687722</v>
      </c>
      <c r="O306" s="102">
        <v>2.4436031466405318E-2</v>
      </c>
      <c r="P306" s="101">
        <v>27.775437307984198</v>
      </c>
      <c r="Q306" s="102">
        <v>3.3646173327541669E-2</v>
      </c>
      <c r="R306" s="103">
        <v>825.51549139313533</v>
      </c>
    </row>
    <row r="307" spans="1:18" ht="15.6" x14ac:dyDescent="0.3">
      <c r="A307" s="104">
        <v>43921</v>
      </c>
      <c r="B307" s="101">
        <v>408.73437353903557</v>
      </c>
      <c r="C307" s="102">
        <v>0.48716783362575089</v>
      </c>
      <c r="D307" s="101">
        <v>82.543027541100074</v>
      </c>
      <c r="E307" s="102">
        <v>9.8382496093806018E-2</v>
      </c>
      <c r="F307" s="101">
        <v>174.2439611996308</v>
      </c>
      <c r="G307" s="102">
        <v>0.20768024075148311</v>
      </c>
      <c r="H307" s="101">
        <v>59.39488385212421</v>
      </c>
      <c r="I307" s="102">
        <v>7.0792374627452331E-2</v>
      </c>
      <c r="J307" s="101">
        <v>8.3241595037744993</v>
      </c>
      <c r="K307" s="102">
        <v>9.9215114136265107E-3</v>
      </c>
      <c r="L307" s="101">
        <v>59.9031174853598</v>
      </c>
      <c r="M307" s="102">
        <v>7.1398134979671596E-2</v>
      </c>
      <c r="N307" s="101">
        <v>18.428073690674388</v>
      </c>
      <c r="O307" s="102">
        <v>2.1964300824638495E-2</v>
      </c>
      <c r="P307" s="101">
        <v>27.429555002916576</v>
      </c>
      <c r="Q307" s="102">
        <v>3.2693107683572538E-2</v>
      </c>
      <c r="R307" s="103">
        <v>839.00115181461581</v>
      </c>
    </row>
    <row r="308" spans="1:18" ht="15.6" x14ac:dyDescent="0.3">
      <c r="A308" s="104">
        <v>43951</v>
      </c>
      <c r="B308" s="101">
        <v>369.62350533657542</v>
      </c>
      <c r="C308" s="102">
        <v>0.49650280898086618</v>
      </c>
      <c r="D308" s="101">
        <v>72.465859827034819</v>
      </c>
      <c r="E308" s="102">
        <v>9.7340949479319303E-2</v>
      </c>
      <c r="F308" s="101">
        <v>154.04193834541027</v>
      </c>
      <c r="G308" s="102">
        <v>0.20691934897297626</v>
      </c>
      <c r="H308" s="101">
        <v>47.655408353187298</v>
      </c>
      <c r="I308" s="102">
        <v>6.4013905416924768E-2</v>
      </c>
      <c r="J308" s="101">
        <v>8.5673116616164897</v>
      </c>
      <c r="K308" s="102">
        <v>1.1508181281744388E-2</v>
      </c>
      <c r="L308" s="101">
        <v>46.095036870285774</v>
      </c>
      <c r="M308" s="102">
        <v>6.1917910943822242E-2</v>
      </c>
      <c r="N308" s="101">
        <v>18.033089870643902</v>
      </c>
      <c r="O308" s="102">
        <v>2.4223242424006978E-2</v>
      </c>
      <c r="P308" s="101">
        <v>27.971856139103426</v>
      </c>
      <c r="Q308" s="102">
        <v>3.7573652500338603E-2</v>
      </c>
      <c r="R308" s="103">
        <v>744.45400640385753</v>
      </c>
    </row>
    <row r="309" spans="1:18" ht="15.6" x14ac:dyDescent="0.3">
      <c r="A309" s="104">
        <v>43982</v>
      </c>
      <c r="B309" s="101">
        <v>402.07987279712415</v>
      </c>
      <c r="C309" s="102">
        <v>0.50925108106626837</v>
      </c>
      <c r="D309" s="101">
        <v>77.752254998080815</v>
      </c>
      <c r="E309" s="102">
        <v>9.8476503281951969E-2</v>
      </c>
      <c r="F309" s="101">
        <v>149.92854819688742</v>
      </c>
      <c r="G309" s="102">
        <v>0.18989081627193338</v>
      </c>
      <c r="H309" s="101">
        <v>54.883795686326039</v>
      </c>
      <c r="I309" s="102">
        <v>6.9512637108259751E-2</v>
      </c>
      <c r="J309" s="101">
        <v>8.7872510186167005</v>
      </c>
      <c r="K309" s="102">
        <v>1.1129423240464247E-2</v>
      </c>
      <c r="L309" s="101">
        <v>47.443636413918384</v>
      </c>
      <c r="M309" s="102">
        <v>6.0089362258860433E-2</v>
      </c>
      <c r="N309" s="101">
        <v>18.301344055443717</v>
      </c>
      <c r="O309" s="102">
        <v>2.3179422487290189E-2</v>
      </c>
      <c r="P309" s="101">
        <v>30.374635547014201</v>
      </c>
      <c r="Q309" s="102">
        <v>3.847075428497182E-2</v>
      </c>
      <c r="R309" s="103">
        <v>789.5513387134115</v>
      </c>
    </row>
    <row r="310" spans="1:18" ht="15.6" x14ac:dyDescent="0.3">
      <c r="A310" s="104">
        <v>44012</v>
      </c>
      <c r="B310" s="101">
        <v>447.6961254145009</v>
      </c>
      <c r="C310" s="102">
        <v>0.52301391618925053</v>
      </c>
      <c r="D310" s="101">
        <v>91.522191127922497</v>
      </c>
      <c r="E310" s="102">
        <v>0.10691935195042766</v>
      </c>
      <c r="F310" s="101">
        <v>147.92426393555823</v>
      </c>
      <c r="G310" s="102">
        <v>0.17281018125568687</v>
      </c>
      <c r="H310" s="101">
        <v>60.54240635975335</v>
      </c>
      <c r="I310" s="102">
        <v>7.0727708479538187E-2</v>
      </c>
      <c r="J310" s="101">
        <v>9.0073064824248501</v>
      </c>
      <c r="K310" s="102">
        <v>1.0522643307060568E-2</v>
      </c>
      <c r="L310" s="101">
        <v>48.635279329483502</v>
      </c>
      <c r="M310" s="102">
        <v>5.681739569115192E-2</v>
      </c>
      <c r="N310" s="101">
        <v>18.986597150754225</v>
      </c>
      <c r="O310" s="102">
        <v>2.2180791763005935E-2</v>
      </c>
      <c r="P310" s="101">
        <v>31.678589773715721</v>
      </c>
      <c r="Q310" s="102">
        <v>3.7008011363877553E-2</v>
      </c>
      <c r="R310" s="103">
        <v>855.99275957411339</v>
      </c>
    </row>
    <row r="311" spans="1:18" ht="15.6" x14ac:dyDescent="0.3">
      <c r="A311" s="104">
        <v>44043</v>
      </c>
      <c r="B311" s="101">
        <v>389.88861616542528</v>
      </c>
      <c r="C311" s="102">
        <v>0.49845989433125043</v>
      </c>
      <c r="D311" s="101">
        <v>84.565564706117101</v>
      </c>
      <c r="E311" s="102">
        <v>0.10811431957682194</v>
      </c>
      <c r="F311" s="101">
        <v>148.26725221298329</v>
      </c>
      <c r="G311" s="102">
        <v>0.18955485183879117</v>
      </c>
      <c r="H311" s="101">
        <v>54.710708696402605</v>
      </c>
      <c r="I311" s="102">
        <v>6.9945858752710685E-2</v>
      </c>
      <c r="J311" s="101">
        <v>9.2199584530861589</v>
      </c>
      <c r="K311" s="102">
        <v>1.1787416522861249E-2</v>
      </c>
      <c r="L311" s="101">
        <v>49.003504310043425</v>
      </c>
      <c r="M311" s="102">
        <v>6.2649383868857128E-2</v>
      </c>
      <c r="N311" s="101">
        <v>17.619265480003996</v>
      </c>
      <c r="O311" s="102">
        <v>2.2525656931801075E-2</v>
      </c>
      <c r="P311" s="101">
        <v>28.911662131173074</v>
      </c>
      <c r="Q311" s="102">
        <v>3.6962618176907221E-2</v>
      </c>
      <c r="R311" s="103">
        <v>782.186532155235</v>
      </c>
    </row>
    <row r="312" spans="1:18" ht="15.6" x14ac:dyDescent="0.3">
      <c r="A312" s="104">
        <v>44074</v>
      </c>
      <c r="B312" s="101">
        <v>427.71727254259571</v>
      </c>
      <c r="C312" s="102">
        <v>0.49052310458216697</v>
      </c>
      <c r="D312" s="101">
        <v>106.38402867972449</v>
      </c>
      <c r="E312" s="102">
        <v>0.12200541660552144</v>
      </c>
      <c r="F312" s="101">
        <v>166.13626746608335</v>
      </c>
      <c r="G312" s="102">
        <v>0.19053165007041101</v>
      </c>
      <c r="H312" s="101">
        <v>60.310447029835714</v>
      </c>
      <c r="I312" s="102">
        <v>6.9166408782023528E-2</v>
      </c>
      <c r="J312" s="101">
        <v>9.4890105335822899</v>
      </c>
      <c r="K312" s="102">
        <v>1.0882373018691041E-2</v>
      </c>
      <c r="L312" s="101">
        <v>49.11660742769795</v>
      </c>
      <c r="M312" s="102">
        <v>5.6328870280960071E-2</v>
      </c>
      <c r="N312" s="101">
        <v>18.830046549399619</v>
      </c>
      <c r="O312" s="102">
        <v>2.1595043001024387E-2</v>
      </c>
      <c r="P312" s="101">
        <v>33.97784114922338</v>
      </c>
      <c r="Q312" s="102">
        <v>3.8967133659202235E-2</v>
      </c>
      <c r="R312" s="103">
        <v>871.96152137814261</v>
      </c>
    </row>
    <row r="313" spans="1:18" ht="15.6" x14ac:dyDescent="0.3">
      <c r="A313" s="104">
        <v>44104</v>
      </c>
      <c r="B313" s="101">
        <v>505.71327745017624</v>
      </c>
      <c r="C313" s="102">
        <v>0.50198711652820893</v>
      </c>
      <c r="D313" s="101">
        <v>151.61141208506075</v>
      </c>
      <c r="E313" s="102">
        <v>0.15049431956598744</v>
      </c>
      <c r="F313" s="101">
        <v>165.68795234768899</v>
      </c>
      <c r="G313" s="102">
        <v>0.16446714205694166</v>
      </c>
      <c r="H313" s="101">
        <v>65.655942073214703</v>
      </c>
      <c r="I313" s="102">
        <v>6.5172180589075576E-2</v>
      </c>
      <c r="J313" s="101">
        <v>9.6980968709299997</v>
      </c>
      <c r="K313" s="102">
        <v>9.6266400372076975E-3</v>
      </c>
      <c r="L313" s="101">
        <v>52.927604769182899</v>
      </c>
      <c r="M313" s="102">
        <v>5.2537627322716329E-2</v>
      </c>
      <c r="N313" s="101">
        <v>20.356391260100946</v>
      </c>
      <c r="O313" s="102">
        <v>2.0206402732989081E-2</v>
      </c>
      <c r="P313" s="101">
        <v>35.772144963731627</v>
      </c>
      <c r="Q313" s="102">
        <v>3.5508571166874114E-2</v>
      </c>
      <c r="R313" s="103">
        <v>1007.4228218200864</v>
      </c>
    </row>
    <row r="314" spans="1:18" ht="15.6" x14ac:dyDescent="0.3">
      <c r="A314" s="104">
        <v>44135</v>
      </c>
      <c r="B314" s="101">
        <v>531.12653759806767</v>
      </c>
      <c r="C314" s="102">
        <v>0.50973031974222993</v>
      </c>
      <c r="D314" s="101">
        <v>148.22190928638571</v>
      </c>
      <c r="E314" s="102">
        <v>0.14225084959043865</v>
      </c>
      <c r="F314" s="101">
        <v>184.25081365471073</v>
      </c>
      <c r="G314" s="102">
        <v>0.17682834411120077</v>
      </c>
      <c r="H314" s="101">
        <v>61.128893212180635</v>
      </c>
      <c r="I314" s="102">
        <v>5.8666340460874052E-2</v>
      </c>
      <c r="J314" s="101">
        <v>9.9667962084799999</v>
      </c>
      <c r="K314" s="102">
        <v>9.5652878523625126E-3</v>
      </c>
      <c r="L314" s="101">
        <v>49.491863651879861</v>
      </c>
      <c r="M314" s="102">
        <v>4.7498103932066355E-2</v>
      </c>
      <c r="N314" s="101">
        <v>19.649149708368707</v>
      </c>
      <c r="O314" s="102">
        <v>1.8857591655661535E-2</v>
      </c>
      <c r="P314" s="101">
        <v>38.139601065929</v>
      </c>
      <c r="Q314" s="102">
        <v>3.660316265516575E-2</v>
      </c>
      <c r="R314" s="103">
        <v>1041.9755643860021</v>
      </c>
    </row>
    <row r="315" spans="1:18" ht="15.6" x14ac:dyDescent="0.3">
      <c r="A315" s="104">
        <v>44165</v>
      </c>
      <c r="B315" s="101">
        <v>602.89264102455809</v>
      </c>
      <c r="C315" s="102">
        <v>0.52767947834803097</v>
      </c>
      <c r="D315" s="101">
        <v>157.5788009657719</v>
      </c>
      <c r="E315" s="102">
        <v>0.13792024289933183</v>
      </c>
      <c r="F315" s="101">
        <v>186.99188631343304</v>
      </c>
      <c r="G315" s="102">
        <v>0.16366393336217119</v>
      </c>
      <c r="H315" s="101">
        <v>70.364437956532882</v>
      </c>
      <c r="I315" s="102">
        <v>6.1586205218987285E-2</v>
      </c>
      <c r="J315" s="101">
        <v>10.185351432199999</v>
      </c>
      <c r="K315" s="102">
        <v>8.9146898880720239E-3</v>
      </c>
      <c r="L315" s="101">
        <v>54.724959724792882</v>
      </c>
      <c r="M315" s="102">
        <v>4.7897811708435559E-2</v>
      </c>
      <c r="N315" s="101">
        <v>19.688108443632689</v>
      </c>
      <c r="O315" s="102">
        <v>1.7231941619888471E-2</v>
      </c>
      <c r="P315" s="101">
        <v>40.109511968358838</v>
      </c>
      <c r="Q315" s="102">
        <v>3.510569695508288E-2</v>
      </c>
      <c r="R315" s="103">
        <v>1142.5356978292805</v>
      </c>
    </row>
    <row r="316" spans="1:18" ht="15.6" x14ac:dyDescent="0.3">
      <c r="A316" s="104">
        <v>44196</v>
      </c>
      <c r="B316" s="101">
        <v>632.5851741803333</v>
      </c>
      <c r="C316" s="102">
        <v>0.51130292055736282</v>
      </c>
      <c r="D316" s="101">
        <v>182.46567609064218</v>
      </c>
      <c r="E316" s="102">
        <v>0.14748248440616016</v>
      </c>
      <c r="F316" s="101">
        <v>212.56643357054324</v>
      </c>
      <c r="G316" s="102">
        <v>0.17181218076745181</v>
      </c>
      <c r="H316" s="101">
        <v>75.684527133218609</v>
      </c>
      <c r="I316" s="102">
        <v>6.1173927786657152E-2</v>
      </c>
      <c r="J316" s="101">
        <v>10.21803296061</v>
      </c>
      <c r="K316" s="102">
        <v>8.2589828348109944E-3</v>
      </c>
      <c r="L316" s="101">
        <v>59.216805188814746</v>
      </c>
      <c r="M316" s="102">
        <v>4.7863476216225706E-2</v>
      </c>
      <c r="N316" s="101">
        <v>20.493708665583899</v>
      </c>
      <c r="O316" s="102">
        <v>1.656455687147932E-2</v>
      </c>
      <c r="P316" s="101">
        <v>43.971990850786113</v>
      </c>
      <c r="Q316" s="102">
        <v>3.5541470559851053E-2</v>
      </c>
      <c r="R316" s="103">
        <v>1237.2023486405319</v>
      </c>
    </row>
    <row r="317" spans="1:18" ht="15.6" x14ac:dyDescent="0.3">
      <c r="A317" s="104">
        <v>44227</v>
      </c>
      <c r="B317" s="101">
        <v>660.38139177626272</v>
      </c>
      <c r="C317" s="102">
        <v>0.50478187473010816</v>
      </c>
      <c r="D317" s="101">
        <v>193.61073542762009</v>
      </c>
      <c r="E317" s="102">
        <v>0.14799204098431104</v>
      </c>
      <c r="F317" s="101">
        <v>227.30360883471587</v>
      </c>
      <c r="G317" s="102">
        <v>0.1737461764207017</v>
      </c>
      <c r="H317" s="101">
        <v>79.083240931725769</v>
      </c>
      <c r="I317" s="102">
        <v>6.0449593393107279E-2</v>
      </c>
      <c r="J317" s="101">
        <v>9.4665770129099993</v>
      </c>
      <c r="K317" s="102">
        <v>7.2360556359719972E-3</v>
      </c>
      <c r="L317" s="101">
        <v>71.318819756873935</v>
      </c>
      <c r="M317" s="102">
        <v>5.4514630467677475E-2</v>
      </c>
      <c r="N317" s="101">
        <v>21.263293199971841</v>
      </c>
      <c r="O317" s="102">
        <v>1.6253221453662946E-2</v>
      </c>
      <c r="P317" s="101">
        <v>45.823331829138695</v>
      </c>
      <c r="Q317" s="102">
        <v>3.502640691445949E-2</v>
      </c>
      <c r="R317" s="103">
        <v>1308.2509987692188</v>
      </c>
    </row>
    <row r="318" spans="1:18" ht="15.6" x14ac:dyDescent="0.3">
      <c r="A318" s="104">
        <v>44255</v>
      </c>
      <c r="B318" s="101">
        <v>686.96859123731076</v>
      </c>
      <c r="C318" s="102">
        <v>0.500652398389965</v>
      </c>
      <c r="D318" s="101">
        <v>208.10238688872559</v>
      </c>
      <c r="E318" s="102">
        <v>0.15166189609755518</v>
      </c>
      <c r="F318" s="101">
        <v>245.64699382560212</v>
      </c>
      <c r="G318" s="102">
        <v>0.17902384211564099</v>
      </c>
      <c r="H318" s="101">
        <v>82.177137938320939</v>
      </c>
      <c r="I318" s="102">
        <v>5.9889464709793332E-2</v>
      </c>
      <c r="J318" s="101">
        <v>9.6861683622899992</v>
      </c>
      <c r="K318" s="102">
        <v>7.0591341200259838E-3</v>
      </c>
      <c r="L318" s="101">
        <v>71.576455727213087</v>
      </c>
      <c r="M318" s="102">
        <v>5.2163846622943114E-2</v>
      </c>
      <c r="N318" s="101">
        <v>21.775051632193637</v>
      </c>
      <c r="O318" s="102">
        <v>1.5869330801700516E-2</v>
      </c>
      <c r="P318" s="101">
        <v>46.214024124032271</v>
      </c>
      <c r="Q318" s="102">
        <v>3.3680087142376809E-2</v>
      </c>
      <c r="R318" s="103">
        <v>1372.1468097356883</v>
      </c>
    </row>
    <row r="319" spans="1:18" ht="15.6" x14ac:dyDescent="0.3">
      <c r="A319" s="104">
        <v>44286</v>
      </c>
      <c r="B319" s="101">
        <v>715.97789817122896</v>
      </c>
      <c r="C319" s="102">
        <v>0.51307531731416711</v>
      </c>
      <c r="D319" s="101">
        <v>198.54701825043685</v>
      </c>
      <c r="E319" s="102">
        <v>0.14228033386340944</v>
      </c>
      <c r="F319" s="101">
        <v>253.33934021445162</v>
      </c>
      <c r="G319" s="102">
        <v>0.18154493693268414</v>
      </c>
      <c r="H319" s="101">
        <v>71.307176288528751</v>
      </c>
      <c r="I319" s="102">
        <v>5.1099275821869669E-2</v>
      </c>
      <c r="J319" s="101">
        <v>10.13329427655</v>
      </c>
      <c r="K319" s="102">
        <v>7.2615973058086387E-3</v>
      </c>
      <c r="L319" s="101">
        <v>74.112195098794516</v>
      </c>
      <c r="M319" s="102">
        <v>5.310937406627822E-2</v>
      </c>
      <c r="N319" s="101">
        <v>22.873637120781027</v>
      </c>
      <c r="O319" s="102">
        <v>1.6391425844079828E-2</v>
      </c>
      <c r="P319" s="101">
        <v>49.172979771115934</v>
      </c>
      <c r="Q319" s="102">
        <v>3.5237738851702241E-2</v>
      </c>
      <c r="R319" s="103">
        <v>1395.4635391918878</v>
      </c>
    </row>
    <row r="320" spans="1:18" ht="15.6" x14ac:dyDescent="0.3">
      <c r="A320" s="104">
        <v>44316</v>
      </c>
      <c r="B320" s="101">
        <v>578.2765632661434</v>
      </c>
      <c r="C320" s="102">
        <v>0.48346009158169562</v>
      </c>
      <c r="D320" s="101">
        <v>159.27863344339929</v>
      </c>
      <c r="E320" s="102">
        <v>0.13316268997073771</v>
      </c>
      <c r="F320" s="101">
        <v>243.49376560898557</v>
      </c>
      <c r="G320" s="102">
        <v>0.20356958192461516</v>
      </c>
      <c r="H320" s="101">
        <v>62.239162927493567</v>
      </c>
      <c r="I320" s="102">
        <v>5.203418799984387E-2</v>
      </c>
      <c r="J320" s="101">
        <v>10.338769811370002</v>
      </c>
      <c r="K320" s="102">
        <v>8.6435849511448583E-3</v>
      </c>
      <c r="L320" s="101">
        <v>73.149958169601959</v>
      </c>
      <c r="M320" s="102">
        <v>6.1156006870015066E-2</v>
      </c>
      <c r="N320" s="101">
        <v>21.217351577604894</v>
      </c>
      <c r="O320" s="102">
        <v>1.773847219208315E-2</v>
      </c>
      <c r="P320" s="101">
        <v>48.126371299719416</v>
      </c>
      <c r="Q320" s="102">
        <v>4.0235384509865843E-2</v>
      </c>
      <c r="R320" s="103">
        <v>1196.1205761043179</v>
      </c>
    </row>
    <row r="321" spans="1:18" ht="15.6" x14ac:dyDescent="0.3">
      <c r="A321" s="104">
        <v>44347</v>
      </c>
      <c r="B321" s="101">
        <v>628.77805849618551</v>
      </c>
      <c r="C321" s="102">
        <v>0.49589668007550192</v>
      </c>
      <c r="D321" s="101">
        <v>168.30428588661437</v>
      </c>
      <c r="E321" s="102">
        <v>0.13273608308352977</v>
      </c>
      <c r="F321" s="101">
        <v>248.631699465824</v>
      </c>
      <c r="G321" s="102">
        <v>0.19608768572731619</v>
      </c>
      <c r="H321" s="101">
        <v>61.7571930883039</v>
      </c>
      <c r="I321" s="102">
        <v>4.8705877391008588E-2</v>
      </c>
      <c r="J321" s="101">
        <v>10.57122561531</v>
      </c>
      <c r="K321" s="102">
        <v>8.3371797347682654E-3</v>
      </c>
      <c r="L321" s="101">
        <v>80.813287489646569</v>
      </c>
      <c r="M321" s="102">
        <v>6.3734795498348235E-2</v>
      </c>
      <c r="N321" s="101">
        <v>19.804140858979498</v>
      </c>
      <c r="O321" s="102">
        <v>1.5618877871157634E-2</v>
      </c>
      <c r="P321" s="101">
        <v>49.301932115277445</v>
      </c>
      <c r="Q321" s="102">
        <v>3.8882820618369542E-2</v>
      </c>
      <c r="R321" s="103">
        <v>1267.9618230161414</v>
      </c>
    </row>
    <row r="322" spans="1:18" ht="15.6" x14ac:dyDescent="0.3">
      <c r="A322" s="104">
        <v>44377</v>
      </c>
      <c r="B322" s="101">
        <v>681.893953319959</v>
      </c>
      <c r="C322" s="102">
        <v>0.51559551461067832</v>
      </c>
      <c r="D322" s="101">
        <v>167.72702097045678</v>
      </c>
      <c r="E322" s="102">
        <v>0.12682221226678159</v>
      </c>
      <c r="F322" s="101">
        <v>244.75710063804402</v>
      </c>
      <c r="G322" s="102">
        <v>0.185066406064575</v>
      </c>
      <c r="H322" s="101">
        <v>61.026099550839163</v>
      </c>
      <c r="I322" s="102">
        <v>4.6143220730149904E-2</v>
      </c>
      <c r="J322" s="101">
        <v>10.62245711375</v>
      </c>
      <c r="K322" s="102">
        <v>8.0318812262937418E-3</v>
      </c>
      <c r="L322" s="101">
        <v>84.052562788978463</v>
      </c>
      <c r="M322" s="102">
        <v>6.3554052876598849E-2</v>
      </c>
      <c r="N322" s="101">
        <v>20.726770421964783</v>
      </c>
      <c r="O322" s="102">
        <v>1.5671982146050686E-2</v>
      </c>
      <c r="P322" s="101">
        <v>51.730663224764243</v>
      </c>
      <c r="Q322" s="102">
        <v>3.9114730078870341E-2</v>
      </c>
      <c r="R322" s="103">
        <v>1322.5366280287567</v>
      </c>
    </row>
    <row r="323" spans="1:18" ht="15.6" x14ac:dyDescent="0.3">
      <c r="A323" s="104">
        <v>44408</v>
      </c>
      <c r="B323" s="101">
        <v>656.1274170653445</v>
      </c>
      <c r="C323" s="102">
        <v>0.50998318517683505</v>
      </c>
      <c r="D323" s="101">
        <v>155.19755340556446</v>
      </c>
      <c r="E323" s="102">
        <v>0.12062922621253498</v>
      </c>
      <c r="F323" s="101">
        <v>249.42060564279581</v>
      </c>
      <c r="G323" s="102">
        <v>0.19386526398085305</v>
      </c>
      <c r="H323" s="101">
        <v>57.521051547225611</v>
      </c>
      <c r="I323" s="102">
        <v>4.4708951828259826E-2</v>
      </c>
      <c r="J323" s="101">
        <v>10.74714060536</v>
      </c>
      <c r="K323" s="102">
        <v>8.3533485340072846E-3</v>
      </c>
      <c r="L323" s="101">
        <v>86.930357318707721</v>
      </c>
      <c r="M323" s="102">
        <v>6.7567700054728522E-2</v>
      </c>
      <c r="N323" s="101">
        <v>21.79795534870275</v>
      </c>
      <c r="O323" s="102">
        <v>1.6942731563931494E-2</v>
      </c>
      <c r="P323" s="101">
        <v>48.824684670219</v>
      </c>
      <c r="Q323" s="102">
        <v>3.7949592648851449E-2</v>
      </c>
      <c r="R323" s="103">
        <v>1286.5667656039202</v>
      </c>
    </row>
    <row r="324" spans="1:18" ht="15.6" x14ac:dyDescent="0.3">
      <c r="A324" s="104">
        <v>44439</v>
      </c>
      <c r="B324" s="101">
        <v>665.31768875625983</v>
      </c>
      <c r="C324" s="102">
        <v>0.51204670576783917</v>
      </c>
      <c r="D324" s="101">
        <v>149.97702000695705</v>
      </c>
      <c r="E324" s="102">
        <v>0.11542642008962686</v>
      </c>
      <c r="F324" s="101">
        <v>257.41848415676219</v>
      </c>
      <c r="G324" s="102">
        <v>0.19811631201723495</v>
      </c>
      <c r="H324" s="101">
        <v>54.125149546712919</v>
      </c>
      <c r="I324" s="102">
        <v>4.1656196720690666E-2</v>
      </c>
      <c r="J324" s="101">
        <v>10.896932489059999</v>
      </c>
      <c r="K324" s="102">
        <v>8.3865775377600944E-3</v>
      </c>
      <c r="L324" s="101">
        <v>90.863802442588323</v>
      </c>
      <c r="M324" s="102">
        <v>6.9931269678465066E-2</v>
      </c>
      <c r="N324" s="101">
        <v>21.142039791080723</v>
      </c>
      <c r="O324" s="102">
        <v>1.6271492568419411E-2</v>
      </c>
      <c r="P324" s="101">
        <v>49.588965910290554</v>
      </c>
      <c r="Q324" s="102">
        <v>3.8165025619964099E-2</v>
      </c>
      <c r="R324" s="103">
        <v>1299.3300830997118</v>
      </c>
    </row>
    <row r="325" spans="1:18" ht="15.6" x14ac:dyDescent="0.3">
      <c r="A325" s="104">
        <v>44469</v>
      </c>
      <c r="B325" s="101">
        <v>691.20191119463038</v>
      </c>
      <c r="C325" s="102">
        <v>0.52293880603807863</v>
      </c>
      <c r="D325" s="101">
        <v>144.22424697070352</v>
      </c>
      <c r="E325" s="102">
        <v>0.10911494064339124</v>
      </c>
      <c r="F325" s="101">
        <v>251.16921555321645</v>
      </c>
      <c r="G325" s="102">
        <v>0.1900257038756003</v>
      </c>
      <c r="H325" s="101">
        <v>53.404791976019972</v>
      </c>
      <c r="I325" s="102">
        <v>4.0404168015658118E-2</v>
      </c>
      <c r="J325" s="101">
        <v>11.034430103569999</v>
      </c>
      <c r="K325" s="102">
        <v>8.3482577380297705E-3</v>
      </c>
      <c r="L325" s="101">
        <v>98.168574470724181</v>
      </c>
      <c r="M325" s="102">
        <v>7.4270855292420251E-2</v>
      </c>
      <c r="N325" s="101">
        <v>21.656807051229649</v>
      </c>
      <c r="O325" s="102">
        <v>1.6384770699481039E-2</v>
      </c>
      <c r="P325" s="101">
        <v>50.904449442103129</v>
      </c>
      <c r="Q325" s="102">
        <v>3.8512497697338444E-2</v>
      </c>
      <c r="R325" s="103">
        <v>1321.7644267621974</v>
      </c>
    </row>
    <row r="326" spans="1:18" ht="15.6" x14ac:dyDescent="0.3">
      <c r="A326" s="104">
        <v>44500</v>
      </c>
      <c r="B326" s="101">
        <v>506.60091322808444</v>
      </c>
      <c r="C326" s="102">
        <v>0.45978798832756818</v>
      </c>
      <c r="D326" s="101">
        <v>107.08434513486678</v>
      </c>
      <c r="E326" s="102">
        <v>9.7189117400520914E-2</v>
      </c>
      <c r="F326" s="101">
        <v>254.924090731219</v>
      </c>
      <c r="G326" s="102">
        <v>0.23136759487200195</v>
      </c>
      <c r="H326" s="101">
        <v>48.370379437884509</v>
      </c>
      <c r="I326" s="102">
        <v>4.3900669887606436E-2</v>
      </c>
      <c r="J326" s="101">
        <v>11.27137290772</v>
      </c>
      <c r="K326" s="102">
        <v>1.0229831292461881E-2</v>
      </c>
      <c r="L326" s="101">
        <v>102.86453453533125</v>
      </c>
      <c r="M326" s="102">
        <v>9.3359242293662867E-2</v>
      </c>
      <c r="N326" s="101">
        <v>20.405244496024554</v>
      </c>
      <c r="O326" s="102">
        <v>1.8519679047509459E-2</v>
      </c>
      <c r="P326" s="101">
        <v>50.293273201726763</v>
      </c>
      <c r="Q326" s="102">
        <v>4.5645876878669646E-2</v>
      </c>
      <c r="R326" s="103">
        <v>1101.8141536728574</v>
      </c>
    </row>
    <row r="327" spans="1:18" ht="15.6" x14ac:dyDescent="0.3">
      <c r="A327" s="104">
        <v>44530</v>
      </c>
      <c r="B327" s="101">
        <v>537.98138083632159</v>
      </c>
      <c r="C327" s="102">
        <v>0.47937574065793886</v>
      </c>
      <c r="D327" s="101">
        <v>98.235229964600748</v>
      </c>
      <c r="E327" s="102">
        <v>8.7533858606364728E-2</v>
      </c>
      <c r="F327" s="101">
        <v>259.8359033135734</v>
      </c>
      <c r="G327" s="102">
        <v>0.23153037082219274</v>
      </c>
      <c r="H327" s="101">
        <v>43.900264986248764</v>
      </c>
      <c r="I327" s="102">
        <v>3.9117937520714206E-2</v>
      </c>
      <c r="J327" s="101">
        <v>11.590131921849999</v>
      </c>
      <c r="K327" s="102">
        <v>1.0327547146191036E-2</v>
      </c>
      <c r="L327" s="101">
        <v>103.55334000981907</v>
      </c>
      <c r="M327" s="102">
        <v>9.227263402246523E-2</v>
      </c>
      <c r="N327" s="101">
        <v>19.768441137855778</v>
      </c>
      <c r="O327" s="102">
        <v>1.7614942542027615E-2</v>
      </c>
      <c r="P327" s="101">
        <v>47.389387892161054</v>
      </c>
      <c r="Q327" s="102">
        <v>4.2226968682105195E-2</v>
      </c>
      <c r="R327" s="103">
        <v>1122.2540800624304</v>
      </c>
    </row>
    <row r="328" spans="1:18" ht="15.6" x14ac:dyDescent="0.3">
      <c r="A328" s="104">
        <v>44561</v>
      </c>
      <c r="B328" s="101">
        <v>559.65846535216008</v>
      </c>
      <c r="C328" s="102">
        <v>0.48770935301656398</v>
      </c>
      <c r="D328" s="101">
        <v>104.56159684232681</v>
      </c>
      <c r="E328" s="102">
        <v>9.1119266308714614E-2</v>
      </c>
      <c r="F328" s="101">
        <v>267.25033180531602</v>
      </c>
      <c r="G328" s="102">
        <v>0.23289290609803812</v>
      </c>
      <c r="H328" s="101">
        <v>45.62976925665469</v>
      </c>
      <c r="I328" s="102">
        <v>3.976365340682373E-2</v>
      </c>
      <c r="J328" s="101">
        <v>11.722660224130001</v>
      </c>
      <c r="K328" s="102">
        <v>1.0215607173825062E-2</v>
      </c>
      <c r="L328" s="101">
        <v>102.97200332171415</v>
      </c>
      <c r="M328" s="102">
        <v>8.9734029283827496E-2</v>
      </c>
      <c r="N328" s="101">
        <v>20.323898177823509</v>
      </c>
      <c r="O328" s="102">
        <v>1.7711078889593303E-2</v>
      </c>
      <c r="P328" s="101">
        <v>35.405844500814275</v>
      </c>
      <c r="Q328" s="102">
        <v>3.0854105822613831E-2</v>
      </c>
      <c r="R328" s="103">
        <v>1147.5245694809396</v>
      </c>
    </row>
    <row r="329" spans="1:18" ht="15.6" x14ac:dyDescent="0.3">
      <c r="A329" s="104">
        <v>44592</v>
      </c>
      <c r="B329" s="101">
        <v>473.4689645784382</v>
      </c>
      <c r="C329" s="102">
        <v>0.45095481014822592</v>
      </c>
      <c r="D329" s="101">
        <v>98.804050331638393</v>
      </c>
      <c r="E329" s="102">
        <v>9.4105770583825174E-2</v>
      </c>
      <c r="F329" s="101">
        <v>263.36405702063007</v>
      </c>
      <c r="G329" s="102">
        <v>0.25084070386609109</v>
      </c>
      <c r="H329" s="101">
        <v>41.398089243434804</v>
      </c>
      <c r="I329" s="102">
        <v>3.9429548443358789E-2</v>
      </c>
      <c r="J329" s="101">
        <v>11.21656385545</v>
      </c>
      <c r="K329" s="102">
        <v>1.0683199538650932E-2</v>
      </c>
      <c r="L329" s="101">
        <v>109.72578772776555</v>
      </c>
      <c r="M329" s="102">
        <v>0.10450816310039603</v>
      </c>
      <c r="N329" s="101">
        <v>19.819246972135645</v>
      </c>
      <c r="O329" s="102">
        <v>1.8876812260668393E-2</v>
      </c>
      <c r="P329" s="101">
        <v>32.128762570207982</v>
      </c>
      <c r="Q329" s="102">
        <v>3.0600992058784207E-2</v>
      </c>
      <c r="R329" s="103">
        <v>1049.9255222997006</v>
      </c>
    </row>
    <row r="330" spans="1:18" ht="15.6" x14ac:dyDescent="0.3">
      <c r="A330" s="104">
        <v>44620</v>
      </c>
      <c r="B330" s="101">
        <v>509.90737355612606</v>
      </c>
      <c r="C330" s="102">
        <v>0.47653582005988959</v>
      </c>
      <c r="D330" s="101">
        <v>98.466601443683842</v>
      </c>
      <c r="E330" s="102">
        <v>9.2022326212373037E-2</v>
      </c>
      <c r="F330" s="101">
        <v>243.78794102013967</v>
      </c>
      <c r="G330" s="102">
        <v>0.22783292107455061</v>
      </c>
      <c r="H330" s="101">
        <v>42.627034515400943</v>
      </c>
      <c r="I330" s="102">
        <v>3.983725261286479E-2</v>
      </c>
      <c r="J330" s="101">
        <v>11.37082164646</v>
      </c>
      <c r="K330" s="102">
        <v>1.0626643384779616E-2</v>
      </c>
      <c r="L330" s="101">
        <v>109.93972105243479</v>
      </c>
      <c r="M330" s="102">
        <v>0.10274457253580169</v>
      </c>
      <c r="N330" s="101">
        <v>21.07670207891983</v>
      </c>
      <c r="O330" s="102">
        <v>1.9697309806073062E-2</v>
      </c>
      <c r="P330" s="101">
        <v>32.853280103903906</v>
      </c>
      <c r="Q330" s="102">
        <v>3.0703154313668421E-2</v>
      </c>
      <c r="R330" s="103">
        <v>1070.0294754170691</v>
      </c>
    </row>
    <row r="331" spans="1:18" ht="15.6" x14ac:dyDescent="0.3">
      <c r="A331" s="104">
        <v>44651</v>
      </c>
      <c r="B331" s="101">
        <v>571.54877053142241</v>
      </c>
      <c r="C331" s="102">
        <v>0.52088109103626501</v>
      </c>
      <c r="D331" s="101">
        <v>104.0410393037195</v>
      </c>
      <c r="E331" s="102">
        <v>9.4817822833701521E-2</v>
      </c>
      <c r="F331" s="101">
        <v>201.84467734573707</v>
      </c>
      <c r="G331" s="102">
        <v>0.18395118872874947</v>
      </c>
      <c r="H331" s="101">
        <v>50.934526649262601</v>
      </c>
      <c r="I331" s="102">
        <v>4.6419191467799707E-2</v>
      </c>
      <c r="J331" s="101">
        <v>11.46772696641</v>
      </c>
      <c r="K331" s="102">
        <v>1.0451115358739523E-2</v>
      </c>
      <c r="L331" s="101">
        <v>102.17715597751649</v>
      </c>
      <c r="M331" s="102">
        <v>9.3119172376253737E-2</v>
      </c>
      <c r="N331" s="101">
        <v>22.161251346615931</v>
      </c>
      <c r="O331" s="102">
        <v>2.0196661029331309E-2</v>
      </c>
      <c r="P331" s="101">
        <v>33.097877080435339</v>
      </c>
      <c r="Q331" s="102">
        <v>3.0163757169159248E-2</v>
      </c>
      <c r="R331" s="103">
        <v>1097.2730252011195</v>
      </c>
    </row>
    <row r="332" spans="1:18" ht="15.6" x14ac:dyDescent="0.3">
      <c r="A332" s="104">
        <v>44681</v>
      </c>
      <c r="B332" s="101">
        <v>516.95866451670668</v>
      </c>
      <c r="C332" s="102">
        <v>0.50356134484128057</v>
      </c>
      <c r="D332" s="101">
        <v>110.35128992920467</v>
      </c>
      <c r="E332" s="102">
        <v>0.10749146455194879</v>
      </c>
      <c r="F332" s="101">
        <v>195.58067700017924</v>
      </c>
      <c r="G332" s="102">
        <v>0.19051207668073727</v>
      </c>
      <c r="H332" s="101">
        <v>42.737834955254819</v>
      </c>
      <c r="I332" s="102">
        <v>4.1630256194259613E-2</v>
      </c>
      <c r="J332" s="101">
        <v>11.59633571569</v>
      </c>
      <c r="K332" s="102">
        <v>1.129580914110999E-2</v>
      </c>
      <c r="L332" s="101">
        <v>94.935786640834209</v>
      </c>
      <c r="M332" s="102">
        <v>9.2475464047238914E-2</v>
      </c>
      <c r="N332" s="101">
        <v>22.164864521663461</v>
      </c>
      <c r="O332" s="102">
        <v>2.159044765636757E-2</v>
      </c>
      <c r="P332" s="101">
        <v>32.279685920833785</v>
      </c>
      <c r="Q332" s="102">
        <v>3.1443136887057438E-2</v>
      </c>
      <c r="R332" s="103">
        <v>1026.6051392003669</v>
      </c>
    </row>
    <row r="333" spans="1:18" ht="15.6" x14ac:dyDescent="0.3">
      <c r="A333" s="104">
        <v>44712</v>
      </c>
      <c r="B333" s="101">
        <v>546.626048759985</v>
      </c>
      <c r="C333" s="102">
        <v>0.51271373938748099</v>
      </c>
      <c r="D333" s="101">
        <v>117.80163872479542</v>
      </c>
      <c r="E333" s="102">
        <v>0.11049330494508321</v>
      </c>
      <c r="F333" s="101">
        <v>199.11960086935676</v>
      </c>
      <c r="G333" s="102">
        <v>0.18676635586369089</v>
      </c>
      <c r="H333" s="101">
        <v>44.110005142695897</v>
      </c>
      <c r="I333" s="102">
        <v>4.1373450336690556E-2</v>
      </c>
      <c r="J333" s="101">
        <v>11.720016926</v>
      </c>
      <c r="K333" s="102">
        <v>1.0992915023799928E-2</v>
      </c>
      <c r="L333" s="101">
        <v>94.154485531842326</v>
      </c>
      <c r="M333" s="102">
        <v>8.8313205099985734E-2</v>
      </c>
      <c r="N333" s="101">
        <v>22.903819713943427</v>
      </c>
      <c r="O333" s="102">
        <v>2.1482882271036546E-2</v>
      </c>
      <c r="P333" s="101">
        <v>29.707159075466791</v>
      </c>
      <c r="Q333" s="102">
        <v>2.7864147072232066E-2</v>
      </c>
      <c r="R333" s="103">
        <v>1066.1427747440855</v>
      </c>
    </row>
    <row r="334" spans="1:18" ht="15.6" x14ac:dyDescent="0.3">
      <c r="A334" s="104">
        <v>44742</v>
      </c>
      <c r="B334" s="101">
        <v>569.6572483437011</v>
      </c>
      <c r="C334" s="102">
        <v>0.51721853689675146</v>
      </c>
      <c r="D334" s="101">
        <v>129.04587950662045</v>
      </c>
      <c r="E334" s="102">
        <v>0.11716680720737245</v>
      </c>
      <c r="F334" s="101">
        <v>196.5783146853806</v>
      </c>
      <c r="G334" s="102">
        <v>0.17848267287535163</v>
      </c>
      <c r="H334" s="101">
        <v>48.255628006577737</v>
      </c>
      <c r="I334" s="102">
        <v>4.381354821195442E-2</v>
      </c>
      <c r="J334" s="101">
        <v>11.88147973829</v>
      </c>
      <c r="K334" s="102">
        <v>1.0787752783405269E-2</v>
      </c>
      <c r="L334" s="101">
        <v>89.206078752391619</v>
      </c>
      <c r="M334" s="102">
        <v>8.0994383322180646E-2</v>
      </c>
      <c r="N334" s="101">
        <v>23.571822420986582</v>
      </c>
      <c r="O334" s="102">
        <v>2.1401963268299965E-2</v>
      </c>
      <c r="P334" s="101">
        <v>33.189534751372037</v>
      </c>
      <c r="Q334" s="102">
        <v>3.0134335434684641E-2</v>
      </c>
      <c r="R334" s="103">
        <v>1101.3859862053203</v>
      </c>
    </row>
    <row r="335" spans="1:18" ht="15.6" x14ac:dyDescent="0.3">
      <c r="A335" s="104">
        <v>44773</v>
      </c>
      <c r="B335" s="101">
        <v>493.80780502446402</v>
      </c>
      <c r="C335" s="102">
        <v>0.48328956181788257</v>
      </c>
      <c r="D335" s="101">
        <v>121.77960900209753</v>
      </c>
      <c r="E335" s="102">
        <v>0.11918566955429355</v>
      </c>
      <c r="F335" s="101">
        <v>205.93198930849255</v>
      </c>
      <c r="G335" s="102">
        <v>0.20154558082016469</v>
      </c>
      <c r="H335" s="101">
        <v>45.677377642704478</v>
      </c>
      <c r="I335" s="102">
        <v>4.4704436830112361E-2</v>
      </c>
      <c r="J335" s="101">
        <v>12.0860753119</v>
      </c>
      <c r="K335" s="102">
        <v>1.1828638555635432E-2</v>
      </c>
      <c r="L335" s="101">
        <v>88.363986947594853</v>
      </c>
      <c r="M335" s="102">
        <v>8.6481809517507571E-2</v>
      </c>
      <c r="N335" s="101">
        <v>22.665357078281005</v>
      </c>
      <c r="O335" s="102">
        <v>2.2182578686186612E-2</v>
      </c>
      <c r="P335" s="101">
        <v>31.451653153630698</v>
      </c>
      <c r="Q335" s="102">
        <v>3.0781724218217166E-2</v>
      </c>
      <c r="R335" s="103">
        <v>1021.7638534691652</v>
      </c>
    </row>
    <row r="336" spans="1:18" ht="15.6" x14ac:dyDescent="0.3">
      <c r="A336" s="104">
        <v>44804</v>
      </c>
      <c r="B336" s="101">
        <v>523.517573669851</v>
      </c>
      <c r="C336" s="102">
        <v>0.48305312123909167</v>
      </c>
      <c r="D336" s="101">
        <v>139.98006606173811</v>
      </c>
      <c r="E336" s="102">
        <v>0.12916053103695629</v>
      </c>
      <c r="F336" s="101">
        <v>205.9668308872746</v>
      </c>
      <c r="G336" s="102">
        <v>0.19004695455470222</v>
      </c>
      <c r="H336" s="101">
        <v>51.094220026991344</v>
      </c>
      <c r="I336" s="102">
        <v>4.7144974118633769E-2</v>
      </c>
      <c r="J336" s="101">
        <v>12.28324950849</v>
      </c>
      <c r="K336" s="102">
        <v>1.1333835409652333E-2</v>
      </c>
      <c r="L336" s="101">
        <v>93.727673320683692</v>
      </c>
      <c r="M336" s="102">
        <v>8.6483142918496403E-2</v>
      </c>
      <c r="N336" s="101">
        <v>25.155635089755812</v>
      </c>
      <c r="O336" s="102">
        <v>2.3211270562850942E-2</v>
      </c>
      <c r="P336" s="101">
        <v>32.042872686483136</v>
      </c>
      <c r="Q336" s="102">
        <v>2.956617015961676E-2</v>
      </c>
      <c r="R336" s="103">
        <v>1083.7681212512675</v>
      </c>
    </row>
    <row r="337" spans="1:18" ht="15.6" x14ac:dyDescent="0.3">
      <c r="A337" s="104">
        <v>44834</v>
      </c>
      <c r="B337" s="101">
        <v>532.31885343349734</v>
      </c>
      <c r="C337" s="102">
        <v>0.46828455255153706</v>
      </c>
      <c r="D337" s="101">
        <v>156.80306516610079</v>
      </c>
      <c r="E337" s="102">
        <v>0.13794073370950113</v>
      </c>
      <c r="F337" s="101">
        <v>221.59170841257895</v>
      </c>
      <c r="G337" s="102">
        <v>0.19493574829034108</v>
      </c>
      <c r="H337" s="101">
        <v>51.280931088794603</v>
      </c>
      <c r="I337" s="102">
        <v>4.5112187393795675E-2</v>
      </c>
      <c r="J337" s="101">
        <v>12.472053440949999</v>
      </c>
      <c r="K337" s="102">
        <v>1.0971751098655735E-2</v>
      </c>
      <c r="L337" s="101">
        <v>103.6875805289898</v>
      </c>
      <c r="M337" s="102">
        <v>9.1214676955332516E-2</v>
      </c>
      <c r="N337" s="101">
        <v>26.425698267481764</v>
      </c>
      <c r="O337" s="102">
        <v>2.3246868318173526E-2</v>
      </c>
      <c r="P337" s="101">
        <v>32.162397087182825</v>
      </c>
      <c r="Q337" s="102">
        <v>2.8293481682661933E-2</v>
      </c>
      <c r="R337" s="103">
        <v>1136.7422874255763</v>
      </c>
    </row>
    <row r="338" spans="1:18" ht="15.6" x14ac:dyDescent="0.3">
      <c r="A338" s="104">
        <v>44865</v>
      </c>
      <c r="B338" s="101">
        <v>464.47761172882338</v>
      </c>
      <c r="C338" s="102">
        <v>0.43447378686609256</v>
      </c>
      <c r="D338" s="101">
        <v>161.20522728776731</v>
      </c>
      <c r="E338" s="102">
        <v>0.15079186551453561</v>
      </c>
      <c r="F338" s="101">
        <v>226.97183373677473</v>
      </c>
      <c r="G338" s="102">
        <v>0.21231015150226704</v>
      </c>
      <c r="H338" s="101">
        <v>48.227792206069381</v>
      </c>
      <c r="I338" s="102">
        <v>4.5112425190894721E-2</v>
      </c>
      <c r="J338" s="101">
        <v>12.60669711816</v>
      </c>
      <c r="K338" s="102">
        <v>1.1792343265833553E-2</v>
      </c>
      <c r="L338" s="101">
        <v>97.525744559963414</v>
      </c>
      <c r="M338" s="102">
        <v>9.12258814761579E-2</v>
      </c>
      <c r="N338" s="101">
        <v>26.292399191047224</v>
      </c>
      <c r="O338" s="102">
        <v>2.4593991085621134E-2</v>
      </c>
      <c r="P338" s="101">
        <v>31.750542469103806</v>
      </c>
      <c r="Q338" s="102">
        <v>2.9699555098595454E-2</v>
      </c>
      <c r="R338" s="103">
        <v>1069.0578482977091</v>
      </c>
    </row>
    <row r="339" spans="1:18" ht="15.6" x14ac:dyDescent="0.3">
      <c r="A339" s="104">
        <v>44895</v>
      </c>
      <c r="B339" s="101">
        <v>465.6277003385552</v>
      </c>
      <c r="C339" s="102">
        <v>0.42816621149402195</v>
      </c>
      <c r="D339" s="101">
        <v>161.99103962805364</v>
      </c>
      <c r="E339" s="102">
        <v>0.14895825502454241</v>
      </c>
      <c r="F339" s="101">
        <v>237.98604361191184</v>
      </c>
      <c r="G339" s="102">
        <v>0.21883917689534846</v>
      </c>
      <c r="H339" s="101">
        <v>51.063638495465263</v>
      </c>
      <c r="I339" s="102">
        <v>4.6955377920614848E-2</v>
      </c>
      <c r="J339" s="101">
        <v>12.8582933657</v>
      </c>
      <c r="K339" s="102">
        <v>1.1823795604659007E-2</v>
      </c>
      <c r="L339" s="101">
        <v>97.560400948801487</v>
      </c>
      <c r="M339" s="102">
        <v>8.9711302046063604E-2</v>
      </c>
      <c r="N339" s="101">
        <v>27.390033435285936</v>
      </c>
      <c r="O339" s="102">
        <v>2.5186402871122109E-2</v>
      </c>
      <c r="P339" s="101">
        <v>33.015715887924188</v>
      </c>
      <c r="Q339" s="102">
        <v>3.0359478143626606E-2</v>
      </c>
      <c r="R339" s="103">
        <v>1087.4928657116977</v>
      </c>
    </row>
    <row r="340" spans="1:18" ht="15.6" x14ac:dyDescent="0.3">
      <c r="A340" s="104">
        <v>44926</v>
      </c>
      <c r="B340" s="101">
        <v>488.48802931214868</v>
      </c>
      <c r="C340" s="102">
        <v>0.44307616431020164</v>
      </c>
      <c r="D340" s="101">
        <v>147.09267542430851</v>
      </c>
      <c r="E340" s="102">
        <v>0.13341833272127479</v>
      </c>
      <c r="F340" s="101">
        <v>241.89119903130296</v>
      </c>
      <c r="G340" s="102">
        <v>0.21940399398958171</v>
      </c>
      <c r="H340" s="101">
        <v>56.96019954246043</v>
      </c>
      <c r="I340" s="102">
        <v>5.1664944107545213E-2</v>
      </c>
      <c r="J340" s="101">
        <v>12.992754890460001</v>
      </c>
      <c r="K340" s="102">
        <v>1.1784894726681186E-2</v>
      </c>
      <c r="L340" s="101">
        <v>102.07222922350697</v>
      </c>
      <c r="M340" s="102">
        <v>9.2583173165218802E-2</v>
      </c>
      <c r="N340" s="101">
        <v>25.570969549977214</v>
      </c>
      <c r="O340" s="102">
        <v>2.3193786594629031E-2</v>
      </c>
      <c r="P340" s="101">
        <v>27.424174971208551</v>
      </c>
      <c r="Q340" s="102">
        <v>2.4874710384868645E-2</v>
      </c>
      <c r="R340" s="103">
        <v>1102.4922319453733</v>
      </c>
    </row>
    <row r="341" spans="1:18" ht="15.6" x14ac:dyDescent="0.3">
      <c r="A341" s="104">
        <v>44957</v>
      </c>
      <c r="B341" s="101">
        <v>393.58094893150883</v>
      </c>
      <c r="C341" s="102">
        <v>0.39708666139808069</v>
      </c>
      <c r="D341" s="101">
        <v>122.56643757344465</v>
      </c>
      <c r="E341" s="102">
        <v>0.12365816391170117</v>
      </c>
      <c r="F341" s="101">
        <v>257.05272381104851</v>
      </c>
      <c r="G341" s="102">
        <v>0.25934234921308358</v>
      </c>
      <c r="H341" s="101">
        <v>50.527241454227209</v>
      </c>
      <c r="I341" s="102">
        <v>5.0977298756920475E-2</v>
      </c>
      <c r="J341" s="101">
        <v>11.021360293859999</v>
      </c>
      <c r="K341" s="102">
        <v>1.1119529984963326E-2</v>
      </c>
      <c r="L341" s="101">
        <v>106.82173137830627</v>
      </c>
      <c r="M341" s="102">
        <v>0.10777321613998077</v>
      </c>
      <c r="N341" s="101">
        <v>24.302303182398543</v>
      </c>
      <c r="O341" s="102">
        <v>2.4518769165989048E-2</v>
      </c>
      <c r="P341" s="101">
        <v>25.298670581141913</v>
      </c>
      <c r="Q341" s="102">
        <v>2.5524011429282008E-2</v>
      </c>
      <c r="R341" s="103">
        <v>991.17141720593588</v>
      </c>
    </row>
    <row r="342" spans="1:18" ht="15.6" x14ac:dyDescent="0.3">
      <c r="A342" s="104">
        <v>44985</v>
      </c>
      <c r="B342" s="101">
        <v>409.00397800081379</v>
      </c>
      <c r="C342" s="102">
        <v>0.40045930225916387</v>
      </c>
      <c r="D342" s="101">
        <v>130.5938353056645</v>
      </c>
      <c r="E342" s="102">
        <v>0.12786554405040654</v>
      </c>
      <c r="F342" s="101">
        <v>261.35466625016392</v>
      </c>
      <c r="G342" s="102">
        <v>0.25589459496286132</v>
      </c>
      <c r="H342" s="101">
        <v>48.966371710080161</v>
      </c>
      <c r="I342" s="102">
        <v>4.7943394450658733E-2</v>
      </c>
      <c r="J342" s="101">
        <v>11.340764721539999</v>
      </c>
      <c r="K342" s="102">
        <v>1.1103839991170494E-2</v>
      </c>
      <c r="L342" s="101">
        <v>108.66160043911165</v>
      </c>
      <c r="M342" s="102">
        <v>0.10639150481349138</v>
      </c>
      <c r="N342" s="101">
        <v>25.433930389881748</v>
      </c>
      <c r="O342" s="102">
        <v>2.4902579352467626E-2</v>
      </c>
      <c r="P342" s="101">
        <v>25.982041989310417</v>
      </c>
      <c r="Q342" s="102">
        <v>2.5439240119779081E-2</v>
      </c>
      <c r="R342" s="103">
        <v>1021.3371888065662</v>
      </c>
    </row>
    <row r="343" spans="1:18" ht="15.6" x14ac:dyDescent="0.3">
      <c r="A343" s="104">
        <v>45016</v>
      </c>
      <c r="B343" s="101">
        <v>450.40490415008696</v>
      </c>
      <c r="C343" s="102">
        <v>0.41711545369893721</v>
      </c>
      <c r="D343" s="101">
        <v>129.15875962232184</v>
      </c>
      <c r="E343" s="102">
        <v>0.11961262882054333</v>
      </c>
      <c r="F343" s="101">
        <v>263.67056475233898</v>
      </c>
      <c r="G343" s="102">
        <v>0.24418265927024241</v>
      </c>
      <c r="H343" s="101">
        <v>59.395578703725256</v>
      </c>
      <c r="I343" s="102">
        <v>5.5005648318739581E-2</v>
      </c>
      <c r="J343" s="101">
        <v>11.93147133387</v>
      </c>
      <c r="K343" s="102">
        <v>1.1049615652196879E-2</v>
      </c>
      <c r="L343" s="101">
        <v>112.63569142290247</v>
      </c>
      <c r="M343" s="102">
        <v>0.10431078147164616</v>
      </c>
      <c r="N343" s="101">
        <v>26.157944473007326</v>
      </c>
      <c r="O343" s="102">
        <v>2.4224609404018077E-2</v>
      </c>
      <c r="P343" s="101">
        <v>26.453805539875965</v>
      </c>
      <c r="Q343" s="102">
        <v>2.449860336367899E-2</v>
      </c>
      <c r="R343" s="103">
        <v>1079.8087199981287</v>
      </c>
    </row>
    <row r="344" spans="1:18" ht="15.6" x14ac:dyDescent="0.3">
      <c r="A344" s="104">
        <v>45046</v>
      </c>
      <c r="B344" s="101">
        <v>476.33084579206945</v>
      </c>
      <c r="C344" s="102">
        <v>0.42814478633697528</v>
      </c>
      <c r="D344" s="101">
        <v>131.27101760451114</v>
      </c>
      <c r="E344" s="102">
        <v>0.11799152265913677</v>
      </c>
      <c r="F344" s="101">
        <v>269.11526438648013</v>
      </c>
      <c r="G344" s="102">
        <v>0.24189132068315547</v>
      </c>
      <c r="H344" s="101">
        <v>67.728536197393694</v>
      </c>
      <c r="I344" s="102">
        <v>6.0877056179157077E-2</v>
      </c>
      <c r="J344" s="101">
        <v>12.266615090769999</v>
      </c>
      <c r="K344" s="102">
        <v>1.1025713206505666E-2</v>
      </c>
      <c r="L344" s="101">
        <v>106.21673146226394</v>
      </c>
      <c r="M344" s="102">
        <v>9.5471750777975789E-2</v>
      </c>
      <c r="N344" s="101">
        <v>24.116606188654472</v>
      </c>
      <c r="O344" s="102">
        <v>2.1676948480304263E-2</v>
      </c>
      <c r="P344" s="101">
        <v>25.500561563371132</v>
      </c>
      <c r="Q344" s="102">
        <v>2.2920901676790374E-2</v>
      </c>
      <c r="R344" s="103">
        <v>1112.5461782855141</v>
      </c>
    </row>
    <row r="345" spans="1:18" ht="15.6" x14ac:dyDescent="0.3">
      <c r="A345" s="104">
        <v>45077</v>
      </c>
      <c r="B345" s="101">
        <v>522.21390776073326</v>
      </c>
      <c r="C345" s="102">
        <v>0.44244016782558071</v>
      </c>
      <c r="D345" s="101">
        <v>147.90963813729488</v>
      </c>
      <c r="E345" s="102">
        <v>0.12531486455636362</v>
      </c>
      <c r="F345" s="101">
        <v>266.16190839102183</v>
      </c>
      <c r="G345" s="102">
        <v>0.22550284024847508</v>
      </c>
      <c r="H345" s="101">
        <v>75.74080837372999</v>
      </c>
      <c r="I345" s="102">
        <v>6.4170592682629451E-2</v>
      </c>
      <c r="J345" s="101">
        <v>12.63763896429</v>
      </c>
      <c r="K345" s="102">
        <v>1.0707104926131963E-2</v>
      </c>
      <c r="L345" s="101">
        <v>105.62793998362466</v>
      </c>
      <c r="M345" s="102">
        <v>8.9492146415291865E-2</v>
      </c>
      <c r="N345" s="101">
        <v>24.317951772931369</v>
      </c>
      <c r="O345" s="102">
        <v>2.060312546964907E-2</v>
      </c>
      <c r="P345" s="101">
        <v>25.694224506993436</v>
      </c>
      <c r="Q345" s="102">
        <v>2.1769157875877472E-2</v>
      </c>
      <c r="R345" s="103">
        <v>1180.3040178906194</v>
      </c>
    </row>
    <row r="346" spans="1:18" ht="15.6" x14ac:dyDescent="0.3">
      <c r="A346" s="104">
        <v>45107</v>
      </c>
      <c r="B346" s="101">
        <v>580.37434790073075</v>
      </c>
      <c r="C346" s="102">
        <v>0.46045857554040626</v>
      </c>
      <c r="D346" s="101">
        <v>160.31858698222214</v>
      </c>
      <c r="E346" s="102">
        <v>0.12719388522511194</v>
      </c>
      <c r="F346" s="101">
        <v>266.21319606154879</v>
      </c>
      <c r="G346" s="102">
        <v>0.21120876463948435</v>
      </c>
      <c r="H346" s="101">
        <v>81.13365415341697</v>
      </c>
      <c r="I346" s="102">
        <v>6.4369982848139773E-2</v>
      </c>
      <c r="J346" s="101">
        <v>12.92620498596</v>
      </c>
      <c r="K346" s="102">
        <v>1.0255418690552624E-2</v>
      </c>
      <c r="L346" s="101">
        <v>108.43680458550099</v>
      </c>
      <c r="M346" s="102">
        <v>8.6031811633641486E-2</v>
      </c>
      <c r="N346" s="101">
        <v>24.973441256670522</v>
      </c>
      <c r="O346" s="102">
        <v>1.9813479401669543E-2</v>
      </c>
      <c r="P346" s="101">
        <v>26.050605336679062</v>
      </c>
      <c r="Q346" s="102">
        <v>2.0668082020992844E-2</v>
      </c>
      <c r="R346" s="103">
        <v>1260.4268412627293</v>
      </c>
    </row>
    <row r="347" spans="1:18" ht="15.6" x14ac:dyDescent="0.3">
      <c r="A347" s="104">
        <v>45138</v>
      </c>
      <c r="B347" s="101">
        <v>494.67608457566212</v>
      </c>
      <c r="C347" s="102">
        <v>0.44758592642656614</v>
      </c>
      <c r="D347" s="101">
        <v>136.74199515337111</v>
      </c>
      <c r="E347" s="102">
        <v>0.1237249879072683</v>
      </c>
      <c r="F347" s="101">
        <v>248.46423398876911</v>
      </c>
      <c r="G347" s="102">
        <v>0.22481194830578186</v>
      </c>
      <c r="H347" s="101">
        <v>68.823097546337138</v>
      </c>
      <c r="I347" s="102">
        <v>6.2271556752632219E-2</v>
      </c>
      <c r="J347" s="101">
        <v>13.20035745078</v>
      </c>
      <c r="K347" s="102">
        <v>1.1943763612177418E-2</v>
      </c>
      <c r="L347" s="101">
        <v>99.034808837100812</v>
      </c>
      <c r="M347" s="102">
        <v>8.960729666132014E-2</v>
      </c>
      <c r="N347" s="101">
        <v>23.736289495677763</v>
      </c>
      <c r="O347" s="102">
        <v>2.1476738931022907E-2</v>
      </c>
      <c r="P347" s="101">
        <v>20.532334959733358</v>
      </c>
      <c r="Q347" s="102">
        <v>1.8577781403230929E-2</v>
      </c>
      <c r="R347" s="103">
        <v>1105.2092020074315</v>
      </c>
    </row>
    <row r="348" spans="1:18" ht="15.6" x14ac:dyDescent="0.3">
      <c r="A348" s="104">
        <v>45169</v>
      </c>
      <c r="B348" s="101">
        <v>491.25541678830569</v>
      </c>
      <c r="C348" s="102">
        <v>0.42950598499844461</v>
      </c>
      <c r="D348" s="101">
        <v>153.46851930814049</v>
      </c>
      <c r="E348" s="102">
        <v>0.13417795570099619</v>
      </c>
      <c r="F348" s="101">
        <v>271.48424382385116</v>
      </c>
      <c r="G348" s="102">
        <v>0.23735943374924401</v>
      </c>
      <c r="H348" s="101">
        <v>67.805436479198647</v>
      </c>
      <c r="I348" s="102">
        <v>5.9282482773716567E-2</v>
      </c>
      <c r="J348" s="101">
        <v>13.423648727629999</v>
      </c>
      <c r="K348" s="102">
        <v>1.1736333630125379E-2</v>
      </c>
      <c r="L348" s="101">
        <v>100.53090643930672</v>
      </c>
      <c r="M348" s="102">
        <v>8.7894452696910749E-2</v>
      </c>
      <c r="N348" s="101">
        <v>24.268594502367076</v>
      </c>
      <c r="O348" s="102">
        <v>2.1218100055594422E-2</v>
      </c>
      <c r="P348" s="101">
        <v>21.531735294653142</v>
      </c>
      <c r="Q348" s="102">
        <v>1.8825256394966045E-2</v>
      </c>
      <c r="R348" s="103">
        <v>1143.768501363453</v>
      </c>
    </row>
    <row r="349" spans="1:18" ht="15.6" x14ac:dyDescent="0.3">
      <c r="A349" s="104">
        <v>45199</v>
      </c>
      <c r="B349" s="101">
        <v>488.83273479098443</v>
      </c>
      <c r="C349" s="102">
        <v>0.41628360757101257</v>
      </c>
      <c r="D349" s="101">
        <v>148.65753125219302</v>
      </c>
      <c r="E349" s="102">
        <v>0.12659482272340813</v>
      </c>
      <c r="F349" s="101">
        <v>299.24334899233747</v>
      </c>
      <c r="G349" s="102">
        <v>0.25483174917372414</v>
      </c>
      <c r="H349" s="101">
        <v>74.993867356987082</v>
      </c>
      <c r="I349" s="102">
        <v>6.3863803356821236E-2</v>
      </c>
      <c r="J349" s="101">
        <v>13.571704776279999</v>
      </c>
      <c r="K349" s="102">
        <v>1.1557487506589095E-2</v>
      </c>
      <c r="L349" s="101">
        <v>104.95271013403831</v>
      </c>
      <c r="M349" s="102">
        <v>8.9376364734725239E-2</v>
      </c>
      <c r="N349" s="101">
        <v>23.276945563360702</v>
      </c>
      <c r="O349" s="102">
        <v>1.982234450091205E-2</v>
      </c>
      <c r="P349" s="101">
        <v>20.749283633420788</v>
      </c>
      <c r="Q349" s="102">
        <v>1.7669820432806814E-2</v>
      </c>
      <c r="R349" s="103">
        <v>1174.278126499602</v>
      </c>
    </row>
    <row r="350" spans="1:18" ht="15.6" x14ac:dyDescent="0.3">
      <c r="A350" s="104">
        <v>45230</v>
      </c>
      <c r="B350" s="101">
        <v>481.10185440294839</v>
      </c>
      <c r="C350" s="102">
        <v>0.41143394679262646</v>
      </c>
      <c r="D350" s="101">
        <v>143.72809116587047</v>
      </c>
      <c r="E350" s="102">
        <v>0.1229149612959424</v>
      </c>
      <c r="F350" s="101">
        <v>311.00264299529459</v>
      </c>
      <c r="G350" s="102">
        <v>0.26596664240525125</v>
      </c>
      <c r="H350" s="101">
        <v>77.93404747524751</v>
      </c>
      <c r="I350" s="102">
        <v>6.6648491268148605E-2</v>
      </c>
      <c r="J350" s="101">
        <v>13.72696443203</v>
      </c>
      <c r="K350" s="102">
        <v>1.1739175607130026E-2</v>
      </c>
      <c r="L350" s="101">
        <v>99.277951316523172</v>
      </c>
      <c r="M350" s="102">
        <v>8.4901604443686871E-2</v>
      </c>
      <c r="N350" s="101">
        <v>22.66183301228055</v>
      </c>
      <c r="O350" s="102">
        <v>1.9380194261294205E-2</v>
      </c>
      <c r="P350" s="101">
        <v>19.896122775503251</v>
      </c>
      <c r="Q350" s="102">
        <v>1.7014983925918943E-2</v>
      </c>
      <c r="R350" s="103">
        <v>1169.329507575698</v>
      </c>
    </row>
    <row r="351" spans="1:18" ht="15.6" x14ac:dyDescent="0.3">
      <c r="A351" s="104">
        <v>45260</v>
      </c>
      <c r="B351" s="101">
        <v>501.74756980515917</v>
      </c>
      <c r="C351" s="102">
        <v>0.41365845903349757</v>
      </c>
      <c r="D351" s="101">
        <v>156.48965677494024</v>
      </c>
      <c r="E351" s="102">
        <v>0.12901561297315345</v>
      </c>
      <c r="F351" s="101">
        <v>311.48045007223641</v>
      </c>
      <c r="G351" s="102">
        <v>0.25679550983371147</v>
      </c>
      <c r="H351" s="101">
        <v>87.169944488317483</v>
      </c>
      <c r="I351" s="102">
        <v>7.186598816029216E-2</v>
      </c>
      <c r="J351" s="101">
        <v>13.858324762180001</v>
      </c>
      <c r="K351" s="102">
        <v>1.1425293535821725E-2</v>
      </c>
      <c r="L351" s="101">
        <v>99.799442578771647</v>
      </c>
      <c r="M351" s="102">
        <v>8.2278193485955206E-2</v>
      </c>
      <c r="N351" s="101">
        <v>22.535526808009774</v>
      </c>
      <c r="O351" s="102">
        <v>1.8579086086115696E-2</v>
      </c>
      <c r="P351" s="101">
        <v>19.87039477782373</v>
      </c>
      <c r="Q351" s="102">
        <v>1.6381856891451753E-2</v>
      </c>
      <c r="R351" s="103">
        <v>1212.9513100674387</v>
      </c>
    </row>
    <row r="352" spans="1:18" ht="15.6" x14ac:dyDescent="0.3">
      <c r="A352" s="104">
        <v>45291</v>
      </c>
      <c r="B352" s="101">
        <v>566.45879330450612</v>
      </c>
      <c r="C352" s="102">
        <v>0.44512741901560415</v>
      </c>
      <c r="D352" s="101">
        <v>168.04208103289594</v>
      </c>
      <c r="E352" s="102">
        <v>0.13204868332933503</v>
      </c>
      <c r="F352" s="101">
        <v>286.56021097156332</v>
      </c>
      <c r="G352" s="102">
        <v>0.22518108750369414</v>
      </c>
      <c r="H352" s="101">
        <v>96.619026613872961</v>
      </c>
      <c r="I352" s="102">
        <v>7.5923930306637397E-2</v>
      </c>
      <c r="J352" s="101">
        <v>14.003745974539999</v>
      </c>
      <c r="K352" s="102">
        <v>1.1004244926331777E-2</v>
      </c>
      <c r="L352" s="101">
        <v>101.12161052066965</v>
      </c>
      <c r="M352" s="102">
        <v>7.9462093324006625E-2</v>
      </c>
      <c r="N352" s="101">
        <v>21.266449264407566</v>
      </c>
      <c r="O352" s="102">
        <v>1.6711329728804E-2</v>
      </c>
      <c r="P352" s="101">
        <v>18.504807780169468</v>
      </c>
      <c r="Q352" s="102">
        <v>1.4541211865589017E-2</v>
      </c>
      <c r="R352" s="103">
        <v>1272.5767254626251</v>
      </c>
    </row>
    <row r="353" spans="1:18" ht="15.6" x14ac:dyDescent="0.3">
      <c r="A353" s="104">
        <v>45322</v>
      </c>
      <c r="B353" s="101">
        <v>412.32807644793434</v>
      </c>
      <c r="C353" s="102">
        <v>0.40068792104298329</v>
      </c>
      <c r="D353" s="101">
        <v>121.98696287137533</v>
      </c>
      <c r="E353" s="102">
        <v>0.11854323132286385</v>
      </c>
      <c r="F353" s="101">
        <v>270.86540429216598</v>
      </c>
      <c r="G353" s="102">
        <v>0.26321878602899312</v>
      </c>
      <c r="H353" s="101">
        <v>81.494973569082134</v>
      </c>
      <c r="I353" s="102">
        <v>7.9194344018849991E-2</v>
      </c>
      <c r="J353" s="101">
        <v>14.1997293249</v>
      </c>
      <c r="K353" s="102">
        <v>1.3798866358026728E-2</v>
      </c>
      <c r="L353" s="101">
        <v>91.845120636543086</v>
      </c>
      <c r="M353" s="102">
        <v>8.9252303075814027E-2</v>
      </c>
      <c r="N353" s="101">
        <v>21.664486196225454</v>
      </c>
      <c r="O353" s="102">
        <v>2.1052890720445805E-2</v>
      </c>
      <c r="P353" s="101">
        <v>14.665674173167927</v>
      </c>
      <c r="Q353" s="102">
        <v>1.4251657432021713E-2</v>
      </c>
      <c r="R353" s="103">
        <v>1029.0504275113942</v>
      </c>
    </row>
    <row r="354" spans="1:18" ht="15.6" x14ac:dyDescent="0.3">
      <c r="A354" s="104">
        <v>45351</v>
      </c>
      <c r="B354" s="101">
        <v>422.42526369117655</v>
      </c>
      <c r="C354" s="102">
        <v>0.39650355170940349</v>
      </c>
      <c r="D354" s="101">
        <v>124.12895665884255</v>
      </c>
      <c r="E354" s="102">
        <v>0.11651190498207345</v>
      </c>
      <c r="F354" s="101">
        <v>283.38329799683856</v>
      </c>
      <c r="G354" s="102">
        <v>0.26599375986426771</v>
      </c>
      <c r="H354" s="101">
        <v>90.733498545635626</v>
      </c>
      <c r="I354" s="102">
        <v>8.5165726400932534E-2</v>
      </c>
      <c r="J354" s="101">
        <v>14.31774558405</v>
      </c>
      <c r="K354" s="102">
        <v>1.3439151169466441E-2</v>
      </c>
      <c r="L354" s="101">
        <v>93.395582950031667</v>
      </c>
      <c r="M354" s="102">
        <v>8.7664454606887821E-2</v>
      </c>
      <c r="N354" s="101">
        <v>22.265489774185692</v>
      </c>
      <c r="O354" s="102">
        <v>2.0899189832708942E-2</v>
      </c>
      <c r="P354" s="101">
        <v>14.725901964821128</v>
      </c>
      <c r="Q354" s="102">
        <v>1.3822261434260963E-2</v>
      </c>
      <c r="R354" s="103">
        <v>1065.3757371655818</v>
      </c>
    </row>
    <row r="355" spans="1:18" ht="15.6" x14ac:dyDescent="0.3">
      <c r="A355" s="104">
        <v>45382</v>
      </c>
      <c r="B355" s="101">
        <v>444.97222312854166</v>
      </c>
      <c r="C355" s="102">
        <v>0.40055340278257456</v>
      </c>
      <c r="D355" s="101">
        <v>136.48148503671803</v>
      </c>
      <c r="E355" s="102">
        <v>0.12285738391469021</v>
      </c>
      <c r="F355" s="101">
        <v>281.57333026404734</v>
      </c>
      <c r="G355" s="102">
        <v>0.25346560910500915</v>
      </c>
      <c r="H355" s="101">
        <v>98.910709785197483</v>
      </c>
      <c r="I355" s="102">
        <v>8.9037066398312187E-2</v>
      </c>
      <c r="J355" s="101">
        <v>14.4405012044</v>
      </c>
      <c r="K355" s="102">
        <v>1.2998995430861682E-2</v>
      </c>
      <c r="L355" s="101">
        <v>99.357432963315603</v>
      </c>
      <c r="M355" s="102">
        <v>8.9439195969095234E-2</v>
      </c>
      <c r="N355" s="101">
        <v>18.099187969743813</v>
      </c>
      <c r="O355" s="102">
        <v>1.6292458162693139E-2</v>
      </c>
      <c r="P355" s="101">
        <v>17.058758406143752</v>
      </c>
      <c r="Q355" s="102">
        <v>1.5355888236764984E-2</v>
      </c>
      <c r="R355" s="103">
        <v>1110.893628758108</v>
      </c>
    </row>
    <row r="356" spans="1:18" ht="15.6" x14ac:dyDescent="0.3">
      <c r="A356" s="104">
        <v>45412</v>
      </c>
      <c r="B356" s="101">
        <v>416.33968117532999</v>
      </c>
      <c r="C356" s="102">
        <v>0.39956378014917954</v>
      </c>
      <c r="D356" s="101">
        <v>107.35838849216681</v>
      </c>
      <c r="E356" s="102">
        <v>0.10303251281635502</v>
      </c>
      <c r="F356" s="101">
        <v>267.8252746593468</v>
      </c>
      <c r="G356" s="102">
        <v>0.25703358099396534</v>
      </c>
      <c r="H356" s="101">
        <v>101.46071973722817</v>
      </c>
      <c r="I356" s="102">
        <v>9.737248345009672E-2</v>
      </c>
      <c r="J356" s="101">
        <v>14.70637288753</v>
      </c>
      <c r="K356" s="102">
        <v>1.411379748054886E-2</v>
      </c>
      <c r="L356" s="101">
        <v>95.2828865933228</v>
      </c>
      <c r="M356" s="102">
        <v>9.1443578578139034E-2</v>
      </c>
      <c r="N356" s="101">
        <v>18.887497286636954</v>
      </c>
      <c r="O356" s="102">
        <v>1.8126448557825366E-2</v>
      </c>
      <c r="P356" s="101">
        <v>20.124719048673064</v>
      </c>
      <c r="Q356" s="102">
        <v>1.9313817973890708E-2</v>
      </c>
      <c r="R356" s="103">
        <v>1041.9855398802347</v>
      </c>
    </row>
    <row r="357" spans="1:18" ht="15.6" x14ac:dyDescent="0.3">
      <c r="A357" s="104">
        <v>45443</v>
      </c>
      <c r="B357" s="101">
        <v>470.28750066781754</v>
      </c>
      <c r="C357" s="102">
        <v>0.43487563447292188</v>
      </c>
      <c r="D357" s="101">
        <v>96.742702946579612</v>
      </c>
      <c r="E357" s="102">
        <v>8.9458138404226145E-2</v>
      </c>
      <c r="F357" s="101">
        <v>269.00267498042552</v>
      </c>
      <c r="G357" s="102">
        <v>0.24874722120172868</v>
      </c>
      <c r="H357" s="101">
        <v>101.74350356514864</v>
      </c>
      <c r="I357" s="102">
        <v>9.4082387058048833E-2</v>
      </c>
      <c r="J357" s="101">
        <v>14.93840389384</v>
      </c>
      <c r="K357" s="102">
        <v>1.3813566939630519E-2</v>
      </c>
      <c r="L357" s="101">
        <v>91.050720749294172</v>
      </c>
      <c r="M357" s="102">
        <v>8.4194752994369196E-2</v>
      </c>
      <c r="N357" s="101">
        <v>17.99806354437542</v>
      </c>
      <c r="O357" s="102">
        <v>1.6642839310060008E-2</v>
      </c>
      <c r="P357" s="101">
        <v>19.666299223887851</v>
      </c>
      <c r="Q357" s="102">
        <v>1.8185459619016027E-2</v>
      </c>
      <c r="R357" s="103">
        <v>1081.4298695713685</v>
      </c>
    </row>
    <row r="358" spans="1:18" ht="15.6" x14ac:dyDescent="0.3">
      <c r="A358" s="104">
        <v>45473</v>
      </c>
      <c r="B358" s="101">
        <v>492.38115863975133</v>
      </c>
      <c r="C358" s="102">
        <v>0.44352300045671633</v>
      </c>
      <c r="D358" s="101">
        <v>91.193394810778372</v>
      </c>
      <c r="E358" s="102">
        <v>8.214442689084045E-2</v>
      </c>
      <c r="F358" s="101">
        <v>280.28062692130419</v>
      </c>
      <c r="G358" s="102">
        <v>0.25246884946907139</v>
      </c>
      <c r="H358" s="101">
        <v>101.38273784332769</v>
      </c>
      <c r="I358" s="102">
        <v>9.1322698470044941E-2</v>
      </c>
      <c r="J358" s="101">
        <v>15.26460490943</v>
      </c>
      <c r="K358" s="102">
        <v>1.3749923715440362E-2</v>
      </c>
      <c r="L358" s="101">
        <v>89.740454661914271</v>
      </c>
      <c r="M358" s="102">
        <v>8.083565956089532E-2</v>
      </c>
      <c r="N358" s="101">
        <v>18.299044887614809</v>
      </c>
      <c r="O358" s="102">
        <v>1.6483261293889453E-2</v>
      </c>
      <c r="P358" s="101">
        <v>21.617220775989217</v>
      </c>
      <c r="Q358" s="102">
        <v>1.9472180143100933E-2</v>
      </c>
      <c r="R358" s="103">
        <v>1110.1592434501101</v>
      </c>
    </row>
    <row r="359" spans="1:18" ht="15.6" x14ac:dyDescent="0.3">
      <c r="A359" s="104">
        <v>45504</v>
      </c>
      <c r="B359" s="101">
        <v>440.20258533477403</v>
      </c>
      <c r="C359" s="102">
        <v>0.42182848026346181</v>
      </c>
      <c r="D359" s="101">
        <v>71.812813388258107</v>
      </c>
      <c r="E359" s="102">
        <v>6.8815338537766446E-2</v>
      </c>
      <c r="F359" s="101">
        <v>297.63032256462208</v>
      </c>
      <c r="G359" s="102">
        <v>0.28520719966303354</v>
      </c>
      <c r="H359" s="101">
        <v>96.66591737573259</v>
      </c>
      <c r="I359" s="102">
        <v>9.26310711893438E-2</v>
      </c>
      <c r="J359" s="101">
        <v>13.87695131972</v>
      </c>
      <c r="K359" s="102">
        <v>1.3297725821932182E-2</v>
      </c>
      <c r="L359" s="101">
        <v>87.064281888915062</v>
      </c>
      <c r="M359" s="102">
        <v>8.3430209040004644E-2</v>
      </c>
      <c r="N359" s="101">
        <v>17.854945967384122</v>
      </c>
      <c r="O359" s="102">
        <v>1.7109678528761919E-2</v>
      </c>
      <c r="P359" s="101">
        <v>18.450419527203742</v>
      </c>
      <c r="Q359" s="102">
        <v>1.7680296955695406E-2</v>
      </c>
      <c r="R359" s="103">
        <v>1043.5582373666098</v>
      </c>
    </row>
    <row r="360" spans="1:18" ht="15.6" x14ac:dyDescent="0.3">
      <c r="A360" s="104">
        <v>45535</v>
      </c>
      <c r="B360" s="101">
        <v>447.32805135341033</v>
      </c>
      <c r="C360" s="102">
        <v>0.41701904145488733</v>
      </c>
      <c r="D360" s="101">
        <v>70.712088615714563</v>
      </c>
      <c r="E360" s="102">
        <v>6.5920943979659335E-2</v>
      </c>
      <c r="F360" s="101">
        <v>315.17984694766574</v>
      </c>
      <c r="G360" s="102">
        <v>0.29382462660758335</v>
      </c>
      <c r="H360" s="101">
        <v>96.96338754186867</v>
      </c>
      <c r="I360" s="102">
        <v>9.0393568672005362E-2</v>
      </c>
      <c r="J360" s="101">
        <v>14.321193774979999</v>
      </c>
      <c r="K360" s="102">
        <v>1.3350851757368382E-2</v>
      </c>
      <c r="L360" s="101">
        <v>88.439998673828327</v>
      </c>
      <c r="M360" s="102">
        <v>8.2447687690601651E-2</v>
      </c>
      <c r="N360" s="101">
        <v>20.949255080103242</v>
      </c>
      <c r="O360" s="102">
        <v>1.9529824356569449E-2</v>
      </c>
      <c r="P360" s="101">
        <v>18.786336196050716</v>
      </c>
      <c r="Q360" s="102">
        <v>1.751345548132615E-2</v>
      </c>
      <c r="R360" s="103">
        <v>1072.6801581836216</v>
      </c>
    </row>
    <row r="361" spans="1:18" ht="15.6" x14ac:dyDescent="0.3">
      <c r="A361" s="104">
        <v>45565</v>
      </c>
      <c r="B361" s="101">
        <v>473.83495058991332</v>
      </c>
      <c r="C361" s="102">
        <v>0.43016169814176713</v>
      </c>
      <c r="D361" s="101">
        <v>72.385013554252865</v>
      </c>
      <c r="E361" s="102">
        <v>6.5713304414853929E-2</v>
      </c>
      <c r="F361" s="101">
        <v>311.57890602847124</v>
      </c>
      <c r="G361" s="102">
        <v>0.28286075384582321</v>
      </c>
      <c r="H361" s="101">
        <v>93.116834760306531</v>
      </c>
      <c r="I361" s="102">
        <v>8.4534278689682746E-2</v>
      </c>
      <c r="J361" s="101">
        <v>14.738181898839999</v>
      </c>
      <c r="K361" s="102">
        <v>1.3379767248562735E-2</v>
      </c>
      <c r="L361" s="101">
        <v>97.187019010489266</v>
      </c>
      <c r="M361" s="102">
        <v>8.8229315044913034E-2</v>
      </c>
      <c r="N361" s="101">
        <v>18.861365947622208</v>
      </c>
      <c r="O361" s="102">
        <v>1.7122918423812833E-2</v>
      </c>
      <c r="P361" s="101">
        <v>19.825252945124646</v>
      </c>
      <c r="Q361" s="102">
        <v>1.7997964190585039E-2</v>
      </c>
      <c r="R361" s="103">
        <v>1101.5275247350201</v>
      </c>
    </row>
    <row r="362" spans="1:18" ht="15.6" x14ac:dyDescent="0.3">
      <c r="A362" s="104">
        <v>45596</v>
      </c>
      <c r="B362" s="101">
        <v>429.08621615088998</v>
      </c>
      <c r="C362" s="102">
        <v>0.40355157235423167</v>
      </c>
      <c r="D362" s="101">
        <v>70.609951434935553</v>
      </c>
      <c r="E362" s="102">
        <v>6.6407998795756887E-2</v>
      </c>
      <c r="F362" s="101">
        <v>322.89836058679668</v>
      </c>
      <c r="G362" s="102">
        <v>0.30368288754254169</v>
      </c>
      <c r="H362" s="101">
        <v>89.290093668379782</v>
      </c>
      <c r="I362" s="102">
        <v>8.3976497820801757E-2</v>
      </c>
      <c r="J362" s="101">
        <v>15.17532409545</v>
      </c>
      <c r="K362" s="102">
        <v>1.4272250352480136E-2</v>
      </c>
      <c r="L362" s="101">
        <v>93.468603810581442</v>
      </c>
      <c r="M362" s="102">
        <v>8.7906347521195333E-2</v>
      </c>
      <c r="N362" s="101">
        <v>22.11659342197418</v>
      </c>
      <c r="O362" s="102">
        <v>2.0800449221184857E-2</v>
      </c>
      <c r="P362" s="101">
        <v>20.629653773783879</v>
      </c>
      <c r="Q362" s="102">
        <v>1.940199639180748E-2</v>
      </c>
      <c r="R362" s="103">
        <v>1063.2747969427915</v>
      </c>
    </row>
    <row r="363" spans="1:18" ht="15.6" x14ac:dyDescent="0.3">
      <c r="A363" s="104">
        <v>45626</v>
      </c>
      <c r="B363" s="101">
        <v>408.89958588352562</v>
      </c>
      <c r="C363" s="102">
        <v>0.37754984278316184</v>
      </c>
      <c r="D363" s="101">
        <v>74.9316677819738</v>
      </c>
      <c r="E363" s="102">
        <v>6.9186764592671438E-2</v>
      </c>
      <c r="F363" s="101">
        <v>354.32034440373178</v>
      </c>
      <c r="G363" s="102">
        <v>0.32715511324242302</v>
      </c>
      <c r="H363" s="101">
        <v>92.096835405111534</v>
      </c>
      <c r="I363" s="102">
        <v>8.5035903504023347E-2</v>
      </c>
      <c r="J363" s="101">
        <v>15.78417552002</v>
      </c>
      <c r="K363" s="102">
        <v>1.4574025486401158E-2</v>
      </c>
      <c r="L363" s="101">
        <v>92.528873806183427</v>
      </c>
      <c r="M363" s="102">
        <v>8.5434818142316585E-2</v>
      </c>
      <c r="N363" s="101">
        <v>22.733360773933644</v>
      </c>
      <c r="O363" s="102">
        <v>2.0990426702404127E-2</v>
      </c>
      <c r="P363" s="101">
        <v>21.739870118591355</v>
      </c>
      <c r="Q363" s="102">
        <v>2.0073105546598739E-2</v>
      </c>
      <c r="R363" s="103">
        <v>1083.0347136930711</v>
      </c>
    </row>
    <row r="364" spans="1:18" ht="15.6" x14ac:dyDescent="0.3">
      <c r="A364" s="104">
        <v>45657</v>
      </c>
      <c r="B364" s="101">
        <v>426.28577545692832</v>
      </c>
      <c r="C364" s="102">
        <v>0.38967965999947529</v>
      </c>
      <c r="D364" s="101">
        <v>74.585015077330326</v>
      </c>
      <c r="E364" s="102">
        <v>6.8180232580447572E-2</v>
      </c>
      <c r="F364" s="101">
        <v>337.91702972209191</v>
      </c>
      <c r="G364" s="102">
        <v>0.3088993366222284</v>
      </c>
      <c r="H364" s="101">
        <v>94.143725367312356</v>
      </c>
      <c r="I364" s="102">
        <v>8.6059392558654538E-2</v>
      </c>
      <c r="J364" s="101">
        <v>17.118628628060002</v>
      </c>
      <c r="K364" s="102">
        <v>1.5648613600323418E-2</v>
      </c>
      <c r="L364" s="101">
        <v>97.349409857759341</v>
      </c>
      <c r="M364" s="102">
        <v>8.8989797733361548E-2</v>
      </c>
      <c r="N364" s="101">
        <v>23.156387605796173</v>
      </c>
      <c r="O364" s="102">
        <v>2.1167896675347672E-2</v>
      </c>
      <c r="P364" s="101">
        <v>23.383022836047388</v>
      </c>
      <c r="Q364" s="102">
        <v>2.1375070230162007E-2</v>
      </c>
      <c r="R364" s="103">
        <v>1093.9389945513258</v>
      </c>
    </row>
    <row r="365" spans="1:18" ht="15.6" x14ac:dyDescent="0.3">
      <c r="A365" s="104">
        <v>45688</v>
      </c>
      <c r="B365" s="101">
        <v>399.59958306906395</v>
      </c>
      <c r="C365" s="102">
        <v>0.37732598148244417</v>
      </c>
      <c r="D365" s="101">
        <v>73.135560348412213</v>
      </c>
      <c r="E365" s="102">
        <v>6.9058998705120472E-2</v>
      </c>
      <c r="F365" s="101">
        <v>343.83622777667472</v>
      </c>
      <c r="G365" s="102">
        <v>0.32467086456552174</v>
      </c>
      <c r="H365" s="101">
        <v>94.091014172866778</v>
      </c>
      <c r="I365" s="102">
        <v>8.8846399685355626E-2</v>
      </c>
      <c r="J365" s="101">
        <v>15.304400638839999</v>
      </c>
      <c r="K365" s="102">
        <v>1.4451336379529655E-2</v>
      </c>
      <c r="L365" s="101">
        <v>89.670737568489102</v>
      </c>
      <c r="M365" s="102">
        <v>8.4672508423105669E-2</v>
      </c>
      <c r="N365" s="101">
        <v>21.947419918911404</v>
      </c>
      <c r="O365" s="102">
        <v>2.0724075081127662E-2</v>
      </c>
      <c r="P365" s="101">
        <v>21.445186102141399</v>
      </c>
      <c r="Q365" s="102">
        <v>2.0249835677795605E-2</v>
      </c>
      <c r="R365" s="103">
        <v>1059.0301295953993</v>
      </c>
    </row>
    <row r="366" spans="1:18" ht="15.6" x14ac:dyDescent="0.3">
      <c r="A366" s="104">
        <v>45716</v>
      </c>
      <c r="B366" s="101">
        <v>430.45355512251706</v>
      </c>
      <c r="C366" s="102">
        <v>0.38688150283795569</v>
      </c>
      <c r="D366" s="101">
        <v>81.012748074498646</v>
      </c>
      <c r="E366" s="102">
        <v>7.2812347234939165E-2</v>
      </c>
      <c r="F366" s="101">
        <v>354.18927330204082</v>
      </c>
      <c r="G366" s="102">
        <v>0.3183369650766974</v>
      </c>
      <c r="H366" s="101">
        <v>96.666822945858058</v>
      </c>
      <c r="I366" s="102">
        <v>8.6881860518539869E-2</v>
      </c>
      <c r="J366" s="101">
        <v>15.901500424010001</v>
      </c>
      <c r="K366" s="102">
        <v>1.4291893534642495E-2</v>
      </c>
      <c r="L366" s="101">
        <v>90.53936458096112</v>
      </c>
      <c r="M366" s="102">
        <v>8.1374645459963812E-2</v>
      </c>
      <c r="N366" s="101">
        <v>22.255127198732012</v>
      </c>
      <c r="O366" s="102">
        <v>2.0002383425651277E-2</v>
      </c>
      <c r="P366" s="101">
        <v>21.6053754866426</v>
      </c>
      <c r="Q366" s="102">
        <v>1.941840191161049E-2</v>
      </c>
      <c r="R366" s="103">
        <v>1112.6237671352601</v>
      </c>
    </row>
    <row r="367" spans="1:18" ht="15.6" x14ac:dyDescent="0.3">
      <c r="A367" s="104">
        <v>45747</v>
      </c>
      <c r="B367" s="101">
        <v>486.82105485595758</v>
      </c>
      <c r="C367" s="102">
        <v>0.4165769147362986</v>
      </c>
      <c r="D367" s="101">
        <v>92.207518504517608</v>
      </c>
      <c r="E367" s="102">
        <v>7.8902757370400603E-2</v>
      </c>
      <c r="F367" s="101">
        <v>328.61442960973778</v>
      </c>
      <c r="G367" s="102">
        <v>0.2811981607187421</v>
      </c>
      <c r="H367" s="101">
        <v>105.17079187547348</v>
      </c>
      <c r="I367" s="102">
        <v>8.999554058486911E-2</v>
      </c>
      <c r="J367" s="101">
        <v>16.94111141978</v>
      </c>
      <c r="K367" s="102">
        <v>1.4496653045427434E-2</v>
      </c>
      <c r="L367" s="101">
        <v>94.565818973614824</v>
      </c>
      <c r="M367" s="102">
        <v>8.0920775127928293E-2</v>
      </c>
      <c r="N367" s="101">
        <v>22.040467481410452</v>
      </c>
      <c r="O367" s="102">
        <v>1.8860215373117654E-2</v>
      </c>
      <c r="P367" s="101">
        <v>22.261065582337707</v>
      </c>
      <c r="Q367" s="102">
        <v>1.9048983043218049E-2</v>
      </c>
      <c r="R367" s="103">
        <v>1168.6222583028296</v>
      </c>
    </row>
    <row r="368" spans="1:18" ht="15.6" x14ac:dyDescent="0.3">
      <c r="A368" s="104">
        <v>45777</v>
      </c>
      <c r="B368" s="101">
        <v>426.58879067602737</v>
      </c>
      <c r="C368" s="102">
        <v>0.39555205961709788</v>
      </c>
      <c r="D368" s="101">
        <v>82.879847340324801</v>
      </c>
      <c r="E368" s="102">
        <v>7.6849872834828997E-2</v>
      </c>
      <c r="F368" s="101">
        <v>323.16285774537215</v>
      </c>
      <c r="G368" s="102">
        <v>0.29965094434468592</v>
      </c>
      <c r="H368" s="101">
        <v>101.00122055077111</v>
      </c>
      <c r="I368" s="102">
        <v>9.3652814339979434E-2</v>
      </c>
      <c r="J368" s="101">
        <v>17.551882780190002</v>
      </c>
      <c r="K368" s="102">
        <v>1.6274884703041014E-2</v>
      </c>
      <c r="L368" s="101">
        <v>84.888072116409447</v>
      </c>
      <c r="M368" s="102">
        <v>7.8711987976428158E-2</v>
      </c>
      <c r="N368" s="101">
        <v>19.57075419546085</v>
      </c>
      <c r="O368" s="102">
        <v>1.8146871881013837E-2</v>
      </c>
      <c r="P368" s="101">
        <v>22.820914002430971</v>
      </c>
      <c r="Q368" s="102">
        <v>2.1160564302922975E-2</v>
      </c>
      <c r="R368" s="103">
        <v>1078.4643394069869</v>
      </c>
    </row>
    <row r="369" spans="1:18" ht="15.6" x14ac:dyDescent="0.3">
      <c r="A369" s="104">
        <v>45808</v>
      </c>
      <c r="B369" s="101">
        <v>468.92329129428111</v>
      </c>
      <c r="C369" s="102">
        <v>0.41134065245016638</v>
      </c>
      <c r="D369" s="101">
        <v>92.581926881257729</v>
      </c>
      <c r="E369" s="102">
        <v>8.1213091598238987E-2</v>
      </c>
      <c r="F369" s="101">
        <v>332.65202936074763</v>
      </c>
      <c r="G369" s="102">
        <v>0.29180316980725463</v>
      </c>
      <c r="H369" s="101">
        <v>100.92200976444597</v>
      </c>
      <c r="I369" s="102">
        <v>8.8529032602555985E-2</v>
      </c>
      <c r="J369" s="101">
        <v>18.108183607210002</v>
      </c>
      <c r="K369" s="102">
        <v>1.5884542734309687E-2</v>
      </c>
      <c r="L369" s="101">
        <v>84.846264592806776</v>
      </c>
      <c r="M369" s="102">
        <v>7.4427349810743407E-2</v>
      </c>
      <c r="N369" s="101">
        <v>19.617582415592725</v>
      </c>
      <c r="O369" s="102">
        <v>1.7208591042795228E-2</v>
      </c>
      <c r="P369" s="101">
        <v>22.336429079588591</v>
      </c>
      <c r="Q369" s="102">
        <v>1.9593569953936952E-2</v>
      </c>
      <c r="R369" s="103">
        <v>1139.9877169959309</v>
      </c>
    </row>
    <row r="370" spans="1:18" ht="15.6" x14ac:dyDescent="0.3">
      <c r="A370" s="104">
        <v>45838</v>
      </c>
      <c r="B370" s="101">
        <v>517.52841726475174</v>
      </c>
      <c r="C370" s="102">
        <v>0.42858844988847256</v>
      </c>
      <c r="D370" s="101">
        <v>100.97200704162461</v>
      </c>
      <c r="E370" s="102">
        <v>8.3619439119532318E-2</v>
      </c>
      <c r="F370" s="101">
        <v>334.19929366688058</v>
      </c>
      <c r="G370" s="102">
        <v>0.27676539577001941</v>
      </c>
      <c r="H370" s="101">
        <v>106.65601868652375</v>
      </c>
      <c r="I370" s="102">
        <v>8.8326623611759178E-2</v>
      </c>
      <c r="J370" s="101">
        <v>18.562892620109999</v>
      </c>
      <c r="K370" s="102">
        <v>1.5372762360659233E-2</v>
      </c>
      <c r="L370" s="101">
        <v>86.163293272131909</v>
      </c>
      <c r="M370" s="102">
        <v>7.1355680323728632E-2</v>
      </c>
      <c r="N370" s="101">
        <v>19.964401334167921</v>
      </c>
      <c r="O370" s="102">
        <v>1.6533414466369547E-2</v>
      </c>
      <c r="P370" s="101">
        <v>23.472024775381314</v>
      </c>
      <c r="Q370" s="102">
        <v>1.9438234459458064E-2</v>
      </c>
      <c r="R370" s="103">
        <v>1207.5183486615715</v>
      </c>
    </row>
    <row r="371" spans="1:18" ht="15.6" x14ac:dyDescent="0.3">
      <c r="A371" s="104">
        <v>45869</v>
      </c>
      <c r="B371" s="101">
        <v>451.71242263600237</v>
      </c>
      <c r="C371" s="102">
        <v>0.40384845879757825</v>
      </c>
      <c r="D371" s="101">
        <v>86.699157660628813</v>
      </c>
      <c r="E371" s="102">
        <v>7.751241596582685E-2</v>
      </c>
      <c r="F371" s="101">
        <v>334.04722388371675</v>
      </c>
      <c r="G371" s="102">
        <v>0.29865119879547108</v>
      </c>
      <c r="H371" s="101">
        <v>103.23526437577115</v>
      </c>
      <c r="I371" s="102">
        <v>9.2296337940901321E-2</v>
      </c>
      <c r="J371" s="101">
        <v>19.09130968673</v>
      </c>
      <c r="K371" s="102">
        <v>1.7068372723559207E-2</v>
      </c>
      <c r="L371" s="101">
        <v>81.259957094872306</v>
      </c>
      <c r="M371" s="102">
        <v>7.2649559299735669E-2</v>
      </c>
      <c r="N371" s="101">
        <v>19.893085292096512</v>
      </c>
      <c r="O371" s="102">
        <v>1.7785191270720743E-2</v>
      </c>
      <c r="P371" s="101">
        <v>22.58119432905675</v>
      </c>
      <c r="Q371" s="102">
        <v>2.0188465206206496E-2</v>
      </c>
      <c r="R371" s="103">
        <v>1118.5196149588744</v>
      </c>
    </row>
    <row r="372" spans="1:18" ht="15.6" x14ac:dyDescent="0.3">
      <c r="A372" s="104">
        <v>45900</v>
      </c>
      <c r="B372" s="101">
        <v>509.848184568085</v>
      </c>
      <c r="C372" s="102">
        <v>0.42439665330412135</v>
      </c>
      <c r="D372" s="101">
        <v>95.690536548969959</v>
      </c>
      <c r="E372" s="102">
        <v>7.9652619531560581E-2</v>
      </c>
      <c r="F372" s="101">
        <v>347.25440604399682</v>
      </c>
      <c r="G372" s="102">
        <v>0.28905390316340818</v>
      </c>
      <c r="H372" s="101">
        <v>104.98264320209975</v>
      </c>
      <c r="I372" s="102">
        <v>8.7387351330348861E-2</v>
      </c>
      <c r="J372" s="101">
        <v>19.54388817829</v>
      </c>
      <c r="K372" s="102">
        <v>1.6268295124837559E-2</v>
      </c>
      <c r="L372" s="101">
        <v>81.173719437562539</v>
      </c>
      <c r="M372" s="102">
        <v>6.7568848744128107E-2</v>
      </c>
      <c r="N372" s="101">
        <v>20.348688077583269</v>
      </c>
      <c r="O372" s="102">
        <v>1.6938209021125927E-2</v>
      </c>
      <c r="P372" s="101">
        <v>22.506202358548688</v>
      </c>
      <c r="Q372" s="102">
        <v>1.8734119780469419E-2</v>
      </c>
      <c r="R372" s="103">
        <v>1201.3482684151361</v>
      </c>
    </row>
    <row r="373" spans="1:18" ht="15.6" x14ac:dyDescent="0.3">
      <c r="A373" s="104">
        <v>45930</v>
      </c>
      <c r="B373" s="101">
        <v>556.73626543195019</v>
      </c>
      <c r="C373" s="102">
        <v>0.44038488657284042</v>
      </c>
      <c r="D373" s="101">
        <v>107.58146119608003</v>
      </c>
      <c r="E373" s="102">
        <v>8.5098191958840608E-2</v>
      </c>
      <c r="F373" s="101">
        <v>352.62842820681004</v>
      </c>
      <c r="G373" s="102">
        <v>0.27893320410469363</v>
      </c>
      <c r="H373" s="101">
        <v>102.84081775727996</v>
      </c>
      <c r="I373" s="102">
        <v>8.1348287645604478E-2</v>
      </c>
      <c r="J373" s="101">
        <v>20.04215524136</v>
      </c>
      <c r="K373" s="102">
        <v>1.5853578814007417E-2</v>
      </c>
      <c r="L373" s="101">
        <v>82.767965311010016</v>
      </c>
      <c r="M373" s="102">
        <v>6.5470426984083702E-2</v>
      </c>
      <c r="N373" s="101">
        <v>20.516360661789999</v>
      </c>
      <c r="O373" s="102">
        <v>1.6228680838529339E-2</v>
      </c>
      <c r="P373" s="101">
        <v>21.090387893599988</v>
      </c>
      <c r="Q373" s="102">
        <v>1.6682743081401621E-2</v>
      </c>
      <c r="R373" s="103">
        <v>1264.2038416998798</v>
      </c>
    </row>
    <row r="374" spans="1:18" ht="15.6" x14ac:dyDescent="0.3">
      <c r="A374" s="104">
        <v>45961</v>
      </c>
      <c r="B374" s="101">
        <v>510.38746673447002</v>
      </c>
      <c r="C374" s="102">
        <v>0.4146841556546198</v>
      </c>
      <c r="D374" s="101">
        <v>109.51945748003006</v>
      </c>
      <c r="E374" s="102">
        <v>8.8983344445027368E-2</v>
      </c>
      <c r="F374" s="101">
        <v>369.77321133788018</v>
      </c>
      <c r="G374" s="102">
        <v>0.30043663279670824</v>
      </c>
      <c r="H374" s="101">
        <v>99.575058471339986</v>
      </c>
      <c r="I374" s="102">
        <v>8.090363055080535E-2</v>
      </c>
      <c r="J374" s="101">
        <v>20.609690162290001</v>
      </c>
      <c r="K374" s="102">
        <v>1.6745144660260395E-2</v>
      </c>
      <c r="L374" s="101">
        <v>78.615454450730013</v>
      </c>
      <c r="M374" s="102">
        <v>6.3874184761801192E-2</v>
      </c>
      <c r="N374" s="101">
        <v>21.228765198479998</v>
      </c>
      <c r="O374" s="102">
        <v>1.7248136260567214E-2</v>
      </c>
      <c r="P374" s="101">
        <v>21.076928799120019</v>
      </c>
      <c r="Q374" s="102">
        <v>1.7124770870211779E-2</v>
      </c>
      <c r="R374" s="103">
        <v>1230.7860326343405</v>
      </c>
    </row>
    <row r="375" spans="1:18" ht="15.6" x14ac:dyDescent="0.3">
      <c r="A375" s="104">
        <v>45991</v>
      </c>
      <c r="B375" s="101">
        <v>583.5700717927399</v>
      </c>
      <c r="C375" s="102">
        <v>0.44600840307446643</v>
      </c>
      <c r="D375" s="101">
        <v>114.32338846481002</v>
      </c>
      <c r="E375" s="102">
        <v>8.737458342682293E-2</v>
      </c>
      <c r="F375" s="101">
        <v>362.5616207310801</v>
      </c>
      <c r="G375" s="102">
        <v>0.27709702278185122</v>
      </c>
      <c r="H375" s="101">
        <v>103.17181020278005</v>
      </c>
      <c r="I375" s="102">
        <v>7.8851703565748804E-2</v>
      </c>
      <c r="J375" s="101">
        <v>21.102151630849999</v>
      </c>
      <c r="K375" s="102">
        <v>1.6127860912053968E-2</v>
      </c>
      <c r="L375" s="101">
        <v>80.181315526989977</v>
      </c>
      <c r="M375" s="102">
        <v>6.1280628022514064E-2</v>
      </c>
      <c r="N375" s="101">
        <v>22.216798408149998</v>
      </c>
      <c r="O375" s="102">
        <v>1.6979758315922609E-2</v>
      </c>
      <c r="P375" s="101">
        <v>21.301266944980018</v>
      </c>
      <c r="Q375" s="102">
        <v>1.628003990061995E-2</v>
      </c>
      <c r="R375" s="103">
        <v>1308.4284237023799</v>
      </c>
    </row>
    <row r="376" spans="1:18" ht="15.6" x14ac:dyDescent="0.3">
      <c r="A376" s="104">
        <v>46022</v>
      </c>
      <c r="B376" s="101">
        <v>591.91018534714976</v>
      </c>
      <c r="C376" s="102">
        <v>0.44442028289372926</v>
      </c>
      <c r="D376" s="101">
        <v>113.09876814635996</v>
      </c>
      <c r="E376" s="102">
        <v>8.49172522771484E-2</v>
      </c>
      <c r="F376" s="101">
        <v>375.44435574884011</v>
      </c>
      <c r="G376" s="102">
        <v>0.28189257580505139</v>
      </c>
      <c r="H376" s="101">
        <v>106.08507286109997</v>
      </c>
      <c r="I376" s="102">
        <v>7.9651202596017226E-2</v>
      </c>
      <c r="J376" s="101">
        <v>22.043110087230001</v>
      </c>
      <c r="K376" s="102">
        <v>1.6550492732404793E-2</v>
      </c>
      <c r="L376" s="101">
        <v>80.01916781076001</v>
      </c>
      <c r="M376" s="102">
        <v>6.0080299470639954E-2</v>
      </c>
      <c r="N376" s="101">
        <v>20.66760115796</v>
      </c>
      <c r="O376" s="102">
        <v>1.5517727825494968E-2</v>
      </c>
      <c r="P376" s="101">
        <v>22.602060989440009</v>
      </c>
      <c r="Q376" s="102">
        <v>1.6970166399513906E-2</v>
      </c>
      <c r="R376" s="103">
        <v>1331.8703221488397</v>
      </c>
    </row>
    <row r="377" spans="1:18" ht="15.6" x14ac:dyDescent="0.3">
      <c r="A377" s="104">
        <v>46053</v>
      </c>
      <c r="B377" s="101">
        <v>491.05</v>
      </c>
      <c r="C377" s="102">
        <v>0.41010000000000002</v>
      </c>
      <c r="D377" s="101">
        <v>106.88</v>
      </c>
      <c r="E377" s="102">
        <v>8.9300000000000004E-2</v>
      </c>
      <c r="F377" s="101">
        <v>383.85</v>
      </c>
      <c r="G377" s="102">
        <v>0.3206</v>
      </c>
      <c r="H377" s="101">
        <v>87.44</v>
      </c>
      <c r="I377" s="102">
        <v>7.2999999999999995E-2</v>
      </c>
      <c r="J377" s="101">
        <v>20.19199112447</v>
      </c>
      <c r="K377" s="102">
        <v>1.6863759541382712E-2</v>
      </c>
      <c r="L377" s="101">
        <v>66.09</v>
      </c>
      <c r="M377" s="102">
        <v>5.5199999999999999E-2</v>
      </c>
      <c r="N377" s="101">
        <v>19.850000000000001</v>
      </c>
      <c r="O377" s="102">
        <v>1.66E-2</v>
      </c>
      <c r="P377" s="101">
        <v>22.008008875530003</v>
      </c>
      <c r="Q377" s="102">
        <v>1.833624045861729E-2</v>
      </c>
      <c r="R377" s="103">
        <v>1197.3599999999999</v>
      </c>
    </row>
    <row r="378" spans="1:18" ht="15.6" x14ac:dyDescent="0.3">
      <c r="A378" s="104">
        <v>46081</v>
      </c>
      <c r="B378" s="101">
        <v>538.40383189483998</v>
      </c>
      <c r="C378" s="102">
        <v>0.42462870911287898</v>
      </c>
      <c r="D378" s="101">
        <v>108.81244743595006</v>
      </c>
      <c r="E378" s="102">
        <v>8.581827682676138E-2</v>
      </c>
      <c r="F378" s="101">
        <v>401.77544482719998</v>
      </c>
      <c r="G378" s="102">
        <v>0.3168725376448453</v>
      </c>
      <c r="H378" s="101">
        <v>86.022111545460021</v>
      </c>
      <c r="I378" s="102">
        <v>6.7843978844205635E-2</v>
      </c>
      <c r="J378" s="101">
        <v>21.036513733589999</v>
      </c>
      <c r="K378" s="102">
        <v>1.6591092302393553E-2</v>
      </c>
      <c r="L378" s="101">
        <v>69.548943110759993</v>
      </c>
      <c r="M378" s="102">
        <v>5.4851908890305411E-2</v>
      </c>
      <c r="N378" s="101">
        <v>19.949904707550015</v>
      </c>
      <c r="O378" s="102">
        <v>1.5734104738962015E-2</v>
      </c>
      <c r="P378" s="101">
        <v>22.391053463110005</v>
      </c>
      <c r="Q378" s="102">
        <v>1.7659391639647398E-2</v>
      </c>
      <c r="R378" s="103">
        <v>1267.9402507184604</v>
      </c>
    </row>
    <row r="379" spans="1:18" ht="15.6" x14ac:dyDescent="0.3">
      <c r="A379" s="104">
        <v>46112</v>
      </c>
      <c r="B379" s="101">
        <v>549.62980375505026</v>
      </c>
      <c r="C379" s="102">
        <v>0.43392055859589374</v>
      </c>
      <c r="D379" s="101">
        <v>107.71885582489001</v>
      </c>
      <c r="E379" s="102">
        <v>8.5041651256011125E-2</v>
      </c>
      <c r="F379" s="101">
        <v>372.12371301917977</v>
      </c>
      <c r="G379" s="102">
        <v>0.29378343080540575</v>
      </c>
      <c r="H379" s="101">
        <v>94.433128155439945</v>
      </c>
      <c r="I379" s="102">
        <v>7.4552863471406342E-2</v>
      </c>
      <c r="J379" s="101">
        <v>22.874812573800003</v>
      </c>
      <c r="K379" s="102">
        <v>1.8059157967756877E-2</v>
      </c>
      <c r="L379" s="101">
        <v>71.175538311029996</v>
      </c>
      <c r="M379" s="102">
        <v>5.6191511325047551E-2</v>
      </c>
      <c r="N379" s="101">
        <v>20.656690306609999</v>
      </c>
      <c r="O379" s="102">
        <v>1.6307999557791875E-2</v>
      </c>
      <c r="P379" s="101">
        <v>28.047432712899994</v>
      </c>
      <c r="Q379" s="102">
        <v>2.2142827020687175E-2</v>
      </c>
      <c r="R379" s="103">
        <v>1266.6599746589002</v>
      </c>
    </row>
    <row r="380" spans="1:18" ht="15.6" x14ac:dyDescent="0.3">
      <c r="A380" s="104">
        <v>46142</v>
      </c>
      <c r="B380" s="101">
        <v>501.03533729824994</v>
      </c>
      <c r="C380" s="102">
        <v>0.41831373310071684</v>
      </c>
      <c r="D380" s="101">
        <v>113.75238430068998</v>
      </c>
      <c r="E380" s="102">
        <v>9.4971713537250368E-2</v>
      </c>
      <c r="F380" s="101">
        <v>355.25677876459025</v>
      </c>
      <c r="G380" s="102">
        <v>0.29660340952336717</v>
      </c>
      <c r="H380" s="101">
        <v>87.923024888899988</v>
      </c>
      <c r="I380" s="102">
        <v>7.3406815904662262E-2</v>
      </c>
      <c r="J380" s="101">
        <v>23.818858456099999</v>
      </c>
      <c r="K380" s="102">
        <v>1.9886333073225244E-2</v>
      </c>
      <c r="L380" s="101">
        <v>67.872098073259991</v>
      </c>
      <c r="M380" s="102">
        <v>5.6666323919389805E-2</v>
      </c>
      <c r="N380" s="101">
        <v>19.3622226713</v>
      </c>
      <c r="O380" s="102">
        <v>1.6165493816132734E-2</v>
      </c>
      <c r="P380" s="101">
        <v>28.729447291550027</v>
      </c>
      <c r="Q380" s="102">
        <v>2.3986177125256754E-2</v>
      </c>
      <c r="R380" s="103">
        <v>1197.7501517446406</v>
      </c>
    </row>
    <row r="381" spans="1:18" ht="15.6" x14ac:dyDescent="0.3">
      <c r="A381" s="104">
        <v>46173</v>
      </c>
      <c r="B381" s="101">
        <v>533.75677838989998</v>
      </c>
      <c r="C381" s="102">
        <v>0.42999111889912145</v>
      </c>
      <c r="D381" s="101">
        <v>107.09940121641998</v>
      </c>
      <c r="E381" s="102">
        <v>8.6278607086530207E-2</v>
      </c>
      <c r="F381" s="101">
        <v>361.58050673183004</v>
      </c>
      <c r="G381" s="102">
        <v>0.29128699242140232</v>
      </c>
      <c r="H381" s="101">
        <v>96.120843970910016</v>
      </c>
      <c r="I381" s="102">
        <v>7.7434350104661001E-2</v>
      </c>
      <c r="J381" s="101">
        <v>25.170098681759999</v>
      </c>
      <c r="K381" s="102">
        <v>2.0276873911782595E-2</v>
      </c>
      <c r="L381" s="101">
        <v>68.026708313760011</v>
      </c>
      <c r="M381" s="102">
        <v>5.480189031246472E-2</v>
      </c>
      <c r="N381" s="101">
        <v>20.446889447070003</v>
      </c>
      <c r="O381" s="102">
        <v>1.6471886123626669E-2</v>
      </c>
      <c r="P381" s="101">
        <v>29.119244602369999</v>
      </c>
      <c r="Q381" s="102">
        <v>2.345828114041091E-2</v>
      </c>
      <c r="R381" s="103">
        <v>1241.3204713540199</v>
      </c>
    </row>
    <row r="382" spans="1:18" ht="15.6" x14ac:dyDescent="0.3">
      <c r="A382" s="104">
        <v>46203</v>
      </c>
      <c r="B382" s="101">
        <v>586.07099155044023</v>
      </c>
      <c r="C382" s="102">
        <v>0.45751775899730651</v>
      </c>
      <c r="D382" s="101">
        <v>108.92842879321996</v>
      </c>
      <c r="E382" s="102">
        <v>8.5035245475517579E-2</v>
      </c>
      <c r="F382" s="101">
        <v>338.75213465460996</v>
      </c>
      <c r="G382" s="102">
        <v>0.2644476859240561</v>
      </c>
      <c r="H382" s="101">
        <v>97.868045251280009</v>
      </c>
      <c r="I382" s="102">
        <v>7.6400929898198064E-2</v>
      </c>
      <c r="J382" s="101">
        <v>27.247677725199999</v>
      </c>
      <c r="K382" s="102">
        <v>2.1270966538942608E-2</v>
      </c>
      <c r="L382" s="101">
        <v>69.339552788939983</v>
      </c>
      <c r="M382" s="102">
        <v>5.4130092188910052E-2</v>
      </c>
      <c r="N382" s="101">
        <v>20.250092978059993</v>
      </c>
      <c r="O382" s="102">
        <v>1.5808284819385617E-2</v>
      </c>
      <c r="P382" s="101">
        <v>32.522841578990004</v>
      </c>
      <c r="Q382" s="102">
        <v>2.5389036157684147E-2</v>
      </c>
      <c r="R382" s="103">
        <v>1280.9797653207393</v>
      </c>
    </row>
    <row r="383" spans="1:18" ht="15.6" x14ac:dyDescent="0.3">
      <c r="A383" s="104">
        <v>46234</v>
      </c>
      <c r="B383" s="101">
        <v>470.87384616043988</v>
      </c>
      <c r="C383" s="102">
        <v>0.41546611777353687</v>
      </c>
      <c r="D383" s="101">
        <v>106.06229798454996</v>
      </c>
      <c r="E383" s="102">
        <v>9.3581946725422319E-2</v>
      </c>
      <c r="F383" s="101">
        <v>331.21355264738008</v>
      </c>
      <c r="G383" s="102">
        <v>0.29223965186102324</v>
      </c>
      <c r="H383" s="101">
        <v>80.786604869380014</v>
      </c>
      <c r="I383" s="102">
        <v>7.1280444575275465E-2</v>
      </c>
      <c r="J383" s="101">
        <v>28.824658683300004</v>
      </c>
      <c r="K383" s="102">
        <v>2.5432860917948448E-2</v>
      </c>
      <c r="L383" s="101">
        <v>65.238123887620006</v>
      </c>
      <c r="M383" s="102">
        <v>5.7561553446702482E-2</v>
      </c>
      <c r="N383" s="101">
        <v>17.89455644697</v>
      </c>
      <c r="O383" s="102">
        <v>1.5788903879296944E-2</v>
      </c>
      <c r="P383" s="101">
        <v>32.469168022620003</v>
      </c>
      <c r="Q383" s="102">
        <v>2.864852082079376E-2</v>
      </c>
      <c r="R383" s="103">
        <v>1133.3628087022605</v>
      </c>
    </row>
    <row r="384" spans="1:18" x14ac:dyDescent="0.3">
      <c r="A384" s="93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8"/>
    </row>
    <row r="385" spans="1:18" ht="16.2" x14ac:dyDescent="0.3">
      <c r="A385" s="92" t="s">
        <v>294</v>
      </c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</row>
    <row r="386" spans="1:18" x14ac:dyDescent="0.3">
      <c r="A386" s="93"/>
      <c r="B386" s="94"/>
      <c r="C386" s="94"/>
      <c r="D386" s="94"/>
      <c r="E386" s="94"/>
      <c r="F386" s="94"/>
      <c r="G386" s="94"/>
      <c r="H386" s="93"/>
      <c r="I386" s="94"/>
      <c r="J386" s="94"/>
      <c r="K386" s="94"/>
      <c r="L386" s="94"/>
      <c r="M386" s="95"/>
      <c r="N386" s="95"/>
      <c r="O386" s="95"/>
      <c r="P386" s="95"/>
      <c r="Q386" s="95"/>
      <c r="R386" s="93"/>
    </row>
    <row r="387" spans="1:18" ht="15.6" x14ac:dyDescent="0.3">
      <c r="A387" s="96"/>
      <c r="B387" s="97" t="s">
        <v>286</v>
      </c>
      <c r="C387" s="97"/>
      <c r="D387" s="97" t="s">
        <v>287</v>
      </c>
      <c r="E387" s="97"/>
      <c r="F387" s="97" t="s">
        <v>288</v>
      </c>
      <c r="G387" s="97"/>
      <c r="H387" s="97" t="s">
        <v>289</v>
      </c>
      <c r="I387" s="97"/>
      <c r="J387" s="97" t="s">
        <v>265</v>
      </c>
      <c r="K387" s="97"/>
      <c r="L387" s="97" t="s">
        <v>290</v>
      </c>
      <c r="M387" s="97"/>
      <c r="N387" s="97" t="s">
        <v>291</v>
      </c>
      <c r="O387" s="97" t="s">
        <v>292</v>
      </c>
      <c r="P387" s="97" t="s">
        <v>292</v>
      </c>
      <c r="Q387" s="98"/>
      <c r="R387" s="99" t="s">
        <v>259</v>
      </c>
    </row>
    <row r="388" spans="1:18" ht="15.6" x14ac:dyDescent="0.3">
      <c r="A388" s="106">
        <v>40602</v>
      </c>
      <c r="B388" s="101">
        <v>86.764649471340277</v>
      </c>
      <c r="C388" s="102">
        <v>0.22170845954480534</v>
      </c>
      <c r="D388" s="101">
        <v>71.575334286800413</v>
      </c>
      <c r="E388" s="102">
        <v>0.18289542115159169</v>
      </c>
      <c r="F388" s="101">
        <v>23.561272127422576</v>
      </c>
      <c r="G388" s="102">
        <v>6.020577942877875E-2</v>
      </c>
      <c r="H388" s="101">
        <v>139.72285886084484</v>
      </c>
      <c r="I388" s="102">
        <v>0.35703180949825186</v>
      </c>
      <c r="J388" s="101">
        <v>2.4160928743700003</v>
      </c>
      <c r="K388" s="102">
        <v>6.1738073346414343E-3</v>
      </c>
      <c r="L388" s="101">
        <v>32.120879876672525</v>
      </c>
      <c r="M388" s="102">
        <v>8.207802186803205E-2</v>
      </c>
      <c r="N388" s="101">
        <v>23.704849976615911</v>
      </c>
      <c r="O388" s="102">
        <v>6.0572661839568935E-2</v>
      </c>
      <c r="P388" s="101">
        <v>11.479749783328813</v>
      </c>
      <c r="Q388" s="102">
        <v>2.9334039334329928E-2</v>
      </c>
      <c r="R388" s="103">
        <v>391.34568725739535</v>
      </c>
    </row>
    <row r="389" spans="1:18" ht="15.6" x14ac:dyDescent="0.3">
      <c r="A389" s="106">
        <v>40633</v>
      </c>
      <c r="B389" s="101">
        <v>96.531104325892201</v>
      </c>
      <c r="C389" s="102">
        <v>0.23743951408503025</v>
      </c>
      <c r="D389" s="101">
        <v>66.93418415651621</v>
      </c>
      <c r="E389" s="102">
        <v>0.16463936958751091</v>
      </c>
      <c r="F389" s="101">
        <v>24.585023907906347</v>
      </c>
      <c r="G389" s="102">
        <v>6.0472281667416646E-2</v>
      </c>
      <c r="H389" s="101">
        <v>146.69543998785551</v>
      </c>
      <c r="I389" s="102">
        <v>0.36082974739017309</v>
      </c>
      <c r="J389" s="101">
        <v>2.5748184004499999</v>
      </c>
      <c r="K389" s="102">
        <v>6.333333013533741E-3</v>
      </c>
      <c r="L389" s="101">
        <v>32.746429751670568</v>
      </c>
      <c r="M389" s="102">
        <v>8.054705706055719E-2</v>
      </c>
      <c r="N389" s="101">
        <v>24.673525515467574</v>
      </c>
      <c r="O389" s="102">
        <v>6.0689970865544313E-2</v>
      </c>
      <c r="P389" s="101">
        <v>11.809768238128598</v>
      </c>
      <c r="Q389" s="102">
        <v>2.9048726330233671E-2</v>
      </c>
      <c r="R389" s="103">
        <v>406.55029428388707</v>
      </c>
    </row>
    <row r="390" spans="1:18" ht="15.6" x14ac:dyDescent="0.3">
      <c r="A390" s="106">
        <v>40663</v>
      </c>
      <c r="B390" s="101">
        <v>94.582174012491976</v>
      </c>
      <c r="C390" s="102">
        <v>0.22414915646177944</v>
      </c>
      <c r="D390" s="101">
        <v>75.306738134748898</v>
      </c>
      <c r="E390" s="102">
        <v>0.17846853283963063</v>
      </c>
      <c r="F390" s="101">
        <v>25.523155508329101</v>
      </c>
      <c r="G390" s="102">
        <v>6.0487019220759136E-2</v>
      </c>
      <c r="H390" s="101">
        <v>152.2144009882235</v>
      </c>
      <c r="I390" s="102">
        <v>0.36073107791262127</v>
      </c>
      <c r="J390" s="101">
        <v>2.7291467957400002</v>
      </c>
      <c r="K390" s="102">
        <v>6.4677721622754623E-3</v>
      </c>
      <c r="L390" s="101">
        <v>33.193126985053787</v>
      </c>
      <c r="M390" s="102">
        <v>7.8663992361244162E-2</v>
      </c>
      <c r="N390" s="101">
        <v>26.045169184075345</v>
      </c>
      <c r="O390" s="102">
        <v>6.1724133151599629E-2</v>
      </c>
      <c r="P390" s="101">
        <v>12.366962594402091</v>
      </c>
      <c r="Q390" s="102">
        <v>2.930831589009034E-2</v>
      </c>
      <c r="R390" s="103">
        <v>421.96087420306469</v>
      </c>
    </row>
    <row r="391" spans="1:18" ht="15.6" x14ac:dyDescent="0.3">
      <c r="A391" s="106">
        <v>40694</v>
      </c>
      <c r="B391" s="101">
        <v>82.155041258780756</v>
      </c>
      <c r="C391" s="102">
        <v>0.20971808566049724</v>
      </c>
      <c r="D391" s="101">
        <v>68.719326337723786</v>
      </c>
      <c r="E391" s="102">
        <v>0.17542058705844901</v>
      </c>
      <c r="F391" s="101">
        <v>24.924621510371605</v>
      </c>
      <c r="G391" s="102">
        <v>6.3625357968022517E-2</v>
      </c>
      <c r="H391" s="101">
        <v>148.21789169491259</v>
      </c>
      <c r="I391" s="102">
        <v>0.3783574572007134</v>
      </c>
      <c r="J391" s="101">
        <v>2.7874278716300003</v>
      </c>
      <c r="K391" s="102">
        <v>7.1154980655855791E-3</v>
      </c>
      <c r="L391" s="101">
        <v>26.962216546123962</v>
      </c>
      <c r="M391" s="102">
        <v>6.8826749431064885E-2</v>
      </c>
      <c r="N391" s="101">
        <v>25.901301142052699</v>
      </c>
      <c r="O391" s="102">
        <v>6.6118538903986876E-2</v>
      </c>
      <c r="P391" s="101">
        <v>12.072547388419213</v>
      </c>
      <c r="Q391" s="102">
        <v>3.0817725711680656E-2</v>
      </c>
      <c r="R391" s="103">
        <v>391.74037375001456</v>
      </c>
    </row>
    <row r="392" spans="1:18" ht="15.6" x14ac:dyDescent="0.3">
      <c r="A392" s="106">
        <v>40724</v>
      </c>
      <c r="B392" s="101">
        <v>98.063845754075132</v>
      </c>
      <c r="C392" s="102">
        <v>0.23783085429515144</v>
      </c>
      <c r="D392" s="101">
        <v>69.858856357567447</v>
      </c>
      <c r="E392" s="102">
        <v>0.16942626877257772</v>
      </c>
      <c r="F392" s="101">
        <v>25.104793763923364</v>
      </c>
      <c r="G392" s="102">
        <v>6.0885788252184332E-2</v>
      </c>
      <c r="H392" s="101">
        <v>150.50161012277897</v>
      </c>
      <c r="I392" s="102">
        <v>0.36500635104664847</v>
      </c>
      <c r="J392" s="101">
        <v>2.9150155132500002</v>
      </c>
      <c r="K392" s="102">
        <v>7.0696863300515316E-3</v>
      </c>
      <c r="L392" s="101">
        <v>27.207624302973997</v>
      </c>
      <c r="M392" s="102">
        <v>6.5985710447715437E-2</v>
      </c>
      <c r="N392" s="101">
        <v>26.373372309221605</v>
      </c>
      <c r="O392" s="102">
        <v>6.3962427933697566E-2</v>
      </c>
      <c r="P392" s="101">
        <v>12.300885769617281</v>
      </c>
      <c r="Q392" s="102">
        <v>2.9832912921973351E-2</v>
      </c>
      <c r="R392" s="103">
        <v>412.32600389340786</v>
      </c>
    </row>
    <row r="393" spans="1:18" ht="15.6" x14ac:dyDescent="0.3">
      <c r="A393" s="106">
        <v>40753</v>
      </c>
      <c r="B393" s="101">
        <v>100.05158752991117</v>
      </c>
      <c r="C393" s="102">
        <v>0.23430246750431777</v>
      </c>
      <c r="D393" s="101">
        <v>75.620547244302486</v>
      </c>
      <c r="E393" s="102">
        <v>0.17708945205961832</v>
      </c>
      <c r="F393" s="101">
        <v>26.205234106991512</v>
      </c>
      <c r="G393" s="102">
        <v>6.1367851968973847E-2</v>
      </c>
      <c r="H393" s="101">
        <v>154.67186633090523</v>
      </c>
      <c r="I393" s="102">
        <v>0.36221314253504361</v>
      </c>
      <c r="J393" s="101">
        <v>3.0509843908400001</v>
      </c>
      <c r="K393" s="102">
        <v>7.1448458614138347E-3</v>
      </c>
      <c r="L393" s="101">
        <v>27.373238101223869</v>
      </c>
      <c r="M393" s="102">
        <v>6.4103103099514128E-2</v>
      </c>
      <c r="N393" s="101">
        <v>27.374069284653945</v>
      </c>
      <c r="O393" s="102">
        <v>6.4105049578659784E-2</v>
      </c>
      <c r="P393" s="101">
        <v>12.67139686466215</v>
      </c>
      <c r="Q393" s="102">
        <v>2.967408739245872E-2</v>
      </c>
      <c r="R393" s="103">
        <v>427.01892385349038</v>
      </c>
    </row>
    <row r="394" spans="1:18" ht="15.6" x14ac:dyDescent="0.3">
      <c r="A394" s="106">
        <v>40786</v>
      </c>
      <c r="B394" s="101">
        <v>103.22792089491936</v>
      </c>
      <c r="C394" s="102">
        <v>0.23851566033805141</v>
      </c>
      <c r="D394" s="101">
        <v>84.709028183485984</v>
      </c>
      <c r="E394" s="102">
        <v>0.19572640443224484</v>
      </c>
      <c r="F394" s="101">
        <v>26.172043759112452</v>
      </c>
      <c r="G394" s="102">
        <v>6.0472421080296331E-2</v>
      </c>
      <c r="H394" s="101">
        <v>149.7092518320508</v>
      </c>
      <c r="I394" s="102">
        <v>0.34591417467165797</v>
      </c>
      <c r="J394" s="101">
        <v>3.16381563253</v>
      </c>
      <c r="K394" s="102">
        <v>7.3102273904063816E-3</v>
      </c>
      <c r="L394" s="101">
        <v>26.515547357446849</v>
      </c>
      <c r="M394" s="102">
        <v>6.1266111264840752E-2</v>
      </c>
      <c r="N394" s="101">
        <v>26.798455189887154</v>
      </c>
      <c r="O394" s="102">
        <v>6.1919790500887702E-2</v>
      </c>
      <c r="P394" s="101">
        <v>12.496990439450316</v>
      </c>
      <c r="Q394" s="102">
        <v>2.8875210321614758E-2</v>
      </c>
      <c r="R394" s="103">
        <v>432.79305328888285</v>
      </c>
    </row>
    <row r="395" spans="1:18" ht="15.6" x14ac:dyDescent="0.3">
      <c r="A395" s="106">
        <v>40816</v>
      </c>
      <c r="B395" s="101">
        <v>103.67312209234323</v>
      </c>
      <c r="C395" s="102">
        <v>0.23493975652005389</v>
      </c>
      <c r="D395" s="101">
        <v>91.946087627374411</v>
      </c>
      <c r="E395" s="102">
        <v>0.20836443433145418</v>
      </c>
      <c r="F395" s="101">
        <v>27.625926909933241</v>
      </c>
      <c r="G395" s="102">
        <v>6.2604736993252669E-2</v>
      </c>
      <c r="H395" s="101">
        <v>146.88374759569217</v>
      </c>
      <c r="I395" s="102">
        <v>0.3328618951607093</v>
      </c>
      <c r="J395" s="101">
        <v>3.32077756221</v>
      </c>
      <c r="K395" s="102">
        <v>7.5254092495444947E-3</v>
      </c>
      <c r="L395" s="101">
        <v>26.719015635003444</v>
      </c>
      <c r="M395" s="102">
        <v>6.0549532039286737E-2</v>
      </c>
      <c r="N395" s="101">
        <v>27.869870193854123</v>
      </c>
      <c r="O395" s="102">
        <v>6.3157551209439042E-2</v>
      </c>
      <c r="P395" s="101">
        <v>13.236797297356421</v>
      </c>
      <c r="Q395" s="102">
        <v>2.999668449625964E-2</v>
      </c>
      <c r="R395" s="103">
        <v>441.27534491376707</v>
      </c>
    </row>
    <row r="396" spans="1:18" ht="15.6" x14ac:dyDescent="0.3">
      <c r="A396" s="106">
        <v>40847</v>
      </c>
      <c r="B396" s="101">
        <v>103.3520294634511</v>
      </c>
      <c r="C396" s="102">
        <v>0.22908758477070373</v>
      </c>
      <c r="D396" s="101">
        <v>90.553354882138692</v>
      </c>
      <c r="E396" s="102">
        <v>0.20071835522271578</v>
      </c>
      <c r="F396" s="101">
        <v>28.180603504771454</v>
      </c>
      <c r="G396" s="102">
        <v>6.2464437590670899E-2</v>
      </c>
      <c r="H396" s="101">
        <v>157.61216505874501</v>
      </c>
      <c r="I396" s="102">
        <v>0.34935927636097452</v>
      </c>
      <c r="J396" s="101">
        <v>3.4749324865499998</v>
      </c>
      <c r="K396" s="102">
        <v>7.7024504958222561E-3</v>
      </c>
      <c r="L396" s="101">
        <v>27.007831124917974</v>
      </c>
      <c r="M396" s="102">
        <v>5.9864898971243648E-2</v>
      </c>
      <c r="N396" s="101">
        <v>28.002271865640612</v>
      </c>
      <c r="O396" s="102">
        <v>6.2069152034027499E-2</v>
      </c>
      <c r="P396" s="101">
        <v>12.963169313165803</v>
      </c>
      <c r="Q396" s="102">
        <v>2.8733844553841554E-2</v>
      </c>
      <c r="R396" s="103">
        <v>451.1463576993807</v>
      </c>
    </row>
    <row r="397" spans="1:18" ht="15.6" x14ac:dyDescent="0.3">
      <c r="A397" s="106">
        <v>40877</v>
      </c>
      <c r="B397" s="101">
        <v>98.483873704856435</v>
      </c>
      <c r="C397" s="102">
        <v>0.22200755804518985</v>
      </c>
      <c r="D397" s="101">
        <v>91.85950768118272</v>
      </c>
      <c r="E397" s="102">
        <v>0.20707456171605779</v>
      </c>
      <c r="F397" s="101">
        <v>28.238447414963588</v>
      </c>
      <c r="G397" s="102">
        <v>6.3656602017619718E-2</v>
      </c>
      <c r="H397" s="101">
        <v>154.1950922011805</v>
      </c>
      <c r="I397" s="102">
        <v>0.347594733983833</v>
      </c>
      <c r="J397" s="101">
        <v>3.63377774788</v>
      </c>
      <c r="K397" s="102">
        <v>8.1914540313822674E-3</v>
      </c>
      <c r="L397" s="101">
        <v>26.674089709367713</v>
      </c>
      <c r="M397" s="102">
        <v>6.0130144120874841E-2</v>
      </c>
      <c r="N397" s="101">
        <v>27.849034538537516</v>
      </c>
      <c r="O397" s="102">
        <v>6.2778766911074327E-2</v>
      </c>
      <c r="P397" s="101">
        <v>12.672127051758892</v>
      </c>
      <c r="Q397" s="102">
        <v>2.8566179173968184E-2</v>
      </c>
      <c r="R397" s="103">
        <v>443.60595004972737</v>
      </c>
    </row>
    <row r="398" spans="1:18" ht="15.6" x14ac:dyDescent="0.3">
      <c r="A398" s="106">
        <v>40907</v>
      </c>
      <c r="B398" s="101">
        <v>98.015852634895282</v>
      </c>
      <c r="C398" s="102">
        <v>0.21611824856088585</v>
      </c>
      <c r="D398" s="101">
        <v>98.668942802644494</v>
      </c>
      <c r="E398" s="102">
        <v>0.21755826769464834</v>
      </c>
      <c r="F398" s="101">
        <v>28.776666658597861</v>
      </c>
      <c r="G398" s="102">
        <v>6.3450581007979553E-2</v>
      </c>
      <c r="H398" s="101">
        <v>156.04183787055308</v>
      </c>
      <c r="I398" s="102">
        <v>0.3440615757169827</v>
      </c>
      <c r="J398" s="101">
        <v>3.8488169117000002</v>
      </c>
      <c r="K398" s="102">
        <v>8.4863779442549796E-3</v>
      </c>
      <c r="L398" s="101">
        <v>26.970171733614212</v>
      </c>
      <c r="M398" s="102">
        <v>5.9467383303462511E-2</v>
      </c>
      <c r="N398" s="101">
        <v>28.282904727312737</v>
      </c>
      <c r="O398" s="102">
        <v>6.2361869733968851E-2</v>
      </c>
      <c r="P398" s="101">
        <v>12.923619186117003</v>
      </c>
      <c r="Q398" s="102">
        <v>2.8495696037817278E-2</v>
      </c>
      <c r="R398" s="103">
        <v>453.52881252543466</v>
      </c>
    </row>
    <row r="399" spans="1:18" ht="15.6" x14ac:dyDescent="0.3">
      <c r="A399" s="106">
        <v>40939</v>
      </c>
      <c r="B399" s="101">
        <v>107.59554009006831</v>
      </c>
      <c r="C399" s="102">
        <v>0.23076140946015145</v>
      </c>
      <c r="D399" s="101">
        <v>100.45025950572587</v>
      </c>
      <c r="E399" s="102">
        <v>0.21543684287262505</v>
      </c>
      <c r="F399" s="101">
        <v>30.691255684451939</v>
      </c>
      <c r="G399" s="102">
        <v>6.5823893945021958E-2</v>
      </c>
      <c r="H399" s="101">
        <v>153.52152751208865</v>
      </c>
      <c r="I399" s="102">
        <v>0.32925941020890975</v>
      </c>
      <c r="J399" s="101">
        <v>4.1925702751800014</v>
      </c>
      <c r="K399" s="102">
        <v>8.9918543570801437E-3</v>
      </c>
      <c r="L399" s="101">
        <v>27.268221911621801</v>
      </c>
      <c r="M399" s="102">
        <v>5.8482473497791954E-2</v>
      </c>
      <c r="N399" s="101">
        <v>29.346095591500077</v>
      </c>
      <c r="O399" s="102">
        <v>6.2938913408288971E-2</v>
      </c>
      <c r="P399" s="101">
        <v>13.197672568330079</v>
      </c>
      <c r="Q399" s="102">
        <v>2.8305202250130664E-2</v>
      </c>
      <c r="R399" s="103">
        <v>466.26314313896677</v>
      </c>
    </row>
    <row r="400" spans="1:18" ht="15.6" x14ac:dyDescent="0.3">
      <c r="A400" s="106">
        <v>40968</v>
      </c>
      <c r="B400" s="101">
        <v>109.54222992223831</v>
      </c>
      <c r="C400" s="102">
        <v>0.21773108449535772</v>
      </c>
      <c r="D400" s="101">
        <v>108.62817111203364</v>
      </c>
      <c r="E400" s="102">
        <v>0.21591425991382712</v>
      </c>
      <c r="F400" s="101">
        <v>31.516463894816699</v>
      </c>
      <c r="G400" s="102">
        <v>6.264354731639564E-2</v>
      </c>
      <c r="H400" s="101">
        <v>155.65672233989309</v>
      </c>
      <c r="I400" s="102">
        <v>0.30939033273392746</v>
      </c>
      <c r="J400" s="101">
        <v>4.3697153573500005</v>
      </c>
      <c r="K400" s="102">
        <v>8.685443635456664E-3</v>
      </c>
      <c r="L400" s="101">
        <v>49.316467319724836</v>
      </c>
      <c r="M400" s="102">
        <v>9.8023638195297275E-2</v>
      </c>
      <c r="N400" s="101">
        <v>29.731485236317354</v>
      </c>
      <c r="O400" s="102">
        <v>5.9095643102723687E-2</v>
      </c>
      <c r="P400" s="101">
        <v>14.346650499204873</v>
      </c>
      <c r="Q400" s="102">
        <v>2.8516050607014287E-2</v>
      </c>
      <c r="R400" s="103">
        <v>503.10790568157887</v>
      </c>
    </row>
    <row r="401" spans="1:18" ht="15.6" x14ac:dyDescent="0.3">
      <c r="A401" s="106">
        <v>40998</v>
      </c>
      <c r="B401" s="101">
        <v>109.68082986256384</v>
      </c>
      <c r="C401" s="102">
        <v>0.21319660456413028</v>
      </c>
      <c r="D401" s="101">
        <v>114.31423890516646</v>
      </c>
      <c r="E401" s="102">
        <v>0.22220298313254025</v>
      </c>
      <c r="F401" s="101">
        <v>31.749058655753384</v>
      </c>
      <c r="G401" s="102">
        <v>6.1713532911774123E-2</v>
      </c>
      <c r="H401" s="101">
        <v>158.12888489218088</v>
      </c>
      <c r="I401" s="102">
        <v>0.30736949551502157</v>
      </c>
      <c r="J401" s="101">
        <v>4.6284897410900001</v>
      </c>
      <c r="K401" s="102">
        <v>8.9968164746454457E-3</v>
      </c>
      <c r="L401" s="101">
        <v>50.907287634094466</v>
      </c>
      <c r="M401" s="102">
        <v>9.895312503341025E-2</v>
      </c>
      <c r="N401" s="101">
        <v>30.678119674646034</v>
      </c>
      <c r="O401" s="102">
        <v>5.9631851411428488E-2</v>
      </c>
      <c r="P401" s="101">
        <v>14.37170542717849</v>
      </c>
      <c r="Q401" s="102">
        <v>2.793559095704963E-2</v>
      </c>
      <c r="R401" s="103">
        <v>514.45861479267353</v>
      </c>
    </row>
    <row r="402" spans="1:18" ht="15.6" x14ac:dyDescent="0.3">
      <c r="A402" s="106">
        <v>41029</v>
      </c>
      <c r="B402" s="101">
        <v>115.36810693726576</v>
      </c>
      <c r="C402" s="102">
        <v>0.21872409223527278</v>
      </c>
      <c r="D402" s="101">
        <v>116.76089427464517</v>
      </c>
      <c r="E402" s="102">
        <v>0.22136464996073452</v>
      </c>
      <c r="F402" s="101">
        <v>34.029780424349312</v>
      </c>
      <c r="G402" s="102">
        <v>6.4516381778968124E-2</v>
      </c>
      <c r="H402" s="101">
        <v>159.63112941394459</v>
      </c>
      <c r="I402" s="102">
        <v>0.30264147345801873</v>
      </c>
      <c r="J402" s="101">
        <v>4.7904209561299993</v>
      </c>
      <c r="K402" s="102">
        <v>9.0820635171219195E-3</v>
      </c>
      <c r="L402" s="101">
        <v>52.429047171944376</v>
      </c>
      <c r="M402" s="102">
        <v>9.9399184522283621E-2</v>
      </c>
      <c r="N402" s="101">
        <v>30.549103701532538</v>
      </c>
      <c r="O402" s="102">
        <v>5.7917436223100395E-2</v>
      </c>
      <c r="P402" s="101">
        <v>13.901047335857758</v>
      </c>
      <c r="Q402" s="102">
        <v>2.6354718304499772E-2</v>
      </c>
      <c r="R402" s="103">
        <v>527.45953021566959</v>
      </c>
    </row>
    <row r="403" spans="1:18" ht="15.6" x14ac:dyDescent="0.3">
      <c r="A403" s="106">
        <v>41060</v>
      </c>
      <c r="B403" s="101">
        <v>114.3606662821973</v>
      </c>
      <c r="C403" s="102">
        <v>0.21482909269357853</v>
      </c>
      <c r="D403" s="101">
        <v>115.63447993062994</v>
      </c>
      <c r="E403" s="102">
        <v>0.21722198038171261</v>
      </c>
      <c r="F403" s="101">
        <v>35.375246372981643</v>
      </c>
      <c r="G403" s="102">
        <v>6.6453198719274145E-2</v>
      </c>
      <c r="H403" s="101">
        <v>160.11698255491481</v>
      </c>
      <c r="I403" s="102">
        <v>0.30078336551682583</v>
      </c>
      <c r="J403" s="101">
        <v>4.9404418900500016</v>
      </c>
      <c r="K403" s="102">
        <v>9.2807315946008273E-3</v>
      </c>
      <c r="L403" s="101">
        <v>56.58287837773679</v>
      </c>
      <c r="M403" s="102">
        <v>0.10629221408945731</v>
      </c>
      <c r="N403" s="101">
        <v>31.516009181434022</v>
      </c>
      <c r="O403" s="102">
        <v>5.9203534553243016E-2</v>
      </c>
      <c r="P403" s="101">
        <v>13.80653225575419</v>
      </c>
      <c r="Q403" s="102">
        <v>2.5935882451307714E-2</v>
      </c>
      <c r="R403" s="103">
        <v>532.33323684569871</v>
      </c>
    </row>
    <row r="404" spans="1:18" ht="15.6" x14ac:dyDescent="0.3">
      <c r="A404" s="106">
        <v>41089</v>
      </c>
      <c r="B404" s="101">
        <v>117.89027781619878</v>
      </c>
      <c r="C404" s="102">
        <v>0.20671442710411952</v>
      </c>
      <c r="D404" s="101">
        <v>108.08346895921078</v>
      </c>
      <c r="E404" s="102">
        <v>0.18951870145019856</v>
      </c>
      <c r="F404" s="101">
        <v>36.189558885526985</v>
      </c>
      <c r="G404" s="102">
        <v>6.3456495910849328E-2</v>
      </c>
      <c r="H404" s="101">
        <v>180.4818164229313</v>
      </c>
      <c r="I404" s="102">
        <v>0.31646541153074426</v>
      </c>
      <c r="J404" s="101">
        <v>5.1137529235399999</v>
      </c>
      <c r="K404" s="102">
        <v>8.9666978950518495E-3</v>
      </c>
      <c r="L404" s="101">
        <v>85.974468616286231</v>
      </c>
      <c r="M404" s="102">
        <v>0.15075172740966022</v>
      </c>
      <c r="N404" s="101">
        <v>22.63871765920409</v>
      </c>
      <c r="O404" s="102">
        <v>3.9695805608248924E-2</v>
      </c>
      <c r="P404" s="101">
        <v>13.932969999794471</v>
      </c>
      <c r="Q404" s="102">
        <v>2.4430733091127303E-2</v>
      </c>
      <c r="R404" s="103">
        <v>570.30503128269265</v>
      </c>
    </row>
    <row r="405" spans="1:18" ht="15.6" x14ac:dyDescent="0.3">
      <c r="A405" s="106">
        <v>41121</v>
      </c>
      <c r="B405" s="101">
        <v>118.02063413132952</v>
      </c>
      <c r="C405" s="102">
        <v>0.20325933167474924</v>
      </c>
      <c r="D405" s="101">
        <v>114.7838553484429</v>
      </c>
      <c r="E405" s="102">
        <v>0.19768483618901542</v>
      </c>
      <c r="F405" s="101">
        <v>40.493694924965261</v>
      </c>
      <c r="G405" s="102">
        <v>6.9739680930122325E-2</v>
      </c>
      <c r="H405" s="101">
        <v>178.50121587320723</v>
      </c>
      <c r="I405" s="102">
        <v>0.3074211396046625</v>
      </c>
      <c r="J405" s="101">
        <v>5.2419660669099954</v>
      </c>
      <c r="K405" s="102">
        <v>9.0279003096713564E-3</v>
      </c>
      <c r="L405" s="101">
        <v>86.630960688626303</v>
      </c>
      <c r="M405" s="102">
        <v>0.14919892018473174</v>
      </c>
      <c r="N405" s="101">
        <v>22.698057037880634</v>
      </c>
      <c r="O405" s="102">
        <v>3.9091400735070628E-2</v>
      </c>
      <c r="P405" s="101">
        <v>14.270283980146417</v>
      </c>
      <c r="Q405" s="102">
        <v>2.457679037197668E-2</v>
      </c>
      <c r="R405" s="103">
        <v>580.64066805150833</v>
      </c>
    </row>
    <row r="406" spans="1:18" ht="15.6" x14ac:dyDescent="0.3">
      <c r="A406" s="106">
        <v>41152</v>
      </c>
      <c r="B406" s="101">
        <v>100.6354667839727</v>
      </c>
      <c r="C406" s="102">
        <v>0.18429925715088746</v>
      </c>
      <c r="D406" s="101">
        <v>105.5369602656349</v>
      </c>
      <c r="E406" s="102">
        <v>0.19327563135044679</v>
      </c>
      <c r="F406" s="101">
        <v>40.273517656921861</v>
      </c>
      <c r="G406" s="102">
        <v>7.3755104678522185E-2</v>
      </c>
      <c r="H406" s="101">
        <v>176.66283233341875</v>
      </c>
      <c r="I406" s="102">
        <v>0.32353234705129036</v>
      </c>
      <c r="J406" s="101">
        <v>5.1619434668799977</v>
      </c>
      <c r="K406" s="102">
        <v>9.4533505612195562E-3</v>
      </c>
      <c r="L406" s="101">
        <v>79.190987709061673</v>
      </c>
      <c r="M406" s="102">
        <v>0.14502680490522168</v>
      </c>
      <c r="N406" s="101">
        <v>24.738560465928753</v>
      </c>
      <c r="O406" s="102">
        <v>4.5305084405680922E-2</v>
      </c>
      <c r="P406" s="101">
        <v>13.84353170952814</v>
      </c>
      <c r="Q406" s="102">
        <v>2.5352419896730902E-2</v>
      </c>
      <c r="R406" s="103">
        <v>546.04380039134685</v>
      </c>
    </row>
    <row r="407" spans="1:18" ht="15.6" x14ac:dyDescent="0.3">
      <c r="A407" s="106">
        <v>41180</v>
      </c>
      <c r="B407" s="101">
        <v>105.96394073345374</v>
      </c>
      <c r="C407" s="102">
        <v>0.1865452197468164</v>
      </c>
      <c r="D407" s="101">
        <v>112.04238832900525</v>
      </c>
      <c r="E407" s="102">
        <v>0.19724608019597559</v>
      </c>
      <c r="F407" s="101">
        <v>44.300047738049486</v>
      </c>
      <c r="G407" s="102">
        <v>7.7988437225795751E-2</v>
      </c>
      <c r="H407" s="101">
        <v>177.09340725911767</v>
      </c>
      <c r="I407" s="102">
        <v>0.3117657605426789</v>
      </c>
      <c r="J407" s="101">
        <v>5.3300654497700002</v>
      </c>
      <c r="K407" s="102">
        <v>9.3833640360106944E-3</v>
      </c>
      <c r="L407" s="101">
        <v>80.746486642652684</v>
      </c>
      <c r="M407" s="102">
        <v>0.14215091464394303</v>
      </c>
      <c r="N407" s="101">
        <v>27.091943810165596</v>
      </c>
      <c r="O407" s="102">
        <v>4.769426822421103E-2</v>
      </c>
      <c r="P407" s="101">
        <v>15.465255698846793</v>
      </c>
      <c r="Q407" s="102">
        <v>2.7225955384568568E-2</v>
      </c>
      <c r="R407" s="103">
        <v>568.03353566106125</v>
      </c>
    </row>
    <row r="408" spans="1:18" ht="15.6" x14ac:dyDescent="0.3">
      <c r="A408" s="106">
        <v>41213</v>
      </c>
      <c r="B408" s="101">
        <v>105.23117058156446</v>
      </c>
      <c r="C408" s="102">
        <v>0.18140374228832645</v>
      </c>
      <c r="D408" s="101">
        <v>118.61570393977908</v>
      </c>
      <c r="E408" s="102">
        <v>0.20447679589539561</v>
      </c>
      <c r="F408" s="101">
        <v>49.613353611934052</v>
      </c>
      <c r="G408" s="102">
        <v>8.5526445851925384E-2</v>
      </c>
      <c r="H408" s="101">
        <v>179.60638060852207</v>
      </c>
      <c r="I408" s="102">
        <v>0.30961614701409923</v>
      </c>
      <c r="J408" s="101">
        <v>5.5356556778199995</v>
      </c>
      <c r="K408" s="102">
        <v>9.5426920600282187E-3</v>
      </c>
      <c r="L408" s="101">
        <v>80.659732699626744</v>
      </c>
      <c r="M408" s="102">
        <v>0.13904603819214548</v>
      </c>
      <c r="N408" s="101">
        <v>27.284591418873649</v>
      </c>
      <c r="O408" s="102">
        <v>4.7034799316950211E-2</v>
      </c>
      <c r="P408" s="101">
        <v>13.54712537384593</v>
      </c>
      <c r="Q408" s="102">
        <v>2.3353339381129403E-2</v>
      </c>
      <c r="R408" s="103">
        <v>580.09371391196601</v>
      </c>
    </row>
    <row r="409" spans="1:18" ht="15.6" x14ac:dyDescent="0.3">
      <c r="A409" s="106">
        <v>41243</v>
      </c>
      <c r="B409" s="101">
        <v>101.15789243513863</v>
      </c>
      <c r="C409" s="102">
        <v>0.17283688598188413</v>
      </c>
      <c r="D409" s="101">
        <v>128.29071445106132</v>
      </c>
      <c r="E409" s="102">
        <v>0.2191956262862027</v>
      </c>
      <c r="F409" s="101">
        <v>52.199356699195654</v>
      </c>
      <c r="G409" s="102">
        <v>8.9187052487588875E-2</v>
      </c>
      <c r="H409" s="101">
        <v>177.02495289284153</v>
      </c>
      <c r="I409" s="102">
        <v>0.30246222872532241</v>
      </c>
      <c r="J409" s="101">
        <v>5.64790399445</v>
      </c>
      <c r="K409" s="102">
        <v>9.649925628406008E-3</v>
      </c>
      <c r="L409" s="101">
        <v>81.396808076526199</v>
      </c>
      <c r="M409" s="102">
        <v>0.13907338812769704</v>
      </c>
      <c r="N409" s="101">
        <v>27.976221082044233</v>
      </c>
      <c r="O409" s="102">
        <v>4.779975953395451E-2</v>
      </c>
      <c r="P409" s="101">
        <v>11.585686391750055</v>
      </c>
      <c r="Q409" s="102">
        <v>1.9795133228944151E-2</v>
      </c>
      <c r="R409" s="103">
        <v>585.27953602300772</v>
      </c>
    </row>
    <row r="410" spans="1:18" ht="15.6" x14ac:dyDescent="0.3">
      <c r="A410" s="106">
        <v>41274</v>
      </c>
      <c r="B410" s="101">
        <v>108.12408013788155</v>
      </c>
      <c r="C410" s="102">
        <v>0.17956659614765219</v>
      </c>
      <c r="D410" s="101">
        <v>126.68472002268146</v>
      </c>
      <c r="E410" s="102">
        <v>0.21039109816594212</v>
      </c>
      <c r="F410" s="101">
        <v>56.009500313692961</v>
      </c>
      <c r="G410" s="102">
        <v>9.3017534211022199E-2</v>
      </c>
      <c r="H410" s="101">
        <v>183.68032394031309</v>
      </c>
      <c r="I410" s="102">
        <v>0.30504629965128838</v>
      </c>
      <c r="J410" s="101">
        <v>5.8213618136199994</v>
      </c>
      <c r="K410" s="102">
        <v>9.6678013304959936E-3</v>
      </c>
      <c r="L410" s="101">
        <v>80.173788915143049</v>
      </c>
      <c r="M410" s="102">
        <v>0.13314827148026523</v>
      </c>
      <c r="N410" s="101">
        <v>29.929541637381874</v>
      </c>
      <c r="O410" s="102">
        <v>4.9705356191059757E-2</v>
      </c>
      <c r="P410" s="101">
        <v>11.715847504465197</v>
      </c>
      <c r="Q410" s="102">
        <v>1.9457042822274315E-2</v>
      </c>
      <c r="R410" s="103">
        <v>602.13916428517905</v>
      </c>
    </row>
    <row r="411" spans="1:18" ht="15.6" x14ac:dyDescent="0.3">
      <c r="A411" s="106">
        <v>41305</v>
      </c>
      <c r="B411" s="101">
        <v>98.420053900695834</v>
      </c>
      <c r="C411" s="102">
        <v>0.15966501918211026</v>
      </c>
      <c r="D411" s="101">
        <v>133.68077316144596</v>
      </c>
      <c r="E411" s="102">
        <v>0.21686782688249162</v>
      </c>
      <c r="F411" s="101">
        <v>57.342120572472929</v>
      </c>
      <c r="G411" s="102">
        <v>9.3025053515867248E-2</v>
      </c>
      <c r="H411" s="101">
        <v>191.51713683284294</v>
      </c>
      <c r="I411" s="102">
        <v>0.31069468176650239</v>
      </c>
      <c r="J411" s="101">
        <v>6.2041378692100029</v>
      </c>
      <c r="K411" s="102">
        <v>1.0064857238295704E-2</v>
      </c>
      <c r="L411" s="101">
        <v>85.357261089129736</v>
      </c>
      <c r="M411" s="102">
        <v>0.1384734938560315</v>
      </c>
      <c r="N411" s="101">
        <v>31.640789622359122</v>
      </c>
      <c r="O411" s="102">
        <v>5.1330263312885337E-2</v>
      </c>
      <c r="P411" s="101">
        <v>12.253610686778449</v>
      </c>
      <c r="Q411" s="102">
        <v>1.9878804245816006E-2</v>
      </c>
      <c r="R411" s="103">
        <v>616.41588373493494</v>
      </c>
    </row>
    <row r="412" spans="1:18" ht="15.6" x14ac:dyDescent="0.3">
      <c r="A412" s="106">
        <v>41333</v>
      </c>
      <c r="B412" s="101">
        <v>104.15625999681362</v>
      </c>
      <c r="C412" s="102">
        <v>0.16908636185465495</v>
      </c>
      <c r="D412" s="101">
        <v>130.38108438729012</v>
      </c>
      <c r="E412" s="102">
        <v>0.21165951249004206</v>
      </c>
      <c r="F412" s="101">
        <v>54.917875142997453</v>
      </c>
      <c r="G412" s="102">
        <v>8.9153198367546066E-2</v>
      </c>
      <c r="H412" s="101">
        <v>191.67506355678742</v>
      </c>
      <c r="I412" s="102">
        <v>0.31116362238878803</v>
      </c>
      <c r="J412" s="101">
        <v>6.2672953488399958</v>
      </c>
      <c r="K412" s="102">
        <v>1.0174272475186557E-2</v>
      </c>
      <c r="L412" s="101">
        <v>85.601242623573228</v>
      </c>
      <c r="M412" s="102">
        <v>0.13896430887495775</v>
      </c>
      <c r="N412" s="101">
        <v>31.053753461772185</v>
      </c>
      <c r="O412" s="102">
        <v>5.0412391871051135E-2</v>
      </c>
      <c r="P412" s="101">
        <v>11.941872664753044</v>
      </c>
      <c r="Q412" s="102">
        <v>1.9386331677773549E-2</v>
      </c>
      <c r="R412" s="103">
        <v>615.994447182827</v>
      </c>
    </row>
    <row r="413" spans="1:18" ht="15.6" x14ac:dyDescent="0.3">
      <c r="A413" s="106">
        <v>41361</v>
      </c>
      <c r="B413" s="101">
        <v>105.88041651972104</v>
      </c>
      <c r="C413" s="102">
        <v>0.16951077906361495</v>
      </c>
      <c r="D413" s="101">
        <v>131.8065433665393</v>
      </c>
      <c r="E413" s="102">
        <v>0.2110175855568413</v>
      </c>
      <c r="F413" s="101">
        <v>57.009605379255262</v>
      </c>
      <c r="G413" s="102">
        <v>9.1270349509315229E-2</v>
      </c>
      <c r="H413" s="101">
        <v>193.6188500076602</v>
      </c>
      <c r="I413" s="102">
        <v>0.30997688888092562</v>
      </c>
      <c r="J413" s="101">
        <v>6.3796458402099976</v>
      </c>
      <c r="K413" s="102">
        <v>1.021358596868123E-2</v>
      </c>
      <c r="L413" s="101">
        <v>86.696524692268866</v>
      </c>
      <c r="M413" s="102">
        <v>0.13879805091206063</v>
      </c>
      <c r="N413" s="101">
        <v>31.084650108443931</v>
      </c>
      <c r="O413" s="102">
        <v>4.9765418667585125E-2</v>
      </c>
      <c r="P413" s="101">
        <v>12.147266523971327</v>
      </c>
      <c r="Q413" s="102">
        <v>1.9447341440975801E-2</v>
      </c>
      <c r="R413" s="103">
        <v>624.62350243806998</v>
      </c>
    </row>
    <row r="414" spans="1:18" ht="15.6" x14ac:dyDescent="0.3">
      <c r="A414" s="106">
        <v>41394</v>
      </c>
      <c r="B414" s="101">
        <v>119.84013433539346</v>
      </c>
      <c r="C414" s="102">
        <v>0.18877812334417648</v>
      </c>
      <c r="D414" s="101">
        <v>130.10089152123183</v>
      </c>
      <c r="E414" s="102">
        <v>0.20494137696847392</v>
      </c>
      <c r="F414" s="101">
        <v>52.182040044474967</v>
      </c>
      <c r="G414" s="102">
        <v>8.2199737562855174E-2</v>
      </c>
      <c r="H414" s="101">
        <v>193.79361883352013</v>
      </c>
      <c r="I414" s="102">
        <v>0.30527332001382701</v>
      </c>
      <c r="J414" s="101">
        <v>6.4693461582299978</v>
      </c>
      <c r="K414" s="102">
        <v>1.0190834930112623E-2</v>
      </c>
      <c r="L414" s="101">
        <v>87.596920702818878</v>
      </c>
      <c r="M414" s="102">
        <v>0.13798701405596597</v>
      </c>
      <c r="N414" s="101">
        <v>32.346870598204681</v>
      </c>
      <c r="O414" s="102">
        <v>5.0954394881569706E-2</v>
      </c>
      <c r="P414" s="101">
        <v>12.490209981694088</v>
      </c>
      <c r="Q414" s="102">
        <v>1.9675198243019137E-2</v>
      </c>
      <c r="R414" s="103">
        <v>634.82003217556803</v>
      </c>
    </row>
    <row r="415" spans="1:18" ht="15.6" x14ac:dyDescent="0.3">
      <c r="A415" s="106">
        <v>41425</v>
      </c>
      <c r="B415" s="101">
        <v>108.13174110620513</v>
      </c>
      <c r="C415" s="102">
        <v>0.18296331565774379</v>
      </c>
      <c r="D415" s="101">
        <v>121.93581644160587</v>
      </c>
      <c r="E415" s="102">
        <v>0.20632037406738837</v>
      </c>
      <c r="F415" s="101">
        <v>46.23337661093273</v>
      </c>
      <c r="G415" s="102">
        <v>7.8228758662834602E-2</v>
      </c>
      <c r="H415" s="101">
        <v>192.54280173504787</v>
      </c>
      <c r="I415" s="102">
        <v>0.32579027259789839</v>
      </c>
      <c r="J415" s="101">
        <v>6.4907431441199996</v>
      </c>
      <c r="K415" s="102">
        <v>1.0982602097977459E-2</v>
      </c>
      <c r="L415" s="101">
        <v>72.239987254165825</v>
      </c>
      <c r="M415" s="102">
        <v>0.12223300444328884</v>
      </c>
      <c r="N415" s="101">
        <v>31.896606819690799</v>
      </c>
      <c r="O415" s="102">
        <v>5.3970359510165489E-2</v>
      </c>
      <c r="P415" s="101">
        <v>11.531230915555856</v>
      </c>
      <c r="Q415" s="102">
        <v>1.9511312962703323E-2</v>
      </c>
      <c r="R415" s="103">
        <v>591.00230402732393</v>
      </c>
    </row>
    <row r="416" spans="1:18" ht="15.6" x14ac:dyDescent="0.3">
      <c r="A416" s="106">
        <v>41453</v>
      </c>
      <c r="B416" s="101">
        <v>113.0865849743103</v>
      </c>
      <c r="C416" s="102">
        <v>0.18952580365669106</v>
      </c>
      <c r="D416" s="101">
        <v>116.04098389921435</v>
      </c>
      <c r="E416" s="102">
        <v>0.19447718520819962</v>
      </c>
      <c r="F416" s="101">
        <v>45.309318701098498</v>
      </c>
      <c r="G416" s="102">
        <v>7.5935488209442292E-2</v>
      </c>
      <c r="H416" s="101">
        <v>197.5609219059543</v>
      </c>
      <c r="I416" s="102">
        <v>0.33109932980900092</v>
      </c>
      <c r="J416" s="101">
        <v>6.5869613279700001</v>
      </c>
      <c r="K416" s="102">
        <v>1.103932123887777E-2</v>
      </c>
      <c r="L416" s="101">
        <v>72.752151829819354</v>
      </c>
      <c r="M416" s="102">
        <v>0.12192790193843427</v>
      </c>
      <c r="N416" s="101">
        <v>33.288551866363441</v>
      </c>
      <c r="O416" s="102">
        <v>5.5789460319039509E-2</v>
      </c>
      <c r="P416" s="101">
        <v>12.056258496420741</v>
      </c>
      <c r="Q416" s="102">
        <v>2.0205509620314595E-2</v>
      </c>
      <c r="R416" s="103">
        <v>596.68173300115097</v>
      </c>
    </row>
    <row r="417" spans="1:18" ht="15.6" x14ac:dyDescent="0.3">
      <c r="A417" s="106">
        <v>41486</v>
      </c>
      <c r="B417" s="101">
        <v>117.98179607208186</v>
      </c>
      <c r="C417" s="102">
        <v>0.19368517715338476</v>
      </c>
      <c r="D417" s="101">
        <v>116.33776562569783</v>
      </c>
      <c r="E417" s="102">
        <v>0.19098624953188198</v>
      </c>
      <c r="F417" s="101">
        <v>49.063859004468405</v>
      </c>
      <c r="G417" s="102">
        <v>8.0545834522668752E-2</v>
      </c>
      <c r="H417" s="101">
        <v>199.5764282417189</v>
      </c>
      <c r="I417" s="102">
        <v>0.32763525515428288</v>
      </c>
      <c r="J417" s="101">
        <v>6.6776363846000031</v>
      </c>
      <c r="K417" s="102">
        <v>1.0962362238721572E-2</v>
      </c>
      <c r="L417" s="101">
        <v>73.350149899466047</v>
      </c>
      <c r="M417" s="102">
        <v>0.12041549841151457</v>
      </c>
      <c r="N417" s="101">
        <v>33.714467341901631</v>
      </c>
      <c r="O417" s="102">
        <v>5.5347458651660762E-2</v>
      </c>
      <c r="P417" s="101">
        <v>12.440000125145389</v>
      </c>
      <c r="Q417" s="102">
        <v>2.0422164335884882E-2</v>
      </c>
      <c r="R417" s="103">
        <v>609.14210269507998</v>
      </c>
    </row>
    <row r="418" spans="1:18" ht="15.6" x14ac:dyDescent="0.3">
      <c r="A418" s="106">
        <v>41516</v>
      </c>
      <c r="B418" s="101">
        <v>125.23519454590006</v>
      </c>
      <c r="C418" s="102">
        <v>0.20673291204973612</v>
      </c>
      <c r="D418" s="101">
        <v>109.3028495500335</v>
      </c>
      <c r="E418" s="102">
        <v>0.18043247718620145</v>
      </c>
      <c r="F418" s="101">
        <v>49.857480807424629</v>
      </c>
      <c r="G418" s="102">
        <v>8.2302600576110635E-2</v>
      </c>
      <c r="H418" s="101">
        <v>196.72411649412774</v>
      </c>
      <c r="I418" s="102">
        <v>0.32474377207388611</v>
      </c>
      <c r="J418" s="101">
        <v>6.7357726005000007</v>
      </c>
      <c r="K418" s="102">
        <v>1.1119125814874831E-2</v>
      </c>
      <c r="L418" s="101">
        <v>73.117470880295897</v>
      </c>
      <c r="M418" s="102">
        <v>0.12069919906784073</v>
      </c>
      <c r="N418" s="101">
        <v>32.673809573011937</v>
      </c>
      <c r="O418" s="102">
        <v>5.3936529785256274E-2</v>
      </c>
      <c r="P418" s="101">
        <v>12.135874488531433</v>
      </c>
      <c r="Q418" s="102">
        <v>2.0033383446094073E-2</v>
      </c>
      <c r="R418" s="103">
        <v>605.78256893982507</v>
      </c>
    </row>
    <row r="419" spans="1:18" ht="15.6" x14ac:dyDescent="0.3">
      <c r="A419" s="106">
        <v>41547</v>
      </c>
      <c r="B419" s="101">
        <v>129.73986789492156</v>
      </c>
      <c r="C419" s="102">
        <v>0.21015943102168408</v>
      </c>
      <c r="D419" s="101">
        <v>111.86664207604385</v>
      </c>
      <c r="E419" s="102">
        <v>0.18120744402213168</v>
      </c>
      <c r="F419" s="101">
        <v>47.917070927210908</v>
      </c>
      <c r="G419" s="102">
        <v>7.7618580361468875E-2</v>
      </c>
      <c r="H419" s="101">
        <v>196.80525205929032</v>
      </c>
      <c r="I419" s="102">
        <v>0.3187954517447027</v>
      </c>
      <c r="J419" s="101">
        <v>6.8311127198199983</v>
      </c>
      <c r="K419" s="102">
        <v>1.1065394051465305E-2</v>
      </c>
      <c r="L419" s="101">
        <v>78.266972685315508</v>
      </c>
      <c r="M419" s="102">
        <v>0.12678094030940079</v>
      </c>
      <c r="N419" s="101">
        <v>34.066973344299171</v>
      </c>
      <c r="O419" s="102">
        <v>5.5183467124133224E-2</v>
      </c>
      <c r="P419" s="101">
        <v>11.846321217138826</v>
      </c>
      <c r="Q419" s="102">
        <v>1.9189291365013416E-2</v>
      </c>
      <c r="R419" s="103">
        <v>617.34021292404009</v>
      </c>
    </row>
    <row r="420" spans="1:18" ht="15.6" x14ac:dyDescent="0.3">
      <c r="A420" s="106">
        <v>41578</v>
      </c>
      <c r="B420" s="101">
        <v>136.402578635711</v>
      </c>
      <c r="C420" s="102">
        <v>0.21750896486619073</v>
      </c>
      <c r="D420" s="101">
        <v>109.29918615227034</v>
      </c>
      <c r="E420" s="102">
        <v>0.17428961445215196</v>
      </c>
      <c r="F420" s="101">
        <v>46.53026799377966</v>
      </c>
      <c r="G420" s="102">
        <v>7.4197647342891124E-2</v>
      </c>
      <c r="H420" s="101">
        <v>199.6204922489392</v>
      </c>
      <c r="I420" s="102">
        <v>0.31831690477865204</v>
      </c>
      <c r="J420" s="101">
        <v>6.9373080841899988</v>
      </c>
      <c r="K420" s="102">
        <v>1.1062303333574792E-2</v>
      </c>
      <c r="L420" s="101">
        <v>81.118921657734134</v>
      </c>
      <c r="M420" s="102">
        <v>0.12935307277406591</v>
      </c>
      <c r="N420" s="101">
        <v>35.252909420580835</v>
      </c>
      <c r="O420" s="102">
        <v>5.6214654541616123E-2</v>
      </c>
      <c r="P420" s="101">
        <v>11.950780204773659</v>
      </c>
      <c r="Q420" s="102">
        <v>1.9056837910857081E-2</v>
      </c>
      <c r="R420" s="103">
        <v>627.11244439797895</v>
      </c>
    </row>
    <row r="421" spans="1:18" ht="15.6" x14ac:dyDescent="0.3">
      <c r="A421" s="106">
        <v>41608</v>
      </c>
      <c r="B421" s="101">
        <v>137.64883783724312</v>
      </c>
      <c r="C421" s="102">
        <v>0.2184367464342567</v>
      </c>
      <c r="D421" s="101">
        <v>111.13862309919189</v>
      </c>
      <c r="E421" s="102">
        <v>0.17636733890681738</v>
      </c>
      <c r="F421" s="101">
        <v>46.194858127465118</v>
      </c>
      <c r="G421" s="102">
        <v>7.330722634423413E-2</v>
      </c>
      <c r="H421" s="101">
        <v>200.27367978916249</v>
      </c>
      <c r="I421" s="102">
        <v>0.31781692963719532</v>
      </c>
      <c r="J421" s="101">
        <v>7.0372372026200019</v>
      </c>
      <c r="K421" s="102">
        <v>1.1167484030951341E-2</v>
      </c>
      <c r="L421" s="101">
        <v>80.286014753895955</v>
      </c>
      <c r="M421" s="102">
        <v>0.12740693000074665</v>
      </c>
      <c r="N421" s="101">
        <v>35.454538837716093</v>
      </c>
      <c r="O421" s="102">
        <v>5.6263272772378442E-2</v>
      </c>
      <c r="P421" s="101">
        <v>12.120431582472442</v>
      </c>
      <c r="Q421" s="102">
        <v>1.9234071873420151E-2</v>
      </c>
      <c r="R421" s="103">
        <v>630.15422122976702</v>
      </c>
    </row>
    <row r="422" spans="1:18" ht="15.6" x14ac:dyDescent="0.3">
      <c r="A422" s="106">
        <v>41639</v>
      </c>
      <c r="B422" s="101">
        <v>153.16178909721518</v>
      </c>
      <c r="C422" s="102">
        <v>0.23573418696791268</v>
      </c>
      <c r="D422" s="101">
        <v>111.57155778467171</v>
      </c>
      <c r="E422" s="102">
        <v>0.17172188062140684</v>
      </c>
      <c r="F422" s="101">
        <v>46.499780251060372</v>
      </c>
      <c r="G422" s="102">
        <v>7.1568685350840058E-2</v>
      </c>
      <c r="H422" s="101">
        <v>205.54212148934906</v>
      </c>
      <c r="I422" s="102">
        <v>0.31635374059385823</v>
      </c>
      <c r="J422" s="101">
        <v>7.2864558993499982</v>
      </c>
      <c r="K422" s="102">
        <v>1.1214721161428727E-2</v>
      </c>
      <c r="L422" s="101">
        <v>80.690154650068024</v>
      </c>
      <c r="M422" s="102">
        <v>0.12419173290457976</v>
      </c>
      <c r="N422" s="101">
        <v>31.916880856778704</v>
      </c>
      <c r="O422" s="102">
        <v>4.9123870931991255E-2</v>
      </c>
      <c r="P422" s="101">
        <v>13.053691271058014</v>
      </c>
      <c r="Q422" s="102">
        <v>2.0091181467982409E-2</v>
      </c>
      <c r="R422" s="103">
        <v>649.72243129955109</v>
      </c>
    </row>
    <row r="423" spans="1:18" ht="15.6" x14ac:dyDescent="0.3">
      <c r="A423" s="106">
        <v>41640</v>
      </c>
      <c r="B423" s="101">
        <v>157.7532106619243</v>
      </c>
      <c r="C423" s="102">
        <v>0.23826712728703714</v>
      </c>
      <c r="D423" s="101">
        <v>109.92062565451545</v>
      </c>
      <c r="E423" s="102">
        <v>0.16602179818972515</v>
      </c>
      <c r="F423" s="101">
        <v>48.914391116824483</v>
      </c>
      <c r="G423" s="102">
        <v>7.3879266263411417E-2</v>
      </c>
      <c r="H423" s="101">
        <v>210.31882980067581</v>
      </c>
      <c r="I423" s="102">
        <v>0.31766113146420732</v>
      </c>
      <c r="J423" s="101">
        <v>7.5910005616299978</v>
      </c>
      <c r="K423" s="102">
        <v>1.1465287390758723E-2</v>
      </c>
      <c r="L423" s="101">
        <v>81.900757332034331</v>
      </c>
      <c r="M423" s="102">
        <v>0.12370117914086026</v>
      </c>
      <c r="N423" s="101">
        <v>32.398067596464657</v>
      </c>
      <c r="O423" s="102">
        <v>4.8933359032571816E-2</v>
      </c>
      <c r="P423" s="101">
        <v>13.288619620033675</v>
      </c>
      <c r="Q423" s="102">
        <v>2.0070851231427867E-2</v>
      </c>
      <c r="R423" s="103">
        <v>662.08550234410291</v>
      </c>
    </row>
    <row r="424" spans="1:18" ht="15.6" x14ac:dyDescent="0.3">
      <c r="A424" s="106">
        <v>41671</v>
      </c>
      <c r="B424" s="101">
        <v>158.59911270932719</v>
      </c>
      <c r="C424" s="102">
        <v>0.24040041459252251</v>
      </c>
      <c r="D424" s="101">
        <v>109.24600979016313</v>
      </c>
      <c r="E424" s="102">
        <v>0.16559226339599489</v>
      </c>
      <c r="F424" s="101">
        <v>49.326518519347097</v>
      </c>
      <c r="G424" s="102">
        <v>7.4767855253955698E-2</v>
      </c>
      <c r="H424" s="101">
        <v>204.41368897896629</v>
      </c>
      <c r="I424" s="102">
        <v>0.30984495902567849</v>
      </c>
      <c r="J424" s="101">
        <v>7.7641758277100017</v>
      </c>
      <c r="K424" s="102">
        <v>1.1768736004037914E-2</v>
      </c>
      <c r="L424" s="101">
        <v>83.341348682479449</v>
      </c>
      <c r="M424" s="102">
        <v>0.12632665109979374</v>
      </c>
      <c r="N424" s="101">
        <v>33.754541645643869</v>
      </c>
      <c r="O424" s="102">
        <v>5.1164257273402347E-2</v>
      </c>
      <c r="P424" s="101">
        <v>13.283552226722072</v>
      </c>
      <c r="Q424" s="102">
        <v>2.0134863354614532E-2</v>
      </c>
      <c r="R424" s="103">
        <v>659.72894838035904</v>
      </c>
    </row>
    <row r="425" spans="1:18" ht="15.6" x14ac:dyDescent="0.3">
      <c r="A425" s="106">
        <v>41699</v>
      </c>
      <c r="B425" s="101">
        <v>157.63679513243213</v>
      </c>
      <c r="C425" s="102">
        <v>0.23494420054660267</v>
      </c>
      <c r="D425" s="101">
        <v>114.46209372447701</v>
      </c>
      <c r="E425" s="102">
        <v>0.17059598985373414</v>
      </c>
      <c r="F425" s="101">
        <v>51.072063412566919</v>
      </c>
      <c r="G425" s="102">
        <v>7.6118555307156485E-2</v>
      </c>
      <c r="H425" s="101">
        <v>206.44749828453652</v>
      </c>
      <c r="I425" s="102">
        <v>0.30769239122476577</v>
      </c>
      <c r="J425" s="101">
        <v>8.0437165207900065</v>
      </c>
      <c r="K425" s="102">
        <v>1.1988473540158244E-2</v>
      </c>
      <c r="L425" s="101">
        <v>85.449232291201525</v>
      </c>
      <c r="M425" s="102">
        <v>0.12735479398138883</v>
      </c>
      <c r="N425" s="101">
        <v>34.426756880416441</v>
      </c>
      <c r="O425" s="102">
        <v>5.131014536223337E-2</v>
      </c>
      <c r="P425" s="101">
        <v>13.41603102735251</v>
      </c>
      <c r="Q425" s="102">
        <v>1.9995450183960616E-2</v>
      </c>
      <c r="R425" s="103">
        <v>670.95418727377296</v>
      </c>
    </row>
    <row r="426" spans="1:18" ht="15.6" x14ac:dyDescent="0.3">
      <c r="A426" s="106">
        <v>41730</v>
      </c>
      <c r="B426" s="101">
        <v>160.80384932751164</v>
      </c>
      <c r="C426" s="102">
        <v>0.23480248045017277</v>
      </c>
      <c r="D426" s="101">
        <v>114.69549510323385</v>
      </c>
      <c r="E426" s="102">
        <v>0.16747600793964584</v>
      </c>
      <c r="F426" s="101">
        <v>53.863957305407524</v>
      </c>
      <c r="G426" s="102">
        <v>7.8651044953611512E-2</v>
      </c>
      <c r="H426" s="101">
        <v>210.04994186744966</v>
      </c>
      <c r="I426" s="102">
        <v>0.30671061405029232</v>
      </c>
      <c r="J426" s="101">
        <v>8.2815163656199964</v>
      </c>
      <c r="K426" s="102">
        <v>1.209250022725414E-2</v>
      </c>
      <c r="L426" s="101">
        <v>88.330402367482364</v>
      </c>
      <c r="M426" s="102">
        <v>0.12897824064400845</v>
      </c>
      <c r="N426" s="101">
        <v>35.362483576292341</v>
      </c>
      <c r="O426" s="102">
        <v>5.1635572738564776E-2</v>
      </c>
      <c r="P426" s="101">
        <v>13.459673498671592</v>
      </c>
      <c r="Q426" s="102">
        <v>1.9653538996450153E-2</v>
      </c>
      <c r="R426" s="103">
        <v>684.84731941166899</v>
      </c>
    </row>
    <row r="427" spans="1:18" ht="15.6" x14ac:dyDescent="0.3">
      <c r="A427" s="106">
        <v>41760</v>
      </c>
      <c r="B427" s="101">
        <v>155.93703592928821</v>
      </c>
      <c r="C427" s="102">
        <v>0.22532459275552835</v>
      </c>
      <c r="D427" s="101">
        <v>118.44176001415146</v>
      </c>
      <c r="E427" s="102">
        <v>0.17114498285409674</v>
      </c>
      <c r="F427" s="101">
        <v>59.78964864011062</v>
      </c>
      <c r="G427" s="102">
        <v>8.6394345964983923E-2</v>
      </c>
      <c r="H427" s="101">
        <v>212.53470120465761</v>
      </c>
      <c r="I427" s="102">
        <v>0.30710661331970829</v>
      </c>
      <c r="J427" s="101">
        <v>8.475956983040005</v>
      </c>
      <c r="K427" s="102">
        <v>1.2247517365168527E-2</v>
      </c>
      <c r="L427" s="101">
        <v>89.227330688249268</v>
      </c>
      <c r="M427" s="102">
        <v>0.1289309613343527</v>
      </c>
      <c r="N427" s="101">
        <v>34.522778981593902</v>
      </c>
      <c r="O427" s="102">
        <v>4.9884436166557494E-2</v>
      </c>
      <c r="P427" s="101">
        <v>13.125898021156972</v>
      </c>
      <c r="Q427" s="102">
        <v>1.8966550239604071E-2</v>
      </c>
      <c r="R427" s="103">
        <v>692.05511046224797</v>
      </c>
    </row>
    <row r="428" spans="1:18" ht="15.6" x14ac:dyDescent="0.3">
      <c r="A428" s="106">
        <v>41791</v>
      </c>
      <c r="B428" s="101">
        <v>161.40527393450833</v>
      </c>
      <c r="C428" s="102">
        <v>0.22760253820874476</v>
      </c>
      <c r="D428" s="101">
        <v>121.65757742598058</v>
      </c>
      <c r="E428" s="102">
        <v>0.17155308955837073</v>
      </c>
      <c r="F428" s="101">
        <v>63.525458996449437</v>
      </c>
      <c r="G428" s="102">
        <v>8.9579202438788488E-2</v>
      </c>
      <c r="H428" s="101">
        <v>216.05336250135699</v>
      </c>
      <c r="I428" s="102">
        <v>0.30466348772342972</v>
      </c>
      <c r="J428" s="101">
        <v>8.6672031639900045</v>
      </c>
      <c r="K428" s="102">
        <v>1.2221889602538146E-2</v>
      </c>
      <c r="L428" s="101">
        <v>90.216679208791803</v>
      </c>
      <c r="M428" s="102">
        <v>0.127217312521131</v>
      </c>
      <c r="N428" s="101">
        <v>34.959747968431479</v>
      </c>
      <c r="O428" s="102">
        <v>4.9297815237323718E-2</v>
      </c>
      <c r="P428" s="101">
        <v>12.668800286262313</v>
      </c>
      <c r="Q428" s="102">
        <v>1.7864664709673374E-2</v>
      </c>
      <c r="R428" s="103">
        <v>709.15410348577097</v>
      </c>
    </row>
    <row r="429" spans="1:18" ht="15.6" x14ac:dyDescent="0.3">
      <c r="A429" s="106">
        <v>41821</v>
      </c>
      <c r="B429" s="101">
        <v>162.29824247471831</v>
      </c>
      <c r="C429" s="102">
        <v>0.22526962967153974</v>
      </c>
      <c r="D429" s="101">
        <v>125.92365012166918</v>
      </c>
      <c r="E429" s="102">
        <v>0.1747817696437208</v>
      </c>
      <c r="F429" s="101">
        <v>66.754078643239467</v>
      </c>
      <c r="G429" s="102">
        <v>9.2654525062832144E-2</v>
      </c>
      <c r="H429" s="101">
        <v>217.54719269297357</v>
      </c>
      <c r="I429" s="102">
        <v>0.30195505993642036</v>
      </c>
      <c r="J429" s="101">
        <v>8.8529742263500015</v>
      </c>
      <c r="K429" s="102">
        <v>1.2287910177291108E-2</v>
      </c>
      <c r="L429" s="101">
        <v>90.89314199369673</v>
      </c>
      <c r="M429" s="102">
        <v>0.12615949578007454</v>
      </c>
      <c r="N429" s="101">
        <v>35.64866412487067</v>
      </c>
      <c r="O429" s="102">
        <v>4.948027312708371E-2</v>
      </c>
      <c r="P429" s="101">
        <v>12.544209060068978</v>
      </c>
      <c r="Q429" s="102">
        <v>1.7411336601037442E-2</v>
      </c>
      <c r="R429" s="103">
        <v>720.46215333758698</v>
      </c>
    </row>
    <row r="430" spans="1:18" ht="15.6" x14ac:dyDescent="0.3">
      <c r="A430" s="106">
        <v>41852</v>
      </c>
      <c r="B430" s="101">
        <v>146.69916098597267</v>
      </c>
      <c r="C430" s="102">
        <v>0.21856959063790404</v>
      </c>
      <c r="D430" s="101">
        <v>117.89919135004143</v>
      </c>
      <c r="E430" s="102">
        <v>0.17566002297983502</v>
      </c>
      <c r="F430" s="101">
        <v>63.703175215202791</v>
      </c>
      <c r="G430" s="102">
        <v>9.491245100204028E-2</v>
      </c>
      <c r="H430" s="101">
        <v>208.43340611317285</v>
      </c>
      <c r="I430" s="102">
        <v>0.3105484990045469</v>
      </c>
      <c r="J430" s="101">
        <v>8.9349269095600015</v>
      </c>
      <c r="K430" s="102">
        <v>1.3312300519488715E-2</v>
      </c>
      <c r="L430" s="101">
        <v>82.010851883477898</v>
      </c>
      <c r="M430" s="102">
        <v>0.12218937179709935</v>
      </c>
      <c r="N430" s="101">
        <v>31.821365372077008</v>
      </c>
      <c r="O430" s="102">
        <v>4.7411196875073468E-2</v>
      </c>
      <c r="P430" s="101">
        <v>11.676197967349459</v>
      </c>
      <c r="Q430" s="102">
        <v>1.7396567184012227E-2</v>
      </c>
      <c r="R430" s="103">
        <v>671.17827579685411</v>
      </c>
    </row>
    <row r="431" spans="1:18" ht="15.6" x14ac:dyDescent="0.3">
      <c r="A431" s="106">
        <v>41883</v>
      </c>
      <c r="B431" s="101">
        <v>146.81890609123093</v>
      </c>
      <c r="C431" s="102">
        <v>0.21555022770259005</v>
      </c>
      <c r="D431" s="101">
        <v>117.96117837697507</v>
      </c>
      <c r="E431" s="102">
        <v>0.17318313789521875</v>
      </c>
      <c r="F431" s="101">
        <v>68.319509317184426</v>
      </c>
      <c r="G431" s="102">
        <v>0.10030238054421715</v>
      </c>
      <c r="H431" s="101">
        <v>212.40366197311261</v>
      </c>
      <c r="I431" s="102">
        <v>0.31183761629935558</v>
      </c>
      <c r="J431" s="101">
        <v>9.0951403170099994</v>
      </c>
      <c r="K431" s="102">
        <v>1.3352909502678858E-2</v>
      </c>
      <c r="L431" s="101">
        <v>82.668696106640311</v>
      </c>
      <c r="M431" s="102">
        <v>0.12136894861885116</v>
      </c>
      <c r="N431" s="101">
        <v>32.119221431619891</v>
      </c>
      <c r="O431" s="102">
        <v>4.71554085065417E-2</v>
      </c>
      <c r="P431" s="101">
        <v>11.749158410906993</v>
      </c>
      <c r="Q431" s="102">
        <v>1.7249370930547101E-2</v>
      </c>
      <c r="R431" s="103">
        <v>681.13547202467998</v>
      </c>
    </row>
    <row r="432" spans="1:18" ht="15.6" x14ac:dyDescent="0.3">
      <c r="A432" s="106">
        <v>41913</v>
      </c>
      <c r="B432" s="101">
        <v>143.77596462367762</v>
      </c>
      <c r="C432" s="102">
        <v>0.20796065346755449</v>
      </c>
      <c r="D432" s="101">
        <v>118.86589219813901</v>
      </c>
      <c r="E432" s="102">
        <v>0.17193018792278705</v>
      </c>
      <c r="F432" s="101">
        <v>73.153539527396703</v>
      </c>
      <c r="G432" s="102">
        <v>0.10581085596191957</v>
      </c>
      <c r="H432" s="101">
        <v>215.72246094676723</v>
      </c>
      <c r="I432" s="102">
        <v>0.3120256161281264</v>
      </c>
      <c r="J432" s="101">
        <v>9.2279027676399998</v>
      </c>
      <c r="K432" s="102">
        <v>1.3347437415679377E-2</v>
      </c>
      <c r="L432" s="101">
        <v>83.538002745675556</v>
      </c>
      <c r="M432" s="102">
        <v>0.12083116733618531</v>
      </c>
      <c r="N432" s="101">
        <v>32.475082462863071</v>
      </c>
      <c r="O432" s="102">
        <v>4.6972659081555013E-2</v>
      </c>
      <c r="P432" s="101">
        <v>14.602535961955827</v>
      </c>
      <c r="Q432" s="102">
        <v>2.1121422686192801E-2</v>
      </c>
      <c r="R432" s="103">
        <v>691.36138123411502</v>
      </c>
    </row>
    <row r="433" spans="1:18" ht="15.6" x14ac:dyDescent="0.3">
      <c r="A433" s="106">
        <v>41944</v>
      </c>
      <c r="B433" s="101">
        <v>143.18590416910587</v>
      </c>
      <c r="C433" s="102">
        <v>0.20611204742334277</v>
      </c>
      <c r="D433" s="101">
        <v>121.03191549080205</v>
      </c>
      <c r="E433" s="102">
        <v>0.17422200914355537</v>
      </c>
      <c r="F433" s="101">
        <v>72.477002783587196</v>
      </c>
      <c r="G433" s="102">
        <v>0.1043285896158458</v>
      </c>
      <c r="H433" s="101">
        <v>217.45925851313515</v>
      </c>
      <c r="I433" s="102">
        <v>0.31302643415492676</v>
      </c>
      <c r="J433" s="101">
        <v>9.3244703919800003</v>
      </c>
      <c r="K433" s="102">
        <v>1.3422310630238755E-2</v>
      </c>
      <c r="L433" s="101">
        <v>83.553256548620425</v>
      </c>
      <c r="M433" s="102">
        <v>0.12027254272030287</v>
      </c>
      <c r="N433" s="101">
        <v>33.135510737548302</v>
      </c>
      <c r="O433" s="102">
        <v>4.7697627780932193E-2</v>
      </c>
      <c r="P433" s="101">
        <v>14.532025528300956</v>
      </c>
      <c r="Q433" s="102">
        <v>2.0918438530855409E-2</v>
      </c>
      <c r="R433" s="103">
        <v>694.69934416308001</v>
      </c>
    </row>
    <row r="434" spans="1:18" ht="15.6" x14ac:dyDescent="0.3">
      <c r="A434" s="106">
        <v>41974</v>
      </c>
      <c r="B434" s="101">
        <v>158.19867963842265</v>
      </c>
      <c r="C434" s="102">
        <v>0.22166438475574268</v>
      </c>
      <c r="D434" s="101">
        <v>123.14337456569409</v>
      </c>
      <c r="E434" s="102">
        <v>0.17254569015518439</v>
      </c>
      <c r="F434" s="101">
        <v>72.743277067740109</v>
      </c>
      <c r="G434" s="102">
        <v>0.1019262220973737</v>
      </c>
      <c r="H434" s="101">
        <v>219.79211927384893</v>
      </c>
      <c r="I434" s="102">
        <v>0.30796770873405954</v>
      </c>
      <c r="J434" s="101">
        <v>9.5703491038799964</v>
      </c>
      <c r="K434" s="102">
        <v>1.3409755067854526E-2</v>
      </c>
      <c r="L434" s="101">
        <v>83.876221101126688</v>
      </c>
      <c r="M434" s="102">
        <v>0.11752544957083354</v>
      </c>
      <c r="N434" s="101">
        <v>33.441532183370349</v>
      </c>
      <c r="O434" s="102">
        <v>4.6857512803891742E-2</v>
      </c>
      <c r="P434" s="101">
        <v>12.920047992496277</v>
      </c>
      <c r="Q434" s="102">
        <v>1.8103276815059965E-2</v>
      </c>
      <c r="R434" s="103">
        <v>713.68560092657901</v>
      </c>
    </row>
    <row r="435" spans="1:18" ht="15.6" x14ac:dyDescent="0.3">
      <c r="A435" s="106">
        <v>42005</v>
      </c>
      <c r="B435" s="101">
        <v>158.56520974989326</v>
      </c>
      <c r="C435" s="102">
        <v>0.21750223367287236</v>
      </c>
      <c r="D435" s="101">
        <v>128.94980924142217</v>
      </c>
      <c r="E435" s="102">
        <v>0.17687909968358617</v>
      </c>
      <c r="F435" s="101">
        <v>73.692808357714512</v>
      </c>
      <c r="G435" s="102">
        <v>0.10108365163273536</v>
      </c>
      <c r="H435" s="101">
        <v>223.58496702569704</v>
      </c>
      <c r="I435" s="102">
        <v>0.30668915218205584</v>
      </c>
      <c r="J435" s="101">
        <v>9.8490843943900011</v>
      </c>
      <c r="K435" s="102">
        <v>1.3509885672849473E-2</v>
      </c>
      <c r="L435" s="101">
        <v>86.8688351831468</v>
      </c>
      <c r="M435" s="102">
        <v>0.11915706931360932</v>
      </c>
      <c r="N435" s="101">
        <v>34.514351136975478</v>
      </c>
      <c r="O435" s="102">
        <v>4.7342973139585943E-2</v>
      </c>
      <c r="P435" s="101">
        <v>13.002895094279818</v>
      </c>
      <c r="Q435" s="102">
        <v>1.7835934702705482E-2</v>
      </c>
      <c r="R435" s="103">
        <v>729.0279601835191</v>
      </c>
    </row>
    <row r="436" spans="1:18" ht="15.6" x14ac:dyDescent="0.3">
      <c r="A436" s="106">
        <v>42036</v>
      </c>
      <c r="B436" s="101">
        <v>155.16691042586808</v>
      </c>
      <c r="C436" s="102">
        <v>0.21139520327613803</v>
      </c>
      <c r="D436" s="101">
        <v>132.60195837545234</v>
      </c>
      <c r="E436" s="102">
        <v>0.18065332272620663</v>
      </c>
      <c r="F436" s="101">
        <v>71.184965548629492</v>
      </c>
      <c r="G436" s="102">
        <v>9.6980472325294914E-2</v>
      </c>
      <c r="H436" s="101">
        <v>228.67726410261341</v>
      </c>
      <c r="I436" s="102">
        <v>0.31154372151205784</v>
      </c>
      <c r="J436" s="101">
        <v>10.19273572212</v>
      </c>
      <c r="K436" s="102">
        <v>1.388630755103505E-2</v>
      </c>
      <c r="L436" s="101">
        <v>88.528994120689802</v>
      </c>
      <c r="M436" s="102">
        <v>0.12060950789450862</v>
      </c>
      <c r="N436" s="101">
        <v>34.553953180916082</v>
      </c>
      <c r="O436" s="102">
        <v>4.7075371524934108E-2</v>
      </c>
      <c r="P436" s="101">
        <v>13.106611548428761</v>
      </c>
      <c r="Q436" s="102">
        <v>1.7856093189824663E-2</v>
      </c>
      <c r="R436" s="103">
        <v>734.01339302471808</v>
      </c>
    </row>
    <row r="437" spans="1:18" ht="15.6" x14ac:dyDescent="0.3">
      <c r="A437" s="106">
        <v>42064</v>
      </c>
      <c r="B437" s="101">
        <v>157.61030262259177</v>
      </c>
      <c r="C437" s="102">
        <v>0.20836940336026899</v>
      </c>
      <c r="D437" s="101">
        <v>137.72960670976889</v>
      </c>
      <c r="E437" s="102">
        <v>0.18208604068148904</v>
      </c>
      <c r="F437" s="101">
        <v>73.012019968756803</v>
      </c>
      <c r="G437" s="102">
        <v>9.6525866557388429E-2</v>
      </c>
      <c r="H437" s="101">
        <v>235.98044024055346</v>
      </c>
      <c r="I437" s="102">
        <v>0.31197899324742229</v>
      </c>
      <c r="J437" s="101">
        <v>10.81222766906</v>
      </c>
      <c r="K437" s="102">
        <v>1.4294353801173968E-2</v>
      </c>
      <c r="L437" s="101">
        <v>91.844464415077482</v>
      </c>
      <c r="M437" s="102">
        <v>0.12142338371076754</v>
      </c>
      <c r="N437" s="101">
        <v>35.566079185766888</v>
      </c>
      <c r="O437" s="102">
        <v>4.7020293575275811E-2</v>
      </c>
      <c r="P437" s="101">
        <v>13.843351869640721</v>
      </c>
      <c r="Q437" s="102">
        <v>1.8301665066213977E-2</v>
      </c>
      <c r="R437" s="103">
        <v>756.398492681216</v>
      </c>
    </row>
    <row r="438" spans="1:18" ht="15.6" x14ac:dyDescent="0.3">
      <c r="A438" s="106">
        <v>42095</v>
      </c>
      <c r="B438" s="101">
        <v>159.78432306995225</v>
      </c>
      <c r="C438" s="102">
        <v>0.20526068598012503</v>
      </c>
      <c r="D438" s="101">
        <v>143.48172346168366</v>
      </c>
      <c r="E438" s="102">
        <v>0.18431818852755857</v>
      </c>
      <c r="F438" s="101">
        <v>76.825685493282108</v>
      </c>
      <c r="G438" s="102">
        <v>9.8691114386364173E-2</v>
      </c>
      <c r="H438" s="101">
        <v>240.49318552688081</v>
      </c>
      <c r="I438" s="102">
        <v>0.30894017189146877</v>
      </c>
      <c r="J438" s="101">
        <v>11.36631199733</v>
      </c>
      <c r="K438" s="102">
        <v>1.4601288491954795E-2</v>
      </c>
      <c r="L438" s="101">
        <v>95.428328654217623</v>
      </c>
      <c r="M438" s="102">
        <v>0.12258827289912669</v>
      </c>
      <c r="N438" s="101">
        <v>36.360777149049369</v>
      </c>
      <c r="O438" s="102">
        <v>4.6709451321559861E-2</v>
      </c>
      <c r="P438" s="101">
        <v>14.705484932078283</v>
      </c>
      <c r="Q438" s="102">
        <v>1.8890826501842269E-2</v>
      </c>
      <c r="R438" s="103">
        <v>778.44582028447394</v>
      </c>
    </row>
    <row r="439" spans="1:18" ht="15.6" x14ac:dyDescent="0.3">
      <c r="A439" s="106">
        <v>42125</v>
      </c>
      <c r="B439" s="101">
        <v>143.59776105614557</v>
      </c>
      <c r="C439" s="102">
        <v>0.19677153384837345</v>
      </c>
      <c r="D439" s="101">
        <v>120.86284843307681</v>
      </c>
      <c r="E439" s="102">
        <v>0.16561795877974231</v>
      </c>
      <c r="F439" s="101">
        <v>72.49471154930437</v>
      </c>
      <c r="G439" s="102">
        <v>9.9339261855723185E-2</v>
      </c>
      <c r="H439" s="101">
        <v>243.55306406577645</v>
      </c>
      <c r="I439" s="102">
        <v>0.33373995274867818</v>
      </c>
      <c r="J439" s="101">
        <v>10.288000207929995</v>
      </c>
      <c r="K439" s="102">
        <v>1.4097612429731768E-2</v>
      </c>
      <c r="L439" s="101">
        <v>89.971997326147189</v>
      </c>
      <c r="M439" s="102">
        <v>0.12328832836290285</v>
      </c>
      <c r="N439" s="101">
        <v>34.87139687484283</v>
      </c>
      <c r="O439" s="102">
        <v>4.7784159028881598E-2</v>
      </c>
      <c r="P439" s="101">
        <v>14.129197979211883</v>
      </c>
      <c r="Q439" s="102">
        <v>1.9361192945966724E-2</v>
      </c>
      <c r="R439" s="103">
        <v>729.76897749243506</v>
      </c>
    </row>
    <row r="440" spans="1:18" ht="15.6" x14ac:dyDescent="0.3">
      <c r="A440" s="106">
        <v>42156</v>
      </c>
      <c r="B440" s="101">
        <v>143.35026737556842</v>
      </c>
      <c r="C440" s="102">
        <v>0.19097691484454371</v>
      </c>
      <c r="D440" s="101">
        <v>126.34201256524322</v>
      </c>
      <c r="E440" s="102">
        <v>0.16831784283838033</v>
      </c>
      <c r="F440" s="101">
        <v>76.503025844816165</v>
      </c>
      <c r="G440" s="102">
        <v>0.10192036694174635</v>
      </c>
      <c r="H440" s="101">
        <v>249.69816417106932</v>
      </c>
      <c r="I440" s="102">
        <v>0.33265780321707694</v>
      </c>
      <c r="J440" s="101">
        <v>10.987287911329998</v>
      </c>
      <c r="K440" s="102">
        <v>1.463770097001002E-2</v>
      </c>
      <c r="L440" s="101">
        <v>93.25293882074071</v>
      </c>
      <c r="M440" s="102">
        <v>0.12423526570420131</v>
      </c>
      <c r="N440" s="101">
        <v>35.588897576777619</v>
      </c>
      <c r="O440" s="102">
        <v>4.7412941645407915E-2</v>
      </c>
      <c r="P440" s="101">
        <v>14.893088746489555</v>
      </c>
      <c r="Q440" s="102">
        <v>1.9841163838633474E-2</v>
      </c>
      <c r="R440" s="103">
        <v>750.61568301203499</v>
      </c>
    </row>
    <row r="441" spans="1:18" ht="15.6" x14ac:dyDescent="0.3">
      <c r="A441" s="106">
        <v>42186</v>
      </c>
      <c r="B441" s="101">
        <v>143.80210446812188</v>
      </c>
      <c r="C441" s="102">
        <v>0.18745042086441074</v>
      </c>
      <c r="D441" s="101">
        <v>133.60214021326067</v>
      </c>
      <c r="E441" s="102">
        <v>0.17415445694616691</v>
      </c>
      <c r="F441" s="101">
        <v>73.696239434146847</v>
      </c>
      <c r="G441" s="102">
        <v>9.6065291597436889E-2</v>
      </c>
      <c r="H441" s="101">
        <v>256.95159644366697</v>
      </c>
      <c r="I441" s="102">
        <v>0.33494422820373254</v>
      </c>
      <c r="J441" s="101">
        <v>11.714178001240015</v>
      </c>
      <c r="K441" s="102">
        <v>1.5269787633044235E-2</v>
      </c>
      <c r="L441" s="101">
        <v>95.005718962997165</v>
      </c>
      <c r="M441" s="102">
        <v>0.12384284687633082</v>
      </c>
      <c r="N441" s="101">
        <v>36.430207288257854</v>
      </c>
      <c r="O441" s="102">
        <v>4.7487884225473787E-2</v>
      </c>
      <c r="P441" s="101">
        <v>15.945223046831362</v>
      </c>
      <c r="Q441" s="102">
        <v>2.0785083653403903E-2</v>
      </c>
      <c r="R441" s="103">
        <v>767.14740785852291</v>
      </c>
    </row>
    <row r="442" spans="1:18" ht="15.6" x14ac:dyDescent="0.3">
      <c r="A442" s="106">
        <v>42217</v>
      </c>
      <c r="B442" s="101">
        <v>142.12745067610521</v>
      </c>
      <c r="C442" s="102">
        <v>0.1854169336326022</v>
      </c>
      <c r="D442" s="101">
        <v>138.25276006203222</v>
      </c>
      <c r="E442" s="102">
        <v>0.18036208146281496</v>
      </c>
      <c r="F442" s="101">
        <v>62.194351816332201</v>
      </c>
      <c r="G442" s="102">
        <v>8.1137640534562447E-2</v>
      </c>
      <c r="H442" s="101">
        <v>262.89569042301309</v>
      </c>
      <c r="I442" s="102">
        <v>0.34296902218099179</v>
      </c>
      <c r="J442" s="101">
        <v>12.422302164250002</v>
      </c>
      <c r="K442" s="102">
        <v>1.6205913530398037E-2</v>
      </c>
      <c r="L442" s="101">
        <v>94.491908883723795</v>
      </c>
      <c r="M442" s="102">
        <v>0.12327245662232143</v>
      </c>
      <c r="N442" s="101">
        <v>36.507332374236256</v>
      </c>
      <c r="O442" s="102">
        <v>4.762681376283312E-2</v>
      </c>
      <c r="P442" s="101">
        <v>17.637171001560201</v>
      </c>
      <c r="Q442" s="102">
        <v>2.300913827347599E-2</v>
      </c>
      <c r="R442" s="103">
        <v>766.528967401253</v>
      </c>
    </row>
    <row r="443" spans="1:18" ht="15.6" x14ac:dyDescent="0.3">
      <c r="A443" s="106">
        <v>42248</v>
      </c>
      <c r="B443" s="101">
        <v>143.85442717258684</v>
      </c>
      <c r="C443" s="102">
        <v>0.18619216512555536</v>
      </c>
      <c r="D443" s="101">
        <v>138.65228105912979</v>
      </c>
      <c r="E443" s="102">
        <v>0.17945897750525364</v>
      </c>
      <c r="F443" s="101">
        <v>57.777135825533506</v>
      </c>
      <c r="G443" s="102">
        <v>7.4781501171340886E-2</v>
      </c>
      <c r="H443" s="101">
        <v>268.22254499872355</v>
      </c>
      <c r="I443" s="102">
        <v>0.34716301312634107</v>
      </c>
      <c r="J443" s="101">
        <v>13.080005008559993</v>
      </c>
      <c r="K443" s="102">
        <v>1.6929575962754847E-2</v>
      </c>
      <c r="L443" s="101">
        <v>95.011350844115029</v>
      </c>
      <c r="M443" s="102">
        <v>0.12297410286821293</v>
      </c>
      <c r="N443" s="101">
        <v>37.320968111000219</v>
      </c>
      <c r="O443" s="102">
        <v>4.8304887056636436E-2</v>
      </c>
      <c r="P443" s="101">
        <v>18.69396418715618</v>
      </c>
      <c r="Q443" s="102">
        <v>2.4195777183905011E-2</v>
      </c>
      <c r="R443" s="103">
        <v>772.61267720680496</v>
      </c>
    </row>
    <row r="444" spans="1:18" ht="15.6" x14ac:dyDescent="0.3">
      <c r="A444" s="106">
        <v>42278</v>
      </c>
      <c r="B444" s="101">
        <v>146.90962342947094</v>
      </c>
      <c r="C444" s="102">
        <v>0.1873538421155781</v>
      </c>
      <c r="D444" s="101">
        <v>141.49761718075368</v>
      </c>
      <c r="E444" s="102">
        <v>0.18045191057031429</v>
      </c>
      <c r="F444" s="101">
        <v>58.521291993825265</v>
      </c>
      <c r="G444" s="102">
        <v>7.4632203423178223E-2</v>
      </c>
      <c r="H444" s="101">
        <v>270.369526416106</v>
      </c>
      <c r="I444" s="102">
        <v>0.34480225585320712</v>
      </c>
      <c r="J444" s="101">
        <v>13.621484220809998</v>
      </c>
      <c r="K444" s="102">
        <v>1.7371478767084777E-2</v>
      </c>
      <c r="L444" s="101">
        <v>95.974769282649177</v>
      </c>
      <c r="M444" s="102">
        <v>0.12239662284542584</v>
      </c>
      <c r="N444" s="101">
        <v>37.956049728136342</v>
      </c>
      <c r="O444" s="102">
        <v>4.8405350051899575E-2</v>
      </c>
      <c r="P444" s="101">
        <v>19.278864939878602</v>
      </c>
      <c r="Q444" s="102">
        <v>2.4586336373311996E-2</v>
      </c>
      <c r="R444" s="103">
        <v>784.12922719163009</v>
      </c>
    </row>
    <row r="445" spans="1:18" ht="15.6" x14ac:dyDescent="0.3">
      <c r="A445" s="106">
        <v>42309</v>
      </c>
      <c r="B445" s="101">
        <v>148.579804131098</v>
      </c>
      <c r="C445" s="102">
        <v>0.18759624275639225</v>
      </c>
      <c r="D445" s="101">
        <v>140.52529006504332</v>
      </c>
      <c r="E445" s="102">
        <v>0.17742664679510564</v>
      </c>
      <c r="F445" s="101">
        <v>57.876447779443168</v>
      </c>
      <c r="G445" s="102">
        <v>7.3074562259687406E-2</v>
      </c>
      <c r="H445" s="101">
        <v>275.77892668541392</v>
      </c>
      <c r="I445" s="102">
        <v>0.34819732587563679</v>
      </c>
      <c r="J445" s="101">
        <v>14.20038156643</v>
      </c>
      <c r="K445" s="102">
        <v>1.7929342706757771E-2</v>
      </c>
      <c r="L445" s="101">
        <v>96.341295767399785</v>
      </c>
      <c r="M445" s="102">
        <v>0.12164011935498138</v>
      </c>
      <c r="N445" s="101">
        <v>38.672941395032744</v>
      </c>
      <c r="O445" s="102">
        <v>4.8828294965613236E-2</v>
      </c>
      <c r="P445" s="101">
        <v>20.043995444543189</v>
      </c>
      <c r="Q445" s="102">
        <v>2.5307465285825701E-2</v>
      </c>
      <c r="R445" s="103">
        <v>792.019082834404</v>
      </c>
    </row>
    <row r="446" spans="1:18" ht="15.6" x14ac:dyDescent="0.3">
      <c r="A446" s="106">
        <v>42339</v>
      </c>
      <c r="B446" s="101">
        <v>154.36889972545364</v>
      </c>
      <c r="C446" s="102">
        <v>0.19065867467188399</v>
      </c>
      <c r="D446" s="101">
        <v>142.15595850679171</v>
      </c>
      <c r="E446" s="102">
        <v>0.17557465716099305</v>
      </c>
      <c r="F446" s="101">
        <v>58.261147251991574</v>
      </c>
      <c r="G446" s="102">
        <v>7.1957454770253892E-2</v>
      </c>
      <c r="H446" s="101">
        <v>281.79325378838718</v>
      </c>
      <c r="I446" s="102">
        <v>0.34803855176997739</v>
      </c>
      <c r="J446" s="101">
        <v>15.142119939699999</v>
      </c>
      <c r="K446" s="102">
        <v>1.8701801493438256E-2</v>
      </c>
      <c r="L446" s="101">
        <v>97.035884383341596</v>
      </c>
      <c r="M446" s="102">
        <v>0.11984754147400013</v>
      </c>
      <c r="N446" s="101">
        <v>40.001791032573472</v>
      </c>
      <c r="O446" s="102">
        <v>4.9405602270510704E-2</v>
      </c>
      <c r="P446" s="101">
        <v>20.90197963163077</v>
      </c>
      <c r="Q446" s="102">
        <v>2.5815716388942637E-2</v>
      </c>
      <c r="R446" s="103">
        <v>809.66103425986989</v>
      </c>
    </row>
    <row r="447" spans="1:18" ht="15.6" x14ac:dyDescent="0.3">
      <c r="A447" s="106">
        <v>42370</v>
      </c>
      <c r="B447" s="101">
        <v>160.28276477085063</v>
      </c>
      <c r="C447" s="102">
        <v>0.19383231944603127</v>
      </c>
      <c r="D447" s="101">
        <v>143.88434056751152</v>
      </c>
      <c r="E447" s="102">
        <v>0.17400146237828984</v>
      </c>
      <c r="F447" s="101">
        <v>57.997587452754708</v>
      </c>
      <c r="G447" s="102">
        <v>7.0137340807125539E-2</v>
      </c>
      <c r="H447" s="101">
        <v>286.55013863126186</v>
      </c>
      <c r="I447" s="102">
        <v>0.3465293232736924</v>
      </c>
      <c r="J447" s="101">
        <v>16.165566510769871</v>
      </c>
      <c r="K447" s="102">
        <v>1.9549258814079675E-2</v>
      </c>
      <c r="L447" s="101">
        <v>99.921119226631561</v>
      </c>
      <c r="M447" s="102">
        <v>0.12083608820343808</v>
      </c>
      <c r="N447" s="101">
        <v>40.097785304020114</v>
      </c>
      <c r="O447" s="102">
        <v>4.8490845171274971E-2</v>
      </c>
      <c r="P447" s="101">
        <v>22.015245269701715</v>
      </c>
      <c r="Q447" s="102">
        <v>2.662336190606818E-2</v>
      </c>
      <c r="R447" s="103">
        <v>826.91454773350199</v>
      </c>
    </row>
    <row r="448" spans="1:18" ht="15.6" x14ac:dyDescent="0.3">
      <c r="A448" s="106">
        <v>42401</v>
      </c>
      <c r="B448" s="101">
        <v>160.24375659251834</v>
      </c>
      <c r="C448" s="102">
        <v>0.19262771141226576</v>
      </c>
      <c r="D448" s="101">
        <v>143.18623229857113</v>
      </c>
      <c r="E448" s="102">
        <v>0.17212300073291323</v>
      </c>
      <c r="F448" s="101">
        <v>56.201338657652499</v>
      </c>
      <c r="G448" s="102">
        <v>6.7559170317371076E-2</v>
      </c>
      <c r="H448" s="101">
        <v>291.48253300819351</v>
      </c>
      <c r="I448" s="102">
        <v>0.35038877297912785</v>
      </c>
      <c r="J448" s="101">
        <v>16.976812812360002</v>
      </c>
      <c r="K448" s="102">
        <v>2.040768806634443E-2</v>
      </c>
      <c r="L448" s="101">
        <v>100.83282145596007</v>
      </c>
      <c r="M448" s="102">
        <v>0.12121031137390378</v>
      </c>
      <c r="N448" s="101">
        <v>39.909226759972839</v>
      </c>
      <c r="O448" s="102">
        <v>4.7974555629992331E-2</v>
      </c>
      <c r="P448" s="101">
        <v>23.050476411976632</v>
      </c>
      <c r="Q448" s="102">
        <v>2.7708789488081569E-2</v>
      </c>
      <c r="R448" s="103">
        <v>831.883197997205</v>
      </c>
    </row>
    <row r="449" spans="1:18" ht="15.6" x14ac:dyDescent="0.3">
      <c r="A449" s="106">
        <v>42430</v>
      </c>
      <c r="B449" s="101">
        <v>163.03904577316442</v>
      </c>
      <c r="C449" s="102">
        <v>0.19095553933587528</v>
      </c>
      <c r="D449" s="101">
        <v>150.01377907985542</v>
      </c>
      <c r="E449" s="102">
        <v>0.17570001073154987</v>
      </c>
      <c r="F449" s="101">
        <v>55.102463144138937</v>
      </c>
      <c r="G449" s="102">
        <v>6.4537427329301386E-2</v>
      </c>
      <c r="H449" s="101">
        <v>298.61557011932967</v>
      </c>
      <c r="I449" s="102">
        <v>0.34974626461909852</v>
      </c>
      <c r="J449" s="101">
        <v>17.842281014170002</v>
      </c>
      <c r="K449" s="102">
        <v>2.0897340130310506E-2</v>
      </c>
      <c r="L449" s="101">
        <v>105.16486904825608</v>
      </c>
      <c r="M449" s="102">
        <v>0.12317180950774323</v>
      </c>
      <c r="N449" s="101">
        <v>39.872466200744107</v>
      </c>
      <c r="O449" s="102">
        <v>4.6699661739971747E-2</v>
      </c>
      <c r="P449" s="101">
        <v>24.155842735824425</v>
      </c>
      <c r="Q449" s="102">
        <v>2.8291946606149539E-2</v>
      </c>
      <c r="R449" s="103">
        <v>853.80631711548301</v>
      </c>
    </row>
    <row r="450" spans="1:18" ht="15.6" x14ac:dyDescent="0.3">
      <c r="A450" s="106">
        <v>42461</v>
      </c>
      <c r="B450" s="101">
        <v>162.51510594996009</v>
      </c>
      <c r="C450" s="102">
        <v>0.18778172204037225</v>
      </c>
      <c r="D450" s="101">
        <v>152.08079742897641</v>
      </c>
      <c r="E450" s="102">
        <v>0.17572516636871577</v>
      </c>
      <c r="F450" s="101">
        <v>53.226548195034134</v>
      </c>
      <c r="G450" s="102">
        <v>6.1501808215944684E-2</v>
      </c>
      <c r="H450" s="101">
        <v>306.99095463829343</v>
      </c>
      <c r="I450" s="102">
        <v>0.35471957991736885</v>
      </c>
      <c r="J450" s="101">
        <v>18.645716560623992</v>
      </c>
      <c r="K450" s="102">
        <v>2.1544611154539383E-2</v>
      </c>
      <c r="L450" s="101">
        <v>105.97015230549023</v>
      </c>
      <c r="M450" s="102">
        <v>0.12244558786389152</v>
      </c>
      <c r="N450" s="101">
        <v>41.005735759208008</v>
      </c>
      <c r="O450" s="102">
        <v>4.7380996550360627E-2</v>
      </c>
      <c r="P450" s="101">
        <v>25.011871766994698</v>
      </c>
      <c r="Q450" s="102">
        <v>2.8900527888806916E-2</v>
      </c>
      <c r="R450" s="103">
        <v>865.44688260458099</v>
      </c>
    </row>
    <row r="451" spans="1:18" ht="15.6" x14ac:dyDescent="0.3">
      <c r="A451" s="106">
        <v>42491</v>
      </c>
      <c r="B451" s="101">
        <v>158.24790659718127</v>
      </c>
      <c r="C451" s="102">
        <v>0.18119617889048287</v>
      </c>
      <c r="D451" s="101">
        <v>164.54469547259529</v>
      </c>
      <c r="E451" s="102">
        <v>0.18840609469941305</v>
      </c>
      <c r="F451" s="101">
        <v>50.632508655140747</v>
      </c>
      <c r="G451" s="102">
        <v>5.7974966577625624E-2</v>
      </c>
      <c r="H451" s="101">
        <v>310.3821765637818</v>
      </c>
      <c r="I451" s="102">
        <v>0.35539215398423601</v>
      </c>
      <c r="J451" s="101">
        <v>19.433760069464501</v>
      </c>
      <c r="K451" s="102">
        <v>2.2251940905764468E-2</v>
      </c>
      <c r="L451" s="101">
        <v>104.95374034831846</v>
      </c>
      <c r="M451" s="102">
        <v>0.1201735752485331</v>
      </c>
      <c r="N451" s="101">
        <v>40.351165200707698</v>
      </c>
      <c r="O451" s="102">
        <v>4.6202677213027295E-2</v>
      </c>
      <c r="P451" s="101">
        <v>24.805282014978278</v>
      </c>
      <c r="Q451" s="102">
        <v>2.840241248091771E-2</v>
      </c>
      <c r="R451" s="103">
        <v>873.35123492216792</v>
      </c>
    </row>
    <row r="452" spans="1:18" ht="15.6" x14ac:dyDescent="0.3">
      <c r="A452" s="100">
        <v>42522</v>
      </c>
      <c r="B452" s="101">
        <v>163.01008110338839</v>
      </c>
      <c r="C452" s="102">
        <v>0.18302709248549931</v>
      </c>
      <c r="D452" s="101">
        <v>169.95159846131133</v>
      </c>
      <c r="E452" s="102">
        <v>0.19082100149320333</v>
      </c>
      <c r="F452" s="101">
        <v>50.544369875549052</v>
      </c>
      <c r="G452" s="102">
        <v>5.6751024214054611E-2</v>
      </c>
      <c r="H452" s="101">
        <v>314.35827845257546</v>
      </c>
      <c r="I452" s="102">
        <v>0.35296026671767544</v>
      </c>
      <c r="J452" s="101">
        <v>20.190668285004328</v>
      </c>
      <c r="K452" s="102">
        <v>2.2670004741606804E-2</v>
      </c>
      <c r="L452" s="101">
        <v>106.38586317540158</v>
      </c>
      <c r="M452" s="102">
        <v>0.11944963824785899</v>
      </c>
      <c r="N452" s="101">
        <v>40.446227643483923</v>
      </c>
      <c r="O452" s="102">
        <v>4.5412868931083636E-2</v>
      </c>
      <c r="P452" s="101">
        <v>25.746528440865113</v>
      </c>
      <c r="Q452" s="102">
        <v>2.8908103169018085E-2</v>
      </c>
      <c r="R452" s="103">
        <v>890.63361543757901</v>
      </c>
    </row>
    <row r="453" spans="1:18" ht="15.6" x14ac:dyDescent="0.3">
      <c r="A453" s="100">
        <v>42552</v>
      </c>
      <c r="B453" s="101">
        <v>161.48529667209482</v>
      </c>
      <c r="C453" s="102">
        <v>0.17799757344636005</v>
      </c>
      <c r="D453" s="101">
        <v>173.71529632650211</v>
      </c>
      <c r="E453" s="102">
        <v>0.19147812125223654</v>
      </c>
      <c r="F453" s="101">
        <v>48.093076374352705</v>
      </c>
      <c r="G453" s="102">
        <v>5.3010714105989086E-2</v>
      </c>
      <c r="H453" s="101">
        <v>327.74984887739112</v>
      </c>
      <c r="I453" s="102">
        <v>0.36126309329602235</v>
      </c>
      <c r="J453" s="101">
        <v>21.135607591532107</v>
      </c>
      <c r="K453" s="102">
        <v>2.3296776500007398E-2</v>
      </c>
      <c r="L453" s="101">
        <v>106.52060666909826</v>
      </c>
      <c r="M453" s="102">
        <v>0.11741260597634377</v>
      </c>
      <c r="N453" s="101">
        <v>41.751149759121638</v>
      </c>
      <c r="O453" s="102">
        <v>4.6020309581556083E-2</v>
      </c>
      <c r="P453" s="101">
        <v>26.782253246548279</v>
      </c>
      <c r="Q453" s="102">
        <v>2.9520805841484862E-2</v>
      </c>
      <c r="R453" s="103">
        <v>907.23313551664091</v>
      </c>
    </row>
    <row r="454" spans="1:18" ht="15.6" x14ac:dyDescent="0.3">
      <c r="A454" s="100">
        <v>42583</v>
      </c>
      <c r="B454" s="101">
        <v>130.92337305801911</v>
      </c>
      <c r="C454" s="102">
        <v>0.15696170207372395</v>
      </c>
      <c r="D454" s="101">
        <v>155.56104384145061</v>
      </c>
      <c r="E454" s="102">
        <v>0.18649936712903625</v>
      </c>
      <c r="F454" s="101">
        <v>43.115607011091335</v>
      </c>
      <c r="G454" s="102">
        <v>5.169053396908467E-2</v>
      </c>
      <c r="H454" s="101">
        <v>318.7535625653984</v>
      </c>
      <c r="I454" s="102">
        <v>0.38214797368653419</v>
      </c>
      <c r="J454" s="101">
        <v>21.94974408472309</v>
      </c>
      <c r="K454" s="102">
        <v>2.6315157570023864E-2</v>
      </c>
      <c r="L454" s="101">
        <v>96.623598374057892</v>
      </c>
      <c r="M454" s="102">
        <v>0.11584031259688887</v>
      </c>
      <c r="N454" s="101">
        <v>40.381691691095</v>
      </c>
      <c r="O454" s="102">
        <v>4.841289154413822E-2</v>
      </c>
      <c r="P454" s="101">
        <v>26.801683533106651</v>
      </c>
      <c r="Q454" s="102">
        <v>3.2132061430570118E-2</v>
      </c>
      <c r="R454" s="103">
        <v>834.11030415894197</v>
      </c>
    </row>
    <row r="455" spans="1:18" ht="15.6" x14ac:dyDescent="0.3">
      <c r="A455" s="100">
        <v>42614</v>
      </c>
      <c r="B455" s="101">
        <v>133.43124757763903</v>
      </c>
      <c r="C455" s="102">
        <v>0.15666518460395973</v>
      </c>
      <c r="D455" s="101">
        <v>160.35513731768529</v>
      </c>
      <c r="E455" s="102">
        <v>0.1882772412470386</v>
      </c>
      <c r="F455" s="101">
        <v>41.108990766289494</v>
      </c>
      <c r="G455" s="102">
        <v>4.8267161884518871E-2</v>
      </c>
      <c r="H455" s="101">
        <v>325.4608524666977</v>
      </c>
      <c r="I455" s="102">
        <v>0.38213226256007926</v>
      </c>
      <c r="J455" s="101">
        <v>22.7164</v>
      </c>
      <c r="K455" s="102">
        <v>2.6671930781930281E-2</v>
      </c>
      <c r="L455" s="101">
        <v>99.184498498737554</v>
      </c>
      <c r="M455" s="102">
        <v>0.11645516360861739</v>
      </c>
      <c r="N455" s="101">
        <v>41.100736217407338</v>
      </c>
      <c r="O455" s="102">
        <v>4.8257469998638142E-2</v>
      </c>
      <c r="P455" s="101">
        <v>28.339008511775695</v>
      </c>
      <c r="Q455" s="102">
        <v>3.3273585315217832E-2</v>
      </c>
      <c r="R455" s="103">
        <v>851.69687135623201</v>
      </c>
    </row>
    <row r="456" spans="1:18" ht="15.6" x14ac:dyDescent="0.3">
      <c r="A456" s="100">
        <v>42644</v>
      </c>
      <c r="B456" s="101">
        <v>136.9718569344281</v>
      </c>
      <c r="C456" s="102">
        <v>0.15724323921504571</v>
      </c>
      <c r="D456" s="101">
        <v>164.72492062748694</v>
      </c>
      <c r="E456" s="102">
        <v>0.18910366464044678</v>
      </c>
      <c r="F456" s="101">
        <v>41.333893265222663</v>
      </c>
      <c r="G456" s="102">
        <v>4.7451172904110057E-2</v>
      </c>
      <c r="H456" s="101">
        <v>332.33788972769395</v>
      </c>
      <c r="I456" s="102">
        <v>0.38152279938566092</v>
      </c>
      <c r="J456" s="101">
        <v>23.7272701652075</v>
      </c>
      <c r="K456" s="102">
        <v>2.7238827756375105E-2</v>
      </c>
      <c r="L456" s="101">
        <v>101.28911252089435</v>
      </c>
      <c r="M456" s="102">
        <v>0.11627956652166396</v>
      </c>
      <c r="N456" s="101">
        <v>41.600151543571933</v>
      </c>
      <c r="O456" s="102">
        <v>4.7756836527955815E-2</v>
      </c>
      <c r="P456" s="101">
        <v>29.09755155493756</v>
      </c>
      <c r="Q456" s="102">
        <v>3.3403893048741598E-2</v>
      </c>
      <c r="R456" s="103">
        <v>871.08264633944304</v>
      </c>
    </row>
    <row r="457" spans="1:18" ht="15.6" x14ac:dyDescent="0.3">
      <c r="A457" s="100">
        <v>42675</v>
      </c>
      <c r="B457" s="101">
        <v>136.74256498108434</v>
      </c>
      <c r="C457" s="102">
        <v>0.15591197813252972</v>
      </c>
      <c r="D457" s="101">
        <v>157.60164192967665</v>
      </c>
      <c r="E457" s="102">
        <v>0.17969520868348179</v>
      </c>
      <c r="F457" s="101">
        <v>38.594551221767638</v>
      </c>
      <c r="G457" s="102">
        <v>4.4004972606411299E-2</v>
      </c>
      <c r="H457" s="101">
        <v>340.99078270161124</v>
      </c>
      <c r="I457" s="102">
        <v>0.38879296628172855</v>
      </c>
      <c r="J457" s="101">
        <v>24.635439923498804</v>
      </c>
      <c r="K457" s="102">
        <v>2.8088987296450939E-2</v>
      </c>
      <c r="L457" s="101">
        <v>103.57800365600403</v>
      </c>
      <c r="M457" s="102">
        <v>0.11809820477815293</v>
      </c>
      <c r="N457" s="101">
        <v>43.639441489266829</v>
      </c>
      <c r="O457" s="102">
        <v>4.9757086596492965E-2</v>
      </c>
      <c r="P457" s="101">
        <v>31.267346789020497</v>
      </c>
      <c r="Q457" s="102">
        <v>3.565059562475182E-2</v>
      </c>
      <c r="R457" s="103">
        <v>877.04977269193</v>
      </c>
    </row>
    <row r="458" spans="1:18" ht="15.6" x14ac:dyDescent="0.3">
      <c r="A458" s="100">
        <v>42705</v>
      </c>
      <c r="B458" s="101">
        <v>132.78356752610165</v>
      </c>
      <c r="C458" s="102">
        <v>0.15082642606489866</v>
      </c>
      <c r="D458" s="101">
        <v>161.21790416880711</v>
      </c>
      <c r="E458" s="102">
        <v>0.18312446906259428</v>
      </c>
      <c r="F458" s="101">
        <v>38.909338831557662</v>
      </c>
      <c r="G458" s="102">
        <v>4.4196406421739061E-2</v>
      </c>
      <c r="H458" s="101">
        <v>344.41257149086641</v>
      </c>
      <c r="I458" s="102">
        <v>0.39121194148950322</v>
      </c>
      <c r="J458" s="101">
        <v>25.47086965666</v>
      </c>
      <c r="K458" s="102">
        <v>2.8931895042839013E-2</v>
      </c>
      <c r="L458" s="101">
        <v>104.4422320525458</v>
      </c>
      <c r="M458" s="102">
        <v>0.11863402139447521</v>
      </c>
      <c r="N458" s="101">
        <v>41.20507469917532</v>
      </c>
      <c r="O458" s="102">
        <v>4.6804090810349169E-2</v>
      </c>
      <c r="P458" s="101">
        <v>31.931801803392055</v>
      </c>
      <c r="Q458" s="102">
        <v>3.6270749713601287E-2</v>
      </c>
      <c r="R458" s="103">
        <v>880.37336022910608</v>
      </c>
    </row>
    <row r="459" spans="1:18" ht="15.6" x14ac:dyDescent="0.3">
      <c r="A459" s="100">
        <v>42736</v>
      </c>
      <c r="B459" s="101">
        <v>130.09017507150426</v>
      </c>
      <c r="C459" s="102">
        <v>0.14456227586840031</v>
      </c>
      <c r="D459" s="101">
        <v>170.84154374129378</v>
      </c>
      <c r="E459" s="102">
        <v>0.18984709923356941</v>
      </c>
      <c r="F459" s="101">
        <v>38.908835690220322</v>
      </c>
      <c r="G459" s="102">
        <v>4.3237314698640672E-2</v>
      </c>
      <c r="H459" s="101">
        <v>353.08898288001598</v>
      </c>
      <c r="I459" s="102">
        <v>0.39236896192304827</v>
      </c>
      <c r="J459" s="101">
        <v>26.631975346040001</v>
      </c>
      <c r="K459" s="102">
        <v>2.9594694332439199E-2</v>
      </c>
      <c r="L459" s="101">
        <v>105.88690661015026</v>
      </c>
      <c r="M459" s="102">
        <v>0.11766647401169555</v>
      </c>
      <c r="N459" s="101">
        <v>42.035098362572512</v>
      </c>
      <c r="O459" s="102">
        <v>4.6711363731392383E-2</v>
      </c>
      <c r="P459" s="101">
        <v>32.40668041551492</v>
      </c>
      <c r="Q459" s="102">
        <v>3.6011816200814201E-2</v>
      </c>
      <c r="R459" s="103">
        <v>899.89019811731202</v>
      </c>
    </row>
    <row r="460" spans="1:18" ht="15.6" x14ac:dyDescent="0.3">
      <c r="A460" s="100">
        <v>42767</v>
      </c>
      <c r="B460" s="101">
        <v>124.9035645931551</v>
      </c>
      <c r="C460" s="102">
        <v>0.13799854648119803</v>
      </c>
      <c r="D460" s="101">
        <v>158.5034692553867</v>
      </c>
      <c r="E460" s="102">
        <v>0.17512108994421213</v>
      </c>
      <c r="F460" s="101">
        <v>38.641660392009022</v>
      </c>
      <c r="G460" s="102">
        <v>4.2692880584206755E-2</v>
      </c>
      <c r="H460" s="101">
        <v>376.04763284091393</v>
      </c>
      <c r="I460" s="102">
        <v>0.41547274418287672</v>
      </c>
      <c r="J460" s="101">
        <v>27.284285605420738</v>
      </c>
      <c r="K460" s="102">
        <v>3.0144790243498573E-2</v>
      </c>
      <c r="L460" s="101">
        <v>103.93893865028606</v>
      </c>
      <c r="M460" s="102">
        <v>0.11483597368304356</v>
      </c>
      <c r="N460" s="101">
        <v>43.971162216642924</v>
      </c>
      <c r="O460" s="102">
        <v>4.8581131313190959E-2</v>
      </c>
      <c r="P460" s="101">
        <v>31.817113869374371</v>
      </c>
      <c r="Q460" s="102">
        <v>3.5152843567773144E-2</v>
      </c>
      <c r="R460" s="103">
        <v>905.10782742318895</v>
      </c>
    </row>
    <row r="461" spans="1:18" ht="15.6" x14ac:dyDescent="0.3">
      <c r="A461" s="100">
        <v>42795</v>
      </c>
      <c r="B461" s="101">
        <v>121.79122207766225</v>
      </c>
      <c r="C461" s="102">
        <v>0.13193092374653037</v>
      </c>
      <c r="D461" s="101">
        <v>165.84662929305736</v>
      </c>
      <c r="E461" s="102">
        <v>0.17965415429470849</v>
      </c>
      <c r="F461" s="101">
        <v>41.73544350299607</v>
      </c>
      <c r="G461" s="102">
        <v>4.5210118762173859E-2</v>
      </c>
      <c r="H461" s="101">
        <v>385.94103842004</v>
      </c>
      <c r="I461" s="102">
        <v>0.41807247551865928</v>
      </c>
      <c r="J461" s="101">
        <v>28.189962672220801</v>
      </c>
      <c r="K461" s="102">
        <v>3.0536911874935738E-2</v>
      </c>
      <c r="L461" s="101">
        <v>104.28081935700988</v>
      </c>
      <c r="M461" s="102">
        <v>0.11296269626100344</v>
      </c>
      <c r="N461" s="101">
        <v>44.223750634390818</v>
      </c>
      <c r="O461" s="102">
        <v>4.7905589361858389E-2</v>
      </c>
      <c r="P461" s="101">
        <v>31.13499310974472</v>
      </c>
      <c r="Q461" s="102">
        <v>3.3727130180130342E-2</v>
      </c>
      <c r="R461" s="103">
        <v>923.14385906712198</v>
      </c>
    </row>
    <row r="462" spans="1:18" ht="15.6" x14ac:dyDescent="0.3">
      <c r="A462" s="100">
        <v>42826</v>
      </c>
      <c r="B462" s="101">
        <v>120.5818127333325</v>
      </c>
      <c r="C462" s="102">
        <v>0.12885299494304733</v>
      </c>
      <c r="D462" s="101">
        <v>176.3850466275033</v>
      </c>
      <c r="E462" s="102">
        <v>0.18848399278409761</v>
      </c>
      <c r="F462" s="101">
        <v>39.618187404490591</v>
      </c>
      <c r="G462" s="102">
        <v>4.2335755165441892E-2</v>
      </c>
      <c r="H462" s="101">
        <v>388.28109602012051</v>
      </c>
      <c r="I462" s="102">
        <v>0.41491482809771457</v>
      </c>
      <c r="J462" s="101">
        <v>28.678463390043632</v>
      </c>
      <c r="K462" s="102">
        <v>3.0645632325530338E-2</v>
      </c>
      <c r="L462" s="101">
        <v>105.10303753372857</v>
      </c>
      <c r="M462" s="102">
        <v>0.11231246949141931</v>
      </c>
      <c r="N462" s="101">
        <v>45.953548880733294</v>
      </c>
      <c r="O462" s="102">
        <v>4.9105684077242195E-2</v>
      </c>
      <c r="P462" s="101">
        <v>31.20796564210373</v>
      </c>
      <c r="Q462" s="102">
        <v>3.3348643115506865E-2</v>
      </c>
      <c r="R462" s="103">
        <v>935.80915823205601</v>
      </c>
    </row>
    <row r="463" spans="1:18" ht="15.6" x14ac:dyDescent="0.3">
      <c r="A463" s="100">
        <v>42856</v>
      </c>
      <c r="B463" s="101">
        <v>100.90341537111541</v>
      </c>
      <c r="C463" s="102">
        <v>0.11350051133895941</v>
      </c>
      <c r="D463" s="101">
        <v>160.75008817564188</v>
      </c>
      <c r="E463" s="102">
        <v>0.18081862877102411</v>
      </c>
      <c r="F463" s="101">
        <v>37.751840412246679</v>
      </c>
      <c r="G463" s="102">
        <v>4.2464897496456509E-2</v>
      </c>
      <c r="H463" s="101">
        <v>391.41622030685141</v>
      </c>
      <c r="I463" s="102">
        <v>0.44028183771376866</v>
      </c>
      <c r="J463" s="101">
        <v>29.047165687174893</v>
      </c>
      <c r="K463" s="102">
        <v>3.2673504125863187E-2</v>
      </c>
      <c r="L463" s="101">
        <v>94.660994098611084</v>
      </c>
      <c r="M463" s="102">
        <v>0.10647876679427219</v>
      </c>
      <c r="N463" s="101">
        <v>43.880899491458294</v>
      </c>
      <c r="O463" s="102">
        <v>4.9359127359327411E-2</v>
      </c>
      <c r="P463" s="101">
        <v>30.602246802269338</v>
      </c>
      <c r="Q463" s="102">
        <v>3.4422726400328486E-2</v>
      </c>
      <c r="R463" s="103">
        <v>889.01287034536904</v>
      </c>
    </row>
    <row r="464" spans="1:18" ht="15.6" x14ac:dyDescent="0.3">
      <c r="A464" s="100">
        <v>42887</v>
      </c>
      <c r="B464" s="101">
        <v>100.98999771498744</v>
      </c>
      <c r="C464" s="102">
        <v>0.11129457963234721</v>
      </c>
      <c r="D464" s="101">
        <v>170.72330077529074</v>
      </c>
      <c r="E464" s="102">
        <v>0.18814316687931734</v>
      </c>
      <c r="F464" s="101">
        <v>37.876968036556804</v>
      </c>
      <c r="G464" s="102">
        <v>4.1741769786680955E-2</v>
      </c>
      <c r="H464" s="101">
        <v>395.30806566531561</v>
      </c>
      <c r="I464" s="102">
        <v>0.43564358836467654</v>
      </c>
      <c r="J464" s="101">
        <v>29.43833178695548</v>
      </c>
      <c r="K464" s="102">
        <v>3.2442091647067649E-2</v>
      </c>
      <c r="L464" s="101">
        <v>95.722716150782489</v>
      </c>
      <c r="M464" s="102">
        <v>0.10548984747315038</v>
      </c>
      <c r="N464" s="101">
        <v>45.300617166473984</v>
      </c>
      <c r="O464" s="102">
        <v>4.9922895917447849E-2</v>
      </c>
      <c r="P464" s="101">
        <v>32.051648882632499</v>
      </c>
      <c r="Q464" s="102">
        <v>3.5322060299312077E-2</v>
      </c>
      <c r="R464" s="103">
        <v>907.41164617899506</v>
      </c>
    </row>
    <row r="465" spans="1:18" ht="15.6" x14ac:dyDescent="0.3">
      <c r="A465" s="100">
        <v>42917</v>
      </c>
      <c r="B465" s="101">
        <v>102.80397680613767</v>
      </c>
      <c r="C465" s="102">
        <v>0.11202515458449418</v>
      </c>
      <c r="D465" s="101">
        <v>181.02899919362429</v>
      </c>
      <c r="E465" s="102">
        <v>0.19726670357494647</v>
      </c>
      <c r="F465" s="101">
        <v>34.893712897078458</v>
      </c>
      <c r="G465" s="102">
        <v>3.8023563900582459E-2</v>
      </c>
      <c r="H465" s="101">
        <v>394.06956809465419</v>
      </c>
      <c r="I465" s="102">
        <v>0.42941630911901529</v>
      </c>
      <c r="J465" s="101">
        <v>29.670504163292289</v>
      </c>
      <c r="K465" s="102">
        <v>3.2331850564114119E-2</v>
      </c>
      <c r="L465" s="101">
        <v>96.257799482823572</v>
      </c>
      <c r="M465" s="102">
        <v>0.10489180673779891</v>
      </c>
      <c r="N465" s="101">
        <v>47.262852874956877</v>
      </c>
      <c r="O465" s="102">
        <v>5.1502174953850094E-2</v>
      </c>
      <c r="P465" s="101">
        <v>31.699129187969692</v>
      </c>
      <c r="Q465" s="102">
        <v>3.4542436565198578E-2</v>
      </c>
      <c r="R465" s="103">
        <v>917.68654270053696</v>
      </c>
    </row>
    <row r="466" spans="1:18" ht="15.6" x14ac:dyDescent="0.3">
      <c r="A466" s="100">
        <v>42948</v>
      </c>
      <c r="B466" s="101">
        <v>99.793187995655003</v>
      </c>
      <c r="C466" s="102">
        <v>0.10899988267582091</v>
      </c>
      <c r="D466" s="101">
        <v>189.49537619694587</v>
      </c>
      <c r="E466" s="102">
        <v>0.20697779265230973</v>
      </c>
      <c r="F466" s="101">
        <v>35.519613106970546</v>
      </c>
      <c r="G466" s="102">
        <v>3.8796572582879212E-2</v>
      </c>
      <c r="H466" s="101">
        <v>386.74196059212989</v>
      </c>
      <c r="I466" s="102">
        <v>0.42242190250695799</v>
      </c>
      <c r="J466" s="101">
        <v>29.604231366382379</v>
      </c>
      <c r="K466" s="102">
        <v>3.2335451050867658E-2</v>
      </c>
      <c r="L466" s="101">
        <v>96.033020005590103</v>
      </c>
      <c r="M466" s="102">
        <v>0.10489281005903771</v>
      </c>
      <c r="N466" s="101">
        <v>48.04274769473777</v>
      </c>
      <c r="O466" s="102">
        <v>5.2475063351803991E-2</v>
      </c>
      <c r="P466" s="101">
        <v>30.304683317058512</v>
      </c>
      <c r="Q466" s="102">
        <v>3.3100525120322903E-2</v>
      </c>
      <c r="R466" s="103">
        <v>915.53482027547</v>
      </c>
    </row>
    <row r="467" spans="1:18" ht="15.6" x14ac:dyDescent="0.3">
      <c r="A467" s="100">
        <v>42979</v>
      </c>
      <c r="B467" s="101">
        <v>102.53508812594187</v>
      </c>
      <c r="C467" s="102">
        <v>0.11106145234996982</v>
      </c>
      <c r="D467" s="101">
        <v>195.07172846761372</v>
      </c>
      <c r="E467" s="102">
        <v>0.21129303023977017</v>
      </c>
      <c r="F467" s="101">
        <v>34.435642202570918</v>
      </c>
      <c r="G467" s="102">
        <v>3.7299157834866384E-2</v>
      </c>
      <c r="H467" s="101">
        <v>389.76814182792515</v>
      </c>
      <c r="I467" s="102">
        <v>0.42217953582863565</v>
      </c>
      <c r="J467" s="101">
        <v>29.089788392704492</v>
      </c>
      <c r="K467" s="102">
        <v>3.1508766476884303E-2</v>
      </c>
      <c r="L467" s="101">
        <v>96.388001046617447</v>
      </c>
      <c r="M467" s="102">
        <v>0.10440320070919538</v>
      </c>
      <c r="N467" s="101">
        <v>46.912588008553314</v>
      </c>
      <c r="O467" s="102">
        <v>5.0813631245200143E-2</v>
      </c>
      <c r="P467" s="101">
        <v>29.027432473613054</v>
      </c>
      <c r="Q467" s="102">
        <v>3.1441225315478112E-2</v>
      </c>
      <c r="R467" s="103">
        <v>923.22841054553999</v>
      </c>
    </row>
    <row r="468" spans="1:18" ht="15.6" x14ac:dyDescent="0.3">
      <c r="A468" s="100">
        <v>43009</v>
      </c>
      <c r="B468" s="101">
        <v>104.44546820165846</v>
      </c>
      <c r="C468" s="102">
        <v>0.11171002539433526</v>
      </c>
      <c r="D468" s="101">
        <v>204.42057595715681</v>
      </c>
      <c r="E468" s="102">
        <v>0.21863876072830918</v>
      </c>
      <c r="F468" s="101">
        <v>34.293791790351435</v>
      </c>
      <c r="G468" s="102">
        <v>3.6679048097822346E-2</v>
      </c>
      <c r="H468" s="101">
        <v>393.188432893867</v>
      </c>
      <c r="I468" s="102">
        <v>0.42053609964702449</v>
      </c>
      <c r="J468" s="101">
        <v>28.933996067680006</v>
      </c>
      <c r="K468" s="102">
        <v>3.0946459345076751E-2</v>
      </c>
      <c r="L468" s="101">
        <v>96.948460146521441</v>
      </c>
      <c r="M468" s="102">
        <v>0.1036915735204454</v>
      </c>
      <c r="N468" s="101">
        <v>44.280902376521098</v>
      </c>
      <c r="O468" s="102">
        <v>4.7360798071339458E-2</v>
      </c>
      <c r="P468" s="101">
        <v>28.457887011943718</v>
      </c>
      <c r="Q468" s="102">
        <v>3.0437235195647075E-2</v>
      </c>
      <c r="R468" s="103">
        <v>934.96951444570004</v>
      </c>
    </row>
    <row r="469" spans="1:18" ht="15.6" x14ac:dyDescent="0.3">
      <c r="A469" s="100">
        <v>43040</v>
      </c>
      <c r="B469" s="101">
        <v>105.43288018552407</v>
      </c>
      <c r="C469" s="102">
        <v>0.11219293716314734</v>
      </c>
      <c r="D469" s="101">
        <v>207.51212395607854</v>
      </c>
      <c r="E469" s="102">
        <v>0.22081721226460524</v>
      </c>
      <c r="F469" s="101">
        <v>31.73447312823464</v>
      </c>
      <c r="G469" s="102">
        <v>3.3769197458294015E-2</v>
      </c>
      <c r="H469" s="101">
        <v>396.94086526383262</v>
      </c>
      <c r="I469" s="102">
        <v>0.42239158672006971</v>
      </c>
      <c r="J469" s="101">
        <v>28.945989614418078</v>
      </c>
      <c r="K469" s="102">
        <v>3.0801924297439515E-2</v>
      </c>
      <c r="L469" s="101">
        <v>96.801135361649457</v>
      </c>
      <c r="M469" s="102">
        <v>0.10300774936471849</v>
      </c>
      <c r="N469" s="101">
        <v>44.254693237877156</v>
      </c>
      <c r="O469" s="102">
        <v>4.7092178539320753E-2</v>
      </c>
      <c r="P469" s="101">
        <v>28.123984165295443</v>
      </c>
      <c r="Q469" s="102">
        <v>2.9927214192404912E-2</v>
      </c>
      <c r="R469" s="103">
        <v>939.74614491291004</v>
      </c>
    </row>
    <row r="470" spans="1:18" ht="15.6" x14ac:dyDescent="0.3">
      <c r="A470" s="100">
        <v>43070</v>
      </c>
      <c r="B470" s="101">
        <v>104.54810413384767</v>
      </c>
      <c r="C470" s="102">
        <v>0.11008776090738724</v>
      </c>
      <c r="D470" s="101">
        <v>206.03415220702493</v>
      </c>
      <c r="E470" s="102">
        <v>0.21695121757430222</v>
      </c>
      <c r="F470" s="101">
        <v>32.380192226552737</v>
      </c>
      <c r="G470" s="102">
        <v>3.4095911059356165E-2</v>
      </c>
      <c r="H470" s="101">
        <v>403.33690773840931</v>
      </c>
      <c r="I470" s="102">
        <v>0.42470839076512262</v>
      </c>
      <c r="J470" s="101">
        <v>29.098738990005831</v>
      </c>
      <c r="K470" s="102">
        <v>3.0640584515402192E-2</v>
      </c>
      <c r="L470" s="101">
        <v>97.141453093229629</v>
      </c>
      <c r="M470" s="102">
        <v>0.10228865602988398</v>
      </c>
      <c r="N470" s="101">
        <v>48.771500854007606</v>
      </c>
      <c r="O470" s="102">
        <v>5.1355740685996326E-2</v>
      </c>
      <c r="P470" s="101">
        <v>28.368581554392374</v>
      </c>
      <c r="Q470" s="102">
        <v>2.9871738462549268E-2</v>
      </c>
      <c r="R470" s="103">
        <v>949.67963079747005</v>
      </c>
    </row>
    <row r="471" spans="1:18" ht="15.6" x14ac:dyDescent="0.3">
      <c r="A471" s="100">
        <v>43101</v>
      </c>
      <c r="B471" s="101">
        <v>99.593025505311971</v>
      </c>
      <c r="C471" s="102">
        <v>0.10333448665414199</v>
      </c>
      <c r="D471" s="101">
        <v>218.32714624878048</v>
      </c>
      <c r="E471" s="102">
        <v>0.22652915167315804</v>
      </c>
      <c r="F471" s="101">
        <v>31.668419168236941</v>
      </c>
      <c r="G471" s="102">
        <v>3.2858122557220766E-2</v>
      </c>
      <c r="H471" s="101">
        <v>413.68936540390428</v>
      </c>
      <c r="I471" s="102">
        <v>0.42923064131644595</v>
      </c>
      <c r="J471" s="101">
        <v>29.198912330928788</v>
      </c>
      <c r="K471" s="102">
        <v>3.0295842517756348E-2</v>
      </c>
      <c r="L471" s="101">
        <v>97.921013162689604</v>
      </c>
      <c r="M471" s="102">
        <v>0.10159966098509897</v>
      </c>
      <c r="N471" s="101">
        <v>45.276696227620327</v>
      </c>
      <c r="O471" s="102">
        <v>4.6977628587326424E-2</v>
      </c>
      <c r="P471" s="101">
        <v>28.11813753108768</v>
      </c>
      <c r="Q471" s="102">
        <v>2.917446570885162E-2</v>
      </c>
      <c r="R471" s="103">
        <v>963.79271557855998</v>
      </c>
    </row>
    <row r="472" spans="1:18" ht="15.6" x14ac:dyDescent="0.3">
      <c r="A472" s="100">
        <v>43132</v>
      </c>
      <c r="B472" s="101">
        <v>99.417573236565119</v>
      </c>
      <c r="C472" s="102">
        <v>0.10342678084320441</v>
      </c>
      <c r="D472" s="101">
        <v>224.37566036229933</v>
      </c>
      <c r="E472" s="102">
        <v>0.23342404662826369</v>
      </c>
      <c r="F472" s="101">
        <v>31.738955179205032</v>
      </c>
      <c r="G472" s="102">
        <v>3.3018890470206994E-2</v>
      </c>
      <c r="H472" s="101">
        <v>407.52498574768248</v>
      </c>
      <c r="I472" s="102">
        <v>0.42395922588817964</v>
      </c>
      <c r="J472" s="101">
        <v>29.080371001671232</v>
      </c>
      <c r="K472" s="102">
        <v>3.0253093698757866E-2</v>
      </c>
      <c r="L472" s="101">
        <v>97.214405536534755</v>
      </c>
      <c r="M472" s="102">
        <v>0.10113476610724161</v>
      </c>
      <c r="N472" s="101">
        <v>44.635292566483926</v>
      </c>
      <c r="O472" s="102">
        <v>4.6435297823666163E-2</v>
      </c>
      <c r="P472" s="101">
        <v>27.249028310408086</v>
      </c>
      <c r="Q472" s="102">
        <v>2.8347898540479612E-2</v>
      </c>
      <c r="R472" s="103">
        <v>961.23627194084997</v>
      </c>
    </row>
    <row r="473" spans="1:18" ht="15.6" x14ac:dyDescent="0.3">
      <c r="A473" s="104" t="s">
        <v>270</v>
      </c>
      <c r="B473" s="101">
        <v>96.352916296140663</v>
      </c>
      <c r="C473" s="102">
        <v>9.8811983909659881E-2</v>
      </c>
      <c r="D473" s="101">
        <v>233.40173520386492</v>
      </c>
      <c r="E473" s="102">
        <v>0.23935848949882549</v>
      </c>
      <c r="F473" s="101">
        <v>31.674937812436887</v>
      </c>
      <c r="G473" s="102">
        <v>3.248332863991741E-2</v>
      </c>
      <c r="H473" s="101">
        <v>414.39838250134432</v>
      </c>
      <c r="I473" s="102">
        <v>0.42497443645669947</v>
      </c>
      <c r="J473" s="101">
        <v>29.12828348105516</v>
      </c>
      <c r="K473" s="102">
        <v>2.9871679958288083E-2</v>
      </c>
      <c r="L473" s="101">
        <v>97.77276313454972</v>
      </c>
      <c r="M473" s="102">
        <v>0.10026806731994144</v>
      </c>
      <c r="N473" s="101">
        <v>44.981564720397294</v>
      </c>
      <c r="O473" s="102">
        <v>4.6129560165282218E-2</v>
      </c>
      <c r="P473" s="101">
        <v>27.403087113451047</v>
      </c>
      <c r="Q473" s="102">
        <v>2.8102454051385985E-2</v>
      </c>
      <c r="R473" s="103">
        <v>975.11367026324001</v>
      </c>
    </row>
    <row r="474" spans="1:18" ht="15.6" x14ac:dyDescent="0.3">
      <c r="A474" s="104" t="s">
        <v>271</v>
      </c>
      <c r="B474" s="101">
        <v>101.65919027139772</v>
      </c>
      <c r="C474" s="102">
        <v>0.10319577175309305</v>
      </c>
      <c r="D474" s="101">
        <v>230.7055422730908</v>
      </c>
      <c r="E474" s="102">
        <v>0.23419266294594795</v>
      </c>
      <c r="F474" s="101">
        <v>32.353305021413888</v>
      </c>
      <c r="G474" s="102">
        <v>3.2842326124521495E-2</v>
      </c>
      <c r="H474" s="101">
        <v>419.69895902992056</v>
      </c>
      <c r="I474" s="102">
        <v>0.42604272044106795</v>
      </c>
      <c r="J474" s="101">
        <v>29.239250560693023</v>
      </c>
      <c r="K474" s="102">
        <v>2.9681202644220996E-2</v>
      </c>
      <c r="L474" s="101">
        <v>98.354802654215376</v>
      </c>
      <c r="M474" s="102">
        <v>9.9841438225389975E-2</v>
      </c>
      <c r="N474" s="101">
        <v>45.522433995102205</v>
      </c>
      <c r="O474" s="102">
        <v>4.6210506848051662E-2</v>
      </c>
      <c r="P474" s="101">
        <v>27.576550688876488</v>
      </c>
      <c r="Q474" s="102">
        <v>2.7993371017706929E-2</v>
      </c>
      <c r="R474" s="103">
        <v>985.11003449471002</v>
      </c>
    </row>
    <row r="475" spans="1:18" ht="15.6" x14ac:dyDescent="0.3">
      <c r="A475" s="104">
        <v>43221</v>
      </c>
      <c r="B475" s="101">
        <v>106.6111081720788</v>
      </c>
      <c r="C475" s="102">
        <v>0.10819131190300121</v>
      </c>
      <c r="D475" s="101">
        <v>221.34295953292468</v>
      </c>
      <c r="E475" s="102">
        <v>0.22462373370800204</v>
      </c>
      <c r="F475" s="101">
        <v>31.700762236342499</v>
      </c>
      <c r="G475" s="102">
        <v>3.2170635063084881E-2</v>
      </c>
      <c r="H475" s="101">
        <v>423.90036379801847</v>
      </c>
      <c r="I475" s="102">
        <v>0.43018347020126313</v>
      </c>
      <c r="J475" s="101">
        <v>29.274979792532402</v>
      </c>
      <c r="K475" s="102">
        <v>2.9708897355945868E-2</v>
      </c>
      <c r="L475" s="101">
        <v>98.182671376552378</v>
      </c>
      <c r="M475" s="102">
        <v>9.9637947719527206E-2</v>
      </c>
      <c r="N475" s="101">
        <v>46.130319316808034</v>
      </c>
      <c r="O475" s="102">
        <v>4.6814068917979082E-2</v>
      </c>
      <c r="P475" s="101">
        <v>28.251192279642868</v>
      </c>
      <c r="Q475" s="102">
        <v>2.8669935131196773E-2</v>
      </c>
      <c r="R475" s="103">
        <v>985.39435650489997</v>
      </c>
    </row>
    <row r="476" spans="1:18" ht="15.6" x14ac:dyDescent="0.3">
      <c r="A476" s="104">
        <v>43252</v>
      </c>
      <c r="B476" s="101">
        <v>112.51996141684046</v>
      </c>
      <c r="C476" s="102">
        <v>0.11335613991479045</v>
      </c>
      <c r="D476" s="101">
        <v>209.85216216898209</v>
      </c>
      <c r="E476" s="102">
        <v>0.21141165315657634</v>
      </c>
      <c r="F476" s="101">
        <v>29.506960718365832</v>
      </c>
      <c r="G476" s="102">
        <v>2.9726238131740947E-2</v>
      </c>
      <c r="H476" s="101">
        <v>434.20745869042736</v>
      </c>
      <c r="I476" s="102">
        <v>0.43743421895620277</v>
      </c>
      <c r="J476" s="101">
        <v>29.63147628347491</v>
      </c>
      <c r="K476" s="102">
        <v>2.9851679019227435E-2</v>
      </c>
      <c r="L476" s="101">
        <v>99.865099085183587</v>
      </c>
      <c r="M476" s="102">
        <v>0.10060723450275028</v>
      </c>
      <c r="N476" s="101">
        <v>47.695587451891008</v>
      </c>
      <c r="O476" s="102">
        <v>4.8050031447180147E-2</v>
      </c>
      <c r="P476" s="101">
        <v>29.3447330335947</v>
      </c>
      <c r="Q476" s="102">
        <v>2.9562804871531734E-2</v>
      </c>
      <c r="R476" s="103">
        <v>992.62343884875986</v>
      </c>
    </row>
    <row r="477" spans="1:18" ht="15.6" x14ac:dyDescent="0.3">
      <c r="A477" s="104">
        <v>43282</v>
      </c>
      <c r="B477" s="101">
        <v>117.06</v>
      </c>
      <c r="C477" s="102">
        <v>0.11647316325464487</v>
      </c>
      <c r="D477" s="101">
        <v>211.95</v>
      </c>
      <c r="E477" s="102">
        <v>0.21088746755357918</v>
      </c>
      <c r="F477" s="101">
        <v>29.81</v>
      </c>
      <c r="G477" s="102">
        <v>2.9660558658986529E-2</v>
      </c>
      <c r="H477" s="101">
        <v>437.87</v>
      </c>
      <c r="I477" s="102">
        <v>0.43567490171118528</v>
      </c>
      <c r="J477" s="101">
        <v>30.035278872505241</v>
      </c>
      <c r="K477" s="102">
        <v>2.9884708179703474E-2</v>
      </c>
      <c r="L477" s="101">
        <v>101.3</v>
      </c>
      <c r="M477" s="102">
        <v>0.10079217014945775</v>
      </c>
      <c r="N477" s="101">
        <v>46.98</v>
      </c>
      <c r="O477" s="102">
        <v>4.6744483253914365E-2</v>
      </c>
      <c r="P477" s="101">
        <v>30.033107043674701</v>
      </c>
      <c r="Q477" s="102">
        <v>2.9882547238528515E-2</v>
      </c>
      <c r="R477" s="103">
        <v>1005.03838591618</v>
      </c>
    </row>
    <row r="478" spans="1:18" ht="15.6" x14ac:dyDescent="0.3">
      <c r="A478" s="104">
        <v>43313</v>
      </c>
      <c r="B478" s="101">
        <v>96.895864680813062</v>
      </c>
      <c r="C478" s="102">
        <v>0.10333698268830147</v>
      </c>
      <c r="D478" s="101">
        <v>187.20562645152521</v>
      </c>
      <c r="E478" s="102">
        <v>0.1996500536271551</v>
      </c>
      <c r="F478" s="101">
        <v>27.548511503575909</v>
      </c>
      <c r="G478" s="102">
        <v>2.9379788969437885E-2</v>
      </c>
      <c r="H478" s="101">
        <v>430.00764485714063</v>
      </c>
      <c r="I478" s="102">
        <v>0.45859224951256983</v>
      </c>
      <c r="J478" s="101">
        <v>30.184042162443006</v>
      </c>
      <c r="K478" s="102">
        <v>3.2190515587823348E-2</v>
      </c>
      <c r="L478" s="101">
        <v>89.852202095106989</v>
      </c>
      <c r="M478" s="102">
        <v>9.5825095147186665E-2</v>
      </c>
      <c r="N478" s="101">
        <v>47.429311942074463</v>
      </c>
      <c r="O478" s="102">
        <v>5.058215851854321E-2</v>
      </c>
      <c r="P478" s="101">
        <v>28.545597544560714</v>
      </c>
      <c r="Q478" s="102">
        <v>3.0443155948982437E-2</v>
      </c>
      <c r="R478" s="103">
        <v>937.66880123724002</v>
      </c>
    </row>
    <row r="479" spans="1:18" ht="15.6" x14ac:dyDescent="0.3">
      <c r="A479" s="104">
        <v>43344</v>
      </c>
      <c r="B479" s="101">
        <v>99.078010944769346</v>
      </c>
      <c r="C479" s="102">
        <v>0.10471597612558563</v>
      </c>
      <c r="D479" s="101">
        <v>196.90469925950012</v>
      </c>
      <c r="E479" s="102">
        <v>0.2081094239787217</v>
      </c>
      <c r="F479" s="101">
        <v>22.07411993621059</v>
      </c>
      <c r="G479" s="102">
        <v>2.3330232351173118E-2</v>
      </c>
      <c r="H479" s="101">
        <v>428.52429165975042</v>
      </c>
      <c r="I479" s="102">
        <v>0.45290916790497932</v>
      </c>
      <c r="J479" s="101">
        <v>30.61192691612905</v>
      </c>
      <c r="K479" s="102">
        <v>3.2353877288619243E-2</v>
      </c>
      <c r="L479" s="101">
        <v>90.181261503673994</v>
      </c>
      <c r="M479" s="102">
        <v>9.5312963356300295E-2</v>
      </c>
      <c r="N479" s="101">
        <v>49.254158606174762</v>
      </c>
      <c r="O479" s="102">
        <v>5.2056932184126534E-2</v>
      </c>
      <c r="P479" s="101">
        <v>29.530986593901702</v>
      </c>
      <c r="Q479" s="102">
        <v>3.1211426810494082E-2</v>
      </c>
      <c r="R479" s="103">
        <v>946.15945542011002</v>
      </c>
    </row>
    <row r="480" spans="1:18" ht="15.6" x14ac:dyDescent="0.3">
      <c r="A480" s="104">
        <v>43374</v>
      </c>
      <c r="B480" s="101">
        <v>105.98892903167393</v>
      </c>
      <c r="C480" s="102">
        <v>0.11039110984780695</v>
      </c>
      <c r="D480" s="101">
        <v>196.62765835696845</v>
      </c>
      <c r="E480" s="102">
        <v>0.20479445948844821</v>
      </c>
      <c r="F480" s="101">
        <v>19.023602980027853</v>
      </c>
      <c r="G480" s="102">
        <v>1.9813735882185803E-2</v>
      </c>
      <c r="H480" s="101">
        <v>436.57779135257164</v>
      </c>
      <c r="I480" s="102">
        <v>0.45471076425267209</v>
      </c>
      <c r="J480" s="101">
        <v>30.71965107615754</v>
      </c>
      <c r="K480" s="102">
        <v>3.1995571682972498E-2</v>
      </c>
      <c r="L480" s="101">
        <v>91.333286803528566</v>
      </c>
      <c r="M480" s="102">
        <v>9.5126755109267505E-2</v>
      </c>
      <c r="N480" s="101">
        <v>49.339986885901986</v>
      </c>
      <c r="O480" s="102">
        <v>5.1389290956824929E-2</v>
      </c>
      <c r="P480" s="101">
        <v>30.51105603168994</v>
      </c>
      <c r="Q480" s="102">
        <v>3.177831277982187E-2</v>
      </c>
      <c r="R480" s="103">
        <v>960.12196251852004</v>
      </c>
    </row>
    <row r="481" spans="1:18" ht="15.6" x14ac:dyDescent="0.3">
      <c r="A481" s="104">
        <v>43405</v>
      </c>
      <c r="B481" s="101">
        <v>105.50304204351677</v>
      </c>
      <c r="C481" s="102">
        <v>0.11024679849924718</v>
      </c>
      <c r="D481" s="101">
        <v>198.52039907088732</v>
      </c>
      <c r="E481" s="102">
        <v>0.20744651538418057</v>
      </c>
      <c r="F481" s="101">
        <v>17.233229544484598</v>
      </c>
      <c r="G481" s="102">
        <v>1.8008091030194302E-2</v>
      </c>
      <c r="H481" s="101">
        <v>434.64901926648065</v>
      </c>
      <c r="I481" s="102">
        <v>0.45419223860106439</v>
      </c>
      <c r="J481" s="101">
        <v>30.868051850969309</v>
      </c>
      <c r="K481" s="102">
        <v>3.2255978847268225E-2</v>
      </c>
      <c r="L481" s="101">
        <v>90.72486820472713</v>
      </c>
      <c r="M481" s="102">
        <v>9.4804150383756128E-2</v>
      </c>
      <c r="N481" s="101">
        <v>49.987155434644116</v>
      </c>
      <c r="O481" s="102">
        <v>5.2234738885355278E-2</v>
      </c>
      <c r="P481" s="101">
        <v>29.485715658520157</v>
      </c>
      <c r="Q481" s="102">
        <v>3.0811488368933972E-2</v>
      </c>
      <c r="R481" s="103">
        <v>956.97148107423004</v>
      </c>
    </row>
    <row r="482" spans="1:18" ht="15.6" x14ac:dyDescent="0.3">
      <c r="A482" s="104">
        <v>43465</v>
      </c>
      <c r="B482" s="101">
        <v>102.53016044304339</v>
      </c>
      <c r="C482" s="102">
        <v>0.10653676555550944</v>
      </c>
      <c r="D482" s="101">
        <v>199.98506465042576</v>
      </c>
      <c r="E482" s="102">
        <v>0.20779994740280727</v>
      </c>
      <c r="F482" s="101">
        <v>15.729024010620931</v>
      </c>
      <c r="G482" s="102">
        <v>1.6343672302818458E-2</v>
      </c>
      <c r="H482" s="101">
        <v>442.37383801983623</v>
      </c>
      <c r="I482" s="102">
        <v>0.45966062732527285</v>
      </c>
      <c r="J482" s="101">
        <v>31.136399356595991</v>
      </c>
      <c r="K482" s="102">
        <v>3.2353126769357844E-2</v>
      </c>
      <c r="L482" s="101">
        <v>91.038634671279283</v>
      </c>
      <c r="M482" s="102">
        <v>9.4596181616780281E-2</v>
      </c>
      <c r="N482" s="101">
        <v>50.111264886675308</v>
      </c>
      <c r="O482" s="102">
        <v>5.2069479418082654E-2</v>
      </c>
      <c r="P482" s="101">
        <v>29.487891485863141</v>
      </c>
      <c r="Q482" s="102">
        <v>3.0640199609371199E-2</v>
      </c>
      <c r="R482" s="103">
        <v>962.39227752433999</v>
      </c>
    </row>
    <row r="483" spans="1:18" ht="15.6" x14ac:dyDescent="0.3">
      <c r="A483" s="104">
        <v>43496</v>
      </c>
      <c r="B483" s="101">
        <v>97.931910550545339</v>
      </c>
      <c r="C483" s="102">
        <v>9.9980209310220169E-2</v>
      </c>
      <c r="D483" s="101">
        <v>205.54856090922223</v>
      </c>
      <c r="E483" s="102">
        <v>0.20984771998818252</v>
      </c>
      <c r="F483" s="101">
        <v>17.602495436061908</v>
      </c>
      <c r="G483" s="102">
        <v>1.7970661127573239E-2</v>
      </c>
      <c r="H483" s="101">
        <v>454.05613554865039</v>
      </c>
      <c r="I483" s="102">
        <v>0.46355296466225199</v>
      </c>
      <c r="J483" s="101">
        <v>31.633281514618449</v>
      </c>
      <c r="K483" s="102">
        <v>3.2294908668899232E-2</v>
      </c>
      <c r="L483" s="101">
        <v>91.789506682984097</v>
      </c>
      <c r="M483" s="102">
        <v>9.3709333750923121E-2</v>
      </c>
      <c r="N483" s="101">
        <v>51.854144362315296</v>
      </c>
      <c r="O483" s="102">
        <v>5.2938701775565297E-2</v>
      </c>
      <c r="P483" s="101">
        <v>29.09692287190212</v>
      </c>
      <c r="Q483" s="102">
        <v>2.9705500716384284E-2</v>
      </c>
      <c r="R483" s="103">
        <v>979.51295787629999</v>
      </c>
    </row>
    <row r="484" spans="1:18" ht="15.6" x14ac:dyDescent="0.3">
      <c r="A484" s="104">
        <v>43524</v>
      </c>
      <c r="B484" s="101">
        <v>101.11818335947302</v>
      </c>
      <c r="C484" s="102">
        <v>0.1033270079609336</v>
      </c>
      <c r="D484" s="101">
        <v>205.99670417940004</v>
      </c>
      <c r="E484" s="102">
        <v>0.21049649415677435</v>
      </c>
      <c r="F484" s="101">
        <v>17.063818489837054</v>
      </c>
      <c r="G484" s="102">
        <v>1.743656037287919E-2</v>
      </c>
      <c r="H484" s="101">
        <v>453.25038078762606</v>
      </c>
      <c r="I484" s="102">
        <v>0.46315117764179825</v>
      </c>
      <c r="J484" s="101">
        <v>31.886445433015773</v>
      </c>
      <c r="K484" s="102">
        <v>3.2582972633026799E-2</v>
      </c>
      <c r="L484" s="101">
        <v>91.177930663834985</v>
      </c>
      <c r="M484" s="102">
        <v>9.3169620483306778E-2</v>
      </c>
      <c r="N484" s="101">
        <v>49.835541319648669</v>
      </c>
      <c r="O484" s="102">
        <v>5.092414839343895E-2</v>
      </c>
      <c r="P484" s="101">
        <v>28.293965259364406</v>
      </c>
      <c r="Q484" s="102">
        <v>2.891201835784207E-2</v>
      </c>
      <c r="R484" s="103">
        <v>978.62296949220001</v>
      </c>
    </row>
    <row r="485" spans="1:18" ht="15.6" x14ac:dyDescent="0.3">
      <c r="A485" s="104">
        <v>43555</v>
      </c>
      <c r="B485" s="101">
        <v>107.11200590460875</v>
      </c>
      <c r="C485" s="102">
        <v>0.10758187018344252</v>
      </c>
      <c r="D485" s="101">
        <v>208.12674222230811</v>
      </c>
      <c r="E485" s="102">
        <v>0.20903972411275459</v>
      </c>
      <c r="F485" s="101">
        <v>17.35229605433593</v>
      </c>
      <c r="G485" s="102">
        <v>1.7428414730322091E-2</v>
      </c>
      <c r="H485" s="101">
        <v>457.12431711117006</v>
      </c>
      <c r="I485" s="102">
        <v>0.45912956746366651</v>
      </c>
      <c r="J485" s="101">
        <v>32.371353153179257</v>
      </c>
      <c r="K485" s="102">
        <v>3.2513355372031712E-2</v>
      </c>
      <c r="L485" s="101">
        <v>94.558631381116925</v>
      </c>
      <c r="M485" s="102">
        <v>9.4973428235738094E-2</v>
      </c>
      <c r="N485" s="101">
        <v>49.925807526824372</v>
      </c>
      <c r="O485" s="102">
        <v>5.0144815222093159E-2</v>
      </c>
      <c r="P485" s="101">
        <v>29.061342363136689</v>
      </c>
      <c r="Q485" s="102">
        <v>2.9188824679951455E-2</v>
      </c>
      <c r="R485" s="103">
        <v>995.63249571667995</v>
      </c>
    </row>
    <row r="486" spans="1:18" ht="15.6" x14ac:dyDescent="0.3">
      <c r="A486" s="104">
        <v>43585</v>
      </c>
      <c r="B486" s="101">
        <v>112.67868174327025</v>
      </c>
      <c r="C486" s="102">
        <v>0.11135081351382614</v>
      </c>
      <c r="D486" s="101">
        <v>202.50821589339054</v>
      </c>
      <c r="E486" s="102">
        <v>0.20012174649273748</v>
      </c>
      <c r="F486" s="101">
        <v>19.260645170934552</v>
      </c>
      <c r="G486" s="102">
        <v>1.9033667020272902E-2</v>
      </c>
      <c r="H486" s="101">
        <v>469.58853382614353</v>
      </c>
      <c r="I486" s="102">
        <v>0.46405464147550629</v>
      </c>
      <c r="J486" s="101">
        <v>32.931772959070784</v>
      </c>
      <c r="K486" s="102">
        <v>3.2543686638081958E-2</v>
      </c>
      <c r="L486" s="101">
        <v>95.589591194684985</v>
      </c>
      <c r="M486" s="102">
        <v>9.4463110308955656E-2</v>
      </c>
      <c r="N486" s="101">
        <v>50.051561292098597</v>
      </c>
      <c r="O486" s="102">
        <v>4.9461725867636669E-2</v>
      </c>
      <c r="P486" s="101">
        <v>29.316085735586576</v>
      </c>
      <c r="Q486" s="102">
        <v>2.897060868298279E-2</v>
      </c>
      <c r="R486" s="103">
        <v>1011.9250878151799</v>
      </c>
    </row>
    <row r="487" spans="1:18" ht="15.6" x14ac:dyDescent="0.3">
      <c r="A487" s="104">
        <v>43616</v>
      </c>
      <c r="B487" s="101">
        <v>81.023914898468746</v>
      </c>
      <c r="C487" s="102">
        <v>8.663599243611117E-2</v>
      </c>
      <c r="D487" s="101">
        <v>188.70128578869679</v>
      </c>
      <c r="E487" s="102">
        <v>0.2017715780428545</v>
      </c>
      <c r="F487" s="101">
        <v>19.388498152973138</v>
      </c>
      <c r="G487" s="102">
        <v>2.0731431965900739E-2</v>
      </c>
      <c r="H487" s="101">
        <v>460.8805091609326</v>
      </c>
      <c r="I487" s="102">
        <v>0.49280314775770268</v>
      </c>
      <c r="J487" s="101">
        <v>26.99363193694661</v>
      </c>
      <c r="K487" s="102">
        <v>2.88633312182336E-2</v>
      </c>
      <c r="L487" s="101">
        <v>82.235984587045991</v>
      </c>
      <c r="M487" s="102">
        <v>8.7932015474533901E-2</v>
      </c>
      <c r="N487" s="101">
        <v>48.691947576096368</v>
      </c>
      <c r="O487" s="102">
        <v>5.2064568926203918E-2</v>
      </c>
      <c r="P487" s="101">
        <v>27.306560097769715</v>
      </c>
      <c r="Q487" s="102">
        <v>2.9197934178459471E-2</v>
      </c>
      <c r="R487" s="103">
        <v>935.22233219892996</v>
      </c>
    </row>
    <row r="488" spans="1:18" ht="15.6" x14ac:dyDescent="0.3">
      <c r="A488" s="104">
        <v>43646</v>
      </c>
      <c r="B488" s="101">
        <v>85.898892539906825</v>
      </c>
      <c r="C488" s="102">
        <v>9.0559101250234475E-2</v>
      </c>
      <c r="D488" s="101">
        <v>202.95776193627307</v>
      </c>
      <c r="E488" s="102">
        <v>0.21396867839907399</v>
      </c>
      <c r="F488" s="101">
        <v>19.011082357674365</v>
      </c>
      <c r="G488" s="102">
        <v>2.0042476465052767E-2</v>
      </c>
      <c r="H488" s="101">
        <v>455.57156905610515</v>
      </c>
      <c r="I488" s="102">
        <v>0.48028735445818782</v>
      </c>
      <c r="J488" s="101">
        <v>27.361330000000002</v>
      </c>
      <c r="K488" s="102">
        <v>2.8845743880340908E-2</v>
      </c>
      <c r="L488" s="101">
        <v>82.62593421938729</v>
      </c>
      <c r="M488" s="102">
        <v>8.7108577556951394E-2</v>
      </c>
      <c r="N488" s="101">
        <v>48.433974077914428</v>
      </c>
      <c r="O488" s="102">
        <v>5.1061626439891268E-2</v>
      </c>
      <c r="P488" s="101">
        <v>26.67904326457905</v>
      </c>
      <c r="Q488" s="102">
        <v>2.8126441550267525E-2</v>
      </c>
      <c r="R488" s="103">
        <v>948.53958745184002</v>
      </c>
    </row>
    <row r="489" spans="1:18" ht="15.6" x14ac:dyDescent="0.3">
      <c r="A489" s="104">
        <v>43677</v>
      </c>
      <c r="B489" s="101">
        <v>81.905585856325942</v>
      </c>
      <c r="C489" s="102">
        <v>8.4786428776202419E-2</v>
      </c>
      <c r="D489" s="101">
        <v>193.98203437534227</v>
      </c>
      <c r="E489" s="102">
        <v>0.20080491177095372</v>
      </c>
      <c r="F489" s="101">
        <v>19.364820721595262</v>
      </c>
      <c r="G489" s="102">
        <v>2.0045934299957834E-2</v>
      </c>
      <c r="H489" s="101">
        <v>484.90062871504585</v>
      </c>
      <c r="I489" s="102">
        <v>0.5019559067949535</v>
      </c>
      <c r="J489" s="101">
        <v>27.728021155884186</v>
      </c>
      <c r="K489" s="102">
        <v>2.8703291311075251E-2</v>
      </c>
      <c r="L489" s="101">
        <v>82.949316002423771</v>
      </c>
      <c r="M489" s="102">
        <v>8.5866869759176762E-2</v>
      </c>
      <c r="N489" s="101">
        <v>48.760850929592657</v>
      </c>
      <c r="O489" s="102">
        <v>5.047590309238504E-2</v>
      </c>
      <c r="P489" s="101">
        <v>26.431100285539991</v>
      </c>
      <c r="Q489" s="102">
        <v>2.7360754195295427E-2</v>
      </c>
      <c r="R489" s="103">
        <v>966.02235804174995</v>
      </c>
    </row>
    <row r="490" spans="1:18" ht="15.6" x14ac:dyDescent="0.3">
      <c r="A490" s="104">
        <v>43708</v>
      </c>
      <c r="B490" s="101">
        <v>73.688823227353481</v>
      </c>
      <c r="C490" s="102">
        <v>7.6621685622549285E-2</v>
      </c>
      <c r="D490" s="101">
        <v>210.26334586536896</v>
      </c>
      <c r="E490" s="102">
        <v>0.21863196179880509</v>
      </c>
      <c r="F490" s="101">
        <v>19.69211578606108</v>
      </c>
      <c r="G490" s="102">
        <v>2.0475874615980102E-2</v>
      </c>
      <c r="H490" s="101">
        <v>472.39235036401584</v>
      </c>
      <c r="I490" s="102">
        <v>0.4911938686877132</v>
      </c>
      <c r="J490" s="101">
        <v>27.81472769943252</v>
      </c>
      <c r="K490" s="102">
        <v>2.8921771689680353E-2</v>
      </c>
      <c r="L490" s="101">
        <v>82.144938971518499</v>
      </c>
      <c r="M490" s="102">
        <v>8.5414360193267508E-2</v>
      </c>
      <c r="N490" s="101">
        <v>49.542063987330877</v>
      </c>
      <c r="O490" s="102">
        <v>5.1513869887942564E-2</v>
      </c>
      <c r="P490" s="101">
        <v>26.18444962605879</v>
      </c>
      <c r="Q490" s="102">
        <v>2.7226607504061921E-2</v>
      </c>
      <c r="R490" s="103">
        <v>961.72281552714003</v>
      </c>
    </row>
    <row r="491" spans="1:18" ht="15.6" x14ac:dyDescent="0.3">
      <c r="A491" s="104">
        <v>43738</v>
      </c>
      <c r="B491" s="101">
        <v>68.588025704191665</v>
      </c>
      <c r="C491" s="102">
        <v>7.0633714844254611E-2</v>
      </c>
      <c r="D491" s="101">
        <v>205.72066956770465</v>
      </c>
      <c r="E491" s="102">
        <v>0.21185644232541814</v>
      </c>
      <c r="F491" s="101">
        <v>20.083293630991509</v>
      </c>
      <c r="G491" s="102">
        <v>2.0682292876935748E-2</v>
      </c>
      <c r="H491" s="101">
        <v>489.54874950900711</v>
      </c>
      <c r="I491" s="102">
        <v>0.50414990692854145</v>
      </c>
      <c r="J491" s="101">
        <v>28.066794768613256</v>
      </c>
      <c r="K491" s="102">
        <v>2.8903907904106511E-2</v>
      </c>
      <c r="L491" s="101">
        <v>82.661597067264225</v>
      </c>
      <c r="M491" s="102">
        <v>8.5127040994022823E-2</v>
      </c>
      <c r="N491" s="101">
        <v>50.517884343818793</v>
      </c>
      <c r="O491" s="102">
        <v>5.2024618009354096E-2</v>
      </c>
      <c r="P491" s="101">
        <v>25.851049248408842</v>
      </c>
      <c r="Q491" s="102">
        <v>2.6622076117366677E-2</v>
      </c>
      <c r="R491" s="103">
        <v>971.03806383999995</v>
      </c>
    </row>
    <row r="492" spans="1:18" ht="15.6" x14ac:dyDescent="0.3">
      <c r="A492" s="104">
        <v>43769</v>
      </c>
      <c r="B492" s="101">
        <v>68.305468585060538</v>
      </c>
      <c r="C492" s="102">
        <v>6.9556393264897959E-2</v>
      </c>
      <c r="D492" s="101">
        <v>216.40672439935776</v>
      </c>
      <c r="E492" s="102">
        <v>0.220369928488893</v>
      </c>
      <c r="F492" s="101">
        <v>18.400130805133447</v>
      </c>
      <c r="G492" s="102">
        <v>1.8737104962740097E-2</v>
      </c>
      <c r="H492" s="101">
        <v>488.20894771189899</v>
      </c>
      <c r="I492" s="102">
        <v>0.4971498514822868</v>
      </c>
      <c r="J492" s="101">
        <v>28.443154825771437</v>
      </c>
      <c r="K492" s="102">
        <v>2.8964053738860462E-2</v>
      </c>
      <c r="L492" s="101">
        <v>82.892851292670485</v>
      </c>
      <c r="M492" s="102">
        <v>8.4410924671157989E-2</v>
      </c>
      <c r="N492" s="101">
        <v>53.812557293927824</v>
      </c>
      <c r="O492" s="102">
        <v>5.4798063394662824E-2</v>
      </c>
      <c r="P492" s="101">
        <v>25.545841559319548</v>
      </c>
      <c r="Q492" s="102">
        <v>2.6013679996500824E-2</v>
      </c>
      <c r="R492" s="103">
        <v>982.01567647314005</v>
      </c>
    </row>
    <row r="493" spans="1:18" ht="15.6" x14ac:dyDescent="0.3">
      <c r="A493" s="104">
        <v>43799</v>
      </c>
      <c r="B493" s="101">
        <v>63.260670405959495</v>
      </c>
      <c r="C493" s="102">
        <v>6.4240918618188231E-2</v>
      </c>
      <c r="D493" s="101">
        <v>217.88213987566178</v>
      </c>
      <c r="E493" s="102">
        <v>0.22125830672180966</v>
      </c>
      <c r="F493" s="101">
        <v>17.042257481975305</v>
      </c>
      <c r="G493" s="102">
        <v>1.7306333760678073E-2</v>
      </c>
      <c r="H493" s="101">
        <v>495.204691894468</v>
      </c>
      <c r="I493" s="102">
        <v>0.50287807744036483</v>
      </c>
      <c r="J493" s="101">
        <v>28.598042829337661</v>
      </c>
      <c r="K493" s="102">
        <v>2.9041180408765816E-2</v>
      </c>
      <c r="L493" s="101">
        <v>82.827961315669214</v>
      </c>
      <c r="M493" s="102">
        <v>8.411141216247825E-2</v>
      </c>
      <c r="N493" s="101">
        <v>54.923977667445882</v>
      </c>
      <c r="O493" s="102">
        <v>5.5775045646515753E-2</v>
      </c>
      <c r="P493" s="101">
        <v>25.001320249742545</v>
      </c>
      <c r="Q493" s="102">
        <v>2.5388725241199284E-2</v>
      </c>
      <c r="R493" s="103">
        <v>984.74106172025995</v>
      </c>
    </row>
    <row r="494" spans="1:18" ht="15.6" x14ac:dyDescent="0.3">
      <c r="A494" s="104">
        <v>43830</v>
      </c>
      <c r="B494" s="101">
        <v>62.444096330923401</v>
      </c>
      <c r="C494" s="102">
        <v>6.2307228966460668E-2</v>
      </c>
      <c r="D494" s="101">
        <v>226.94347078022733</v>
      </c>
      <c r="E494" s="102">
        <v>0.22644604737989329</v>
      </c>
      <c r="F494" s="101">
        <v>17.353170707610818</v>
      </c>
      <c r="G494" s="102">
        <v>1.7315135362728322E-2</v>
      </c>
      <c r="H494" s="101">
        <v>501.97942425420308</v>
      </c>
      <c r="I494" s="102">
        <v>0.50087916650608721</v>
      </c>
      <c r="J494" s="101">
        <v>28.860405827885231</v>
      </c>
      <c r="K494" s="102">
        <v>2.879714848387541E-2</v>
      </c>
      <c r="L494" s="101">
        <v>83.830751872406637</v>
      </c>
      <c r="M494" s="102">
        <v>8.3647008416357554E-2</v>
      </c>
      <c r="N494" s="101">
        <v>55.820322776874086</v>
      </c>
      <c r="O494" s="102">
        <v>5.5697973653244505E-2</v>
      </c>
      <c r="P494" s="101">
        <v>24.965010498529558</v>
      </c>
      <c r="Q494" s="102">
        <v>2.4910291231353198E-2</v>
      </c>
      <c r="R494" s="103">
        <v>1002.19665304866</v>
      </c>
    </row>
    <row r="495" spans="1:18" ht="15.6" x14ac:dyDescent="0.3">
      <c r="A495" s="104">
        <v>43861</v>
      </c>
      <c r="B495" s="101">
        <v>70.425908612739462</v>
      </c>
      <c r="C495" s="102">
        <v>6.8855295006334555E-2</v>
      </c>
      <c r="D495" s="101">
        <v>230.57377758130443</v>
      </c>
      <c r="E495" s="102">
        <v>0.22543160306793411</v>
      </c>
      <c r="F495" s="101">
        <v>18.017916987366579</v>
      </c>
      <c r="G495" s="102">
        <v>1.7616087800681256E-2</v>
      </c>
      <c r="H495" s="101">
        <v>506.86252632958855</v>
      </c>
      <c r="I495" s="102">
        <v>0.49555865824877243</v>
      </c>
      <c r="J495" s="101">
        <v>29.08605323246568</v>
      </c>
      <c r="K495" s="102">
        <v>2.8437386401417308E-2</v>
      </c>
      <c r="L495" s="101">
        <v>84.905001273336865</v>
      </c>
      <c r="M495" s="102">
        <v>8.3011480083784103E-2</v>
      </c>
      <c r="N495" s="101">
        <v>57.967241620357157</v>
      </c>
      <c r="O495" s="102">
        <v>5.6674476781278821E-2</v>
      </c>
      <c r="P495" s="101">
        <v>24.971927673511239</v>
      </c>
      <c r="Q495" s="102">
        <v>2.4415012609797299E-2</v>
      </c>
      <c r="R495" s="103">
        <v>1022.8103533106701</v>
      </c>
    </row>
    <row r="496" spans="1:18" ht="15.6" x14ac:dyDescent="0.3">
      <c r="A496" s="104">
        <v>43890</v>
      </c>
      <c r="B496" s="101">
        <v>75.327149587230068</v>
      </c>
      <c r="C496" s="102">
        <v>7.3541343800739095E-2</v>
      </c>
      <c r="D496" s="101">
        <v>232.4837573283134</v>
      </c>
      <c r="E496" s="102">
        <v>0.22697218757720672</v>
      </c>
      <c r="F496" s="101">
        <v>18.643961968792215</v>
      </c>
      <c r="G496" s="102">
        <v>1.8201963362055727E-2</v>
      </c>
      <c r="H496" s="101">
        <v>502.33813103590251</v>
      </c>
      <c r="I496" s="102">
        <v>0.49042903390300036</v>
      </c>
      <c r="J496" s="101">
        <v>28.86072396877217</v>
      </c>
      <c r="K496" s="102">
        <v>2.8176513187557511E-2</v>
      </c>
      <c r="L496" s="101">
        <v>84.008356717316346</v>
      </c>
      <c r="M496" s="102">
        <v>8.2016742666320655E-2</v>
      </c>
      <c r="N496" s="101">
        <v>58.101678607505242</v>
      </c>
      <c r="O496" s="102">
        <v>5.6724242790131482E-2</v>
      </c>
      <c r="P496" s="101">
        <v>24.519258938917922</v>
      </c>
      <c r="Q496" s="102">
        <v>2.3937972712988392E-2</v>
      </c>
      <c r="R496" s="103">
        <v>1024.2830181527499</v>
      </c>
    </row>
    <row r="497" spans="1:18" ht="15.6" x14ac:dyDescent="0.3">
      <c r="A497" s="104">
        <v>43921</v>
      </c>
      <c r="B497" s="101">
        <v>78.012940106691417</v>
      </c>
      <c r="C497" s="102">
        <v>7.7307800899076226E-2</v>
      </c>
      <c r="D497" s="101">
        <v>212.26656183169598</v>
      </c>
      <c r="E497" s="102">
        <v>0.21034793813915853</v>
      </c>
      <c r="F497" s="101">
        <v>17.46800832102247</v>
      </c>
      <c r="G497" s="102">
        <v>1.7310119417857737E-2</v>
      </c>
      <c r="H497" s="101">
        <v>505.35097681670828</v>
      </c>
      <c r="I497" s="102">
        <v>0.50078323732537822</v>
      </c>
      <c r="J497" s="101">
        <v>28.98650315858314</v>
      </c>
      <c r="K497" s="102">
        <v>2.8724501497822432E-2</v>
      </c>
      <c r="L497" s="101">
        <v>84.553576202755394</v>
      </c>
      <c r="M497" s="102">
        <v>8.3789317841987274E-2</v>
      </c>
      <c r="N497" s="101">
        <v>56.619677610120505</v>
      </c>
      <c r="O497" s="102">
        <v>5.6107906684030207E-2</v>
      </c>
      <c r="P497" s="101">
        <v>25.862946820802968</v>
      </c>
      <c r="Q497" s="102">
        <v>2.5629178194689482E-2</v>
      </c>
      <c r="R497" s="103">
        <v>1009.12119086838</v>
      </c>
    </row>
    <row r="498" spans="1:18" ht="15.6" x14ac:dyDescent="0.3">
      <c r="A498" s="104">
        <v>43951</v>
      </c>
      <c r="B498" s="101">
        <v>83.216920374015942</v>
      </c>
      <c r="C498" s="102">
        <v>8.1965310761341614E-2</v>
      </c>
      <c r="D498" s="101">
        <v>212.79942046706736</v>
      </c>
      <c r="E498" s="102">
        <v>0.20959884780671126</v>
      </c>
      <c r="F498" s="101">
        <v>17.855427846984455</v>
      </c>
      <c r="G498" s="102">
        <v>1.7586876390967385E-2</v>
      </c>
      <c r="H498" s="101">
        <v>504.7005944346343</v>
      </c>
      <c r="I498" s="102">
        <v>0.49710973295264566</v>
      </c>
      <c r="J498" s="101">
        <v>29.547583862769478</v>
      </c>
      <c r="K498" s="102">
        <v>2.9103178568416741E-2</v>
      </c>
      <c r="L498" s="101">
        <v>85.213841213702025</v>
      </c>
      <c r="M498" s="102">
        <v>8.3932197260565847E-2</v>
      </c>
      <c r="N498" s="101">
        <v>55.137736749361508</v>
      </c>
      <c r="O498" s="102">
        <v>5.4308447212733146E-2</v>
      </c>
      <c r="P498" s="101">
        <v>26.798466722924978</v>
      </c>
      <c r="Q498" s="102">
        <v>2.6395409046618336E-2</v>
      </c>
      <c r="R498" s="103">
        <v>1015.26999167146</v>
      </c>
    </row>
    <row r="499" spans="1:18" ht="15.6" x14ac:dyDescent="0.3">
      <c r="A499" s="104">
        <v>43982</v>
      </c>
      <c r="B499" s="101">
        <v>88.60666090884888</v>
      </c>
      <c r="C499" s="102">
        <v>8.7377924316742517E-2</v>
      </c>
      <c r="D499" s="101">
        <v>218.03096313420394</v>
      </c>
      <c r="E499" s="102">
        <v>0.21500745880769753</v>
      </c>
      <c r="F499" s="101">
        <v>18.726468212821402</v>
      </c>
      <c r="G499" s="102">
        <v>1.8466782355144394E-2</v>
      </c>
      <c r="H499" s="101">
        <v>491.74686571899616</v>
      </c>
      <c r="I499" s="102">
        <v>0.48492765639810631</v>
      </c>
      <c r="J499" s="101">
        <v>29.772302158150616</v>
      </c>
      <c r="K499" s="102">
        <v>2.9359440227481545E-2</v>
      </c>
      <c r="L499" s="101">
        <v>84.610149740378318</v>
      </c>
      <c r="M499" s="102">
        <v>8.3436834032696361E-2</v>
      </c>
      <c r="N499" s="101">
        <v>55.243029646350408</v>
      </c>
      <c r="O499" s="102">
        <v>5.4476957081499827E-2</v>
      </c>
      <c r="P499" s="101">
        <v>27.325883449290238</v>
      </c>
      <c r="Q499" s="102">
        <v>2.6946946780631465E-2</v>
      </c>
      <c r="R499" s="103">
        <v>1014.06232296904</v>
      </c>
    </row>
    <row r="500" spans="1:18" ht="15.6" x14ac:dyDescent="0.3">
      <c r="A500" s="104">
        <v>44012</v>
      </c>
      <c r="B500" s="101">
        <v>84.539328469088474</v>
      </c>
      <c r="C500" s="102">
        <v>8.1966656634589311E-2</v>
      </c>
      <c r="D500" s="101">
        <v>233.43072800023702</v>
      </c>
      <c r="E500" s="102">
        <v>0.22632704418694022</v>
      </c>
      <c r="F500" s="101">
        <v>19.452745891475281</v>
      </c>
      <c r="G500" s="102">
        <v>1.886076660367E-2</v>
      </c>
      <c r="H500" s="101">
        <v>496.54414205362912</v>
      </c>
      <c r="I500" s="102">
        <v>0.48143348111060996</v>
      </c>
      <c r="J500" s="101">
        <v>30.037646483131368</v>
      </c>
      <c r="K500" s="102">
        <v>2.9123551132704602E-2</v>
      </c>
      <c r="L500" s="101">
        <v>83.898319243666847</v>
      </c>
      <c r="M500" s="102">
        <v>8.1345154381954901E-2</v>
      </c>
      <c r="N500" s="101">
        <v>56.216426444736861</v>
      </c>
      <c r="O500" s="102">
        <v>5.4505667445705418E-2</v>
      </c>
      <c r="P500" s="101">
        <v>27.267472881794987</v>
      </c>
      <c r="Q500" s="102">
        <v>2.6437678503825519E-2</v>
      </c>
      <c r="R500" s="103">
        <v>1031.38680946776</v>
      </c>
    </row>
    <row r="501" spans="1:18" ht="15.6" x14ac:dyDescent="0.3">
      <c r="A501" s="104">
        <v>44043</v>
      </c>
      <c r="B501" s="101">
        <v>77.84512695743598</v>
      </c>
      <c r="C501" s="102">
        <v>7.3761104080525108E-2</v>
      </c>
      <c r="D501" s="101">
        <v>245.07851042308366</v>
      </c>
      <c r="E501" s="102">
        <v>0.23222084954786423</v>
      </c>
      <c r="F501" s="101">
        <v>16.34927957344771</v>
      </c>
      <c r="G501" s="102">
        <v>1.5491540182316896E-2</v>
      </c>
      <c r="H501" s="101">
        <v>516.80219923309119</v>
      </c>
      <c r="I501" s="102">
        <v>0.48968897985765303</v>
      </c>
      <c r="J501" s="101">
        <v>30.350378902596297</v>
      </c>
      <c r="K501" s="102">
        <v>2.8758093725530679E-2</v>
      </c>
      <c r="L501" s="101">
        <v>84.671931060451243</v>
      </c>
      <c r="M501" s="102">
        <v>8.0229750579813311E-2</v>
      </c>
      <c r="N501" s="101">
        <v>57.283659334760081</v>
      </c>
      <c r="O501" s="102">
        <v>5.4278361709332007E-2</v>
      </c>
      <c r="P501" s="101">
        <v>26.987159443414072</v>
      </c>
      <c r="Q501" s="102">
        <v>2.5571320316964855E-2</v>
      </c>
      <c r="R501" s="103">
        <v>1055.3682449282801</v>
      </c>
    </row>
    <row r="502" spans="1:18" ht="15.6" x14ac:dyDescent="0.3">
      <c r="A502" s="104">
        <v>44074</v>
      </c>
      <c r="B502" s="101">
        <v>63.137095823423763</v>
      </c>
      <c r="C502" s="102">
        <v>6.3547845510536133E-2</v>
      </c>
      <c r="D502" s="101">
        <v>226.32916190902208</v>
      </c>
      <c r="E502" s="102">
        <v>0.22780158681590298</v>
      </c>
      <c r="F502" s="101">
        <v>15.962173169862959</v>
      </c>
      <c r="G502" s="102">
        <v>1.6066017946846228E-2</v>
      </c>
      <c r="H502" s="101">
        <v>502.1428242832331</v>
      </c>
      <c r="I502" s="102">
        <v>0.50540960437931004</v>
      </c>
      <c r="J502" s="101">
        <v>29.491275431860839</v>
      </c>
      <c r="K502" s="102">
        <v>2.9683136207181573E-2</v>
      </c>
      <c r="L502" s="101">
        <v>75.516024907906797</v>
      </c>
      <c r="M502" s="102">
        <v>7.6007307935710949E-2</v>
      </c>
      <c r="N502" s="101">
        <v>56.077371794977545</v>
      </c>
      <c r="O502" s="102">
        <v>5.6442193182760253E-2</v>
      </c>
      <c r="P502" s="101">
        <v>24.880443837342863</v>
      </c>
      <c r="Q502" s="102">
        <v>2.504230802175177E-2</v>
      </c>
      <c r="R502" s="103">
        <v>993.53637115763001</v>
      </c>
    </row>
    <row r="503" spans="1:18" ht="15.6" x14ac:dyDescent="0.3">
      <c r="A503" s="104">
        <v>44104</v>
      </c>
      <c r="B503" s="101">
        <v>68.919523361513626</v>
      </c>
      <c r="C503" s="102">
        <v>6.7976935899115007E-2</v>
      </c>
      <c r="D503" s="101">
        <v>228.01167952784499</v>
      </c>
      <c r="E503" s="102">
        <v>0.22489324602858757</v>
      </c>
      <c r="F503" s="101">
        <v>15.793780053738168</v>
      </c>
      <c r="G503" s="102">
        <v>1.5577774220609492E-2</v>
      </c>
      <c r="H503" s="101">
        <v>513.36089915879359</v>
      </c>
      <c r="I503" s="102">
        <v>0.50633984730539416</v>
      </c>
      <c r="J503" s="101">
        <v>29.923535876980001</v>
      </c>
      <c r="K503" s="102">
        <v>2.9514282469925428E-2</v>
      </c>
      <c r="L503" s="101">
        <v>76.304247923764848</v>
      </c>
      <c r="M503" s="102">
        <v>7.5260662247128254E-2</v>
      </c>
      <c r="N503" s="101">
        <v>56.120411851408242</v>
      </c>
      <c r="O503" s="102">
        <v>5.5352873220615502E-2</v>
      </c>
      <c r="P503" s="101">
        <v>25.432205713006578</v>
      </c>
      <c r="Q503" s="102">
        <v>2.5084378608624582E-2</v>
      </c>
      <c r="R503" s="103">
        <v>1013.86628346705</v>
      </c>
    </row>
    <row r="504" spans="1:18" ht="15.6" x14ac:dyDescent="0.3">
      <c r="A504" s="104">
        <v>44135</v>
      </c>
      <c r="B504" s="101">
        <v>75.096776784765197</v>
      </c>
      <c r="C504" s="102">
        <v>7.148547553404587E-2</v>
      </c>
      <c r="D504" s="101">
        <v>240.18869518578845</v>
      </c>
      <c r="E504" s="102">
        <v>0.22863834945232084</v>
      </c>
      <c r="F504" s="101">
        <v>16.624262891533089</v>
      </c>
      <c r="G504" s="102">
        <v>1.5824824833831262E-2</v>
      </c>
      <c r="H504" s="101">
        <v>524.64785288464168</v>
      </c>
      <c r="I504" s="102">
        <v>0.49941825544479679</v>
      </c>
      <c r="J504" s="101">
        <v>30.41172441142</v>
      </c>
      <c r="K504" s="102">
        <v>2.8949266192763501E-2</v>
      </c>
      <c r="L504" s="101">
        <v>77.52501286031756</v>
      </c>
      <c r="M504" s="102">
        <v>7.3796941058955068E-2</v>
      </c>
      <c r="N504" s="101">
        <v>59.398073971356766</v>
      </c>
      <c r="O504" s="102">
        <v>5.6541701860502121E-2</v>
      </c>
      <c r="P504" s="101">
        <v>26.625573000157114</v>
      </c>
      <c r="Q504" s="102">
        <v>2.5345185622784448E-2</v>
      </c>
      <c r="R504" s="103">
        <v>1050.51797198998</v>
      </c>
    </row>
    <row r="505" spans="1:18" ht="15.6" x14ac:dyDescent="0.3">
      <c r="A505" s="104">
        <v>44165</v>
      </c>
      <c r="B505" s="101">
        <v>80.833371268003162</v>
      </c>
      <c r="C505" s="102">
        <v>7.4775032120964868E-2</v>
      </c>
      <c r="D505" s="101">
        <v>255.21836257286455</v>
      </c>
      <c r="E505" s="102">
        <v>0.23609013158653375</v>
      </c>
      <c r="F505" s="101">
        <v>18.079690903085623</v>
      </c>
      <c r="G505" s="102">
        <v>1.6724645363770441E-2</v>
      </c>
      <c r="H505" s="101">
        <v>529.07811191802023</v>
      </c>
      <c r="I505" s="102">
        <v>0.4894245061486065</v>
      </c>
      <c r="J505" s="101">
        <v>30.912640264650001</v>
      </c>
      <c r="K505" s="102">
        <v>2.8595784543852254E-2</v>
      </c>
      <c r="L505" s="101">
        <v>79.975588102624087</v>
      </c>
      <c r="M505" s="102">
        <v>7.3981538508884961E-2</v>
      </c>
      <c r="N505" s="101">
        <v>59.95868553751577</v>
      </c>
      <c r="O505" s="102">
        <v>5.5464872572663235E-2</v>
      </c>
      <c r="P505" s="101">
        <v>26.96443267722664</v>
      </c>
      <c r="Q505" s="102">
        <v>2.4943489154724014E-2</v>
      </c>
      <c r="R505" s="103">
        <v>1081.0208832439901</v>
      </c>
    </row>
    <row r="506" spans="1:18" ht="15.6" x14ac:dyDescent="0.3">
      <c r="A506" s="104">
        <v>44196</v>
      </c>
      <c r="B506" s="101">
        <v>84.473412335194794</v>
      </c>
      <c r="C506" s="102">
        <v>7.3728486475871463E-2</v>
      </c>
      <c r="D506" s="101">
        <v>291.01064481750331</v>
      </c>
      <c r="E506" s="102">
        <v>0.25399440838999521</v>
      </c>
      <c r="F506" s="101">
        <v>20.11711872625261</v>
      </c>
      <c r="G506" s="102">
        <v>1.7558243179008615E-2</v>
      </c>
      <c r="H506" s="101">
        <v>544.38375009459082</v>
      </c>
      <c r="I506" s="102">
        <v>0.47513873119354055</v>
      </c>
      <c r="J506" s="101">
        <v>31.424310056569997</v>
      </c>
      <c r="K506" s="102">
        <v>2.7427172112166696E-2</v>
      </c>
      <c r="L506" s="101">
        <v>82.48506412082665</v>
      </c>
      <c r="M506" s="102">
        <v>7.1993053984395247E-2</v>
      </c>
      <c r="N506" s="101">
        <v>61.672192248673142</v>
      </c>
      <c r="O506" s="102">
        <v>5.3827556700336975E-2</v>
      </c>
      <c r="P506" s="101">
        <v>30.169930154508538</v>
      </c>
      <c r="Q506" s="102">
        <v>2.633234796468507E-2</v>
      </c>
      <c r="R506" s="103">
        <v>1145.7364225541201</v>
      </c>
    </row>
    <row r="507" spans="1:18" ht="15.6" x14ac:dyDescent="0.3">
      <c r="A507" s="104">
        <v>44227</v>
      </c>
      <c r="B507" s="101">
        <v>91.385496317045749</v>
      </c>
      <c r="C507" s="102">
        <v>7.6638796671992609E-2</v>
      </c>
      <c r="D507" s="101">
        <v>307.9573646618523</v>
      </c>
      <c r="E507" s="102">
        <v>0.25826288421174881</v>
      </c>
      <c r="F507" s="101">
        <v>25.34618520064479</v>
      </c>
      <c r="G507" s="102">
        <v>2.1256120634982618E-2</v>
      </c>
      <c r="H507" s="101">
        <v>552.79194977425902</v>
      </c>
      <c r="I507" s="102">
        <v>0.46358898893195122</v>
      </c>
      <c r="J507" s="101">
        <v>32.163273848930004</v>
      </c>
      <c r="K507" s="102">
        <v>2.6973148958583555E-2</v>
      </c>
      <c r="L507" s="101">
        <v>87.097907324017399</v>
      </c>
      <c r="M507" s="102">
        <v>7.3043087568331694E-2</v>
      </c>
      <c r="N507" s="101">
        <v>64.469184217069312</v>
      </c>
      <c r="O507" s="102">
        <v>5.4065917458935069E-2</v>
      </c>
      <c r="P507" s="101">
        <v>31.206843082951316</v>
      </c>
      <c r="Q507" s="102">
        <v>2.6171055563474353E-2</v>
      </c>
      <c r="R507" s="103">
        <v>1192.41820442677</v>
      </c>
    </row>
    <row r="508" spans="1:18" ht="15.6" x14ac:dyDescent="0.3">
      <c r="A508" s="104">
        <v>44255</v>
      </c>
      <c r="B508" s="101">
        <v>101.67757502738596</v>
      </c>
      <c r="C508" s="102">
        <v>8.3727299190901314E-2</v>
      </c>
      <c r="D508" s="101">
        <v>296.0065031918657</v>
      </c>
      <c r="E508" s="102">
        <v>0.24374917525838435</v>
      </c>
      <c r="F508" s="101">
        <v>26.131588523326563</v>
      </c>
      <c r="G508" s="102">
        <v>2.1518287882424294E-2</v>
      </c>
      <c r="H508" s="101">
        <v>570.88899789327411</v>
      </c>
      <c r="I508" s="102">
        <v>0.47010359873875585</v>
      </c>
      <c r="J508" s="101">
        <v>32.594738990979998</v>
      </c>
      <c r="K508" s="102">
        <v>2.6840426345849301E-2</v>
      </c>
      <c r="L508" s="101">
        <v>88.457185370072722</v>
      </c>
      <c r="M508" s="102">
        <v>7.2840852302686027E-2</v>
      </c>
      <c r="N508" s="101">
        <v>66.97400151179518</v>
      </c>
      <c r="O508" s="102">
        <v>5.5150334388675254E-2</v>
      </c>
      <c r="P508" s="101">
        <v>31.659172566749611</v>
      </c>
      <c r="Q508" s="102">
        <v>2.6070025892323524E-2</v>
      </c>
      <c r="R508" s="103">
        <v>1214.38976307545</v>
      </c>
    </row>
    <row r="509" spans="1:18" ht="15.6" x14ac:dyDescent="0.3">
      <c r="A509" s="104">
        <v>44286</v>
      </c>
      <c r="B509" s="101">
        <v>110.11837830618934</v>
      </c>
      <c r="C509" s="102">
        <v>8.788597258745473E-2</v>
      </c>
      <c r="D509" s="101">
        <v>296.90221730408274</v>
      </c>
      <c r="E509" s="102">
        <v>0.23695899388008443</v>
      </c>
      <c r="F509" s="101">
        <v>24.130901138318844</v>
      </c>
      <c r="G509" s="102">
        <v>1.9258980640415677E-2</v>
      </c>
      <c r="H509" s="101">
        <v>594.69075417039551</v>
      </c>
      <c r="I509" s="102">
        <v>0.47462536338581862</v>
      </c>
      <c r="J509" s="101">
        <v>33.78357414728</v>
      </c>
      <c r="K509" s="102">
        <v>2.6962822347041521E-2</v>
      </c>
      <c r="L509" s="101">
        <v>89.84290254222357</v>
      </c>
      <c r="M509" s="102">
        <v>7.1704024264217001E-2</v>
      </c>
      <c r="N509" s="101">
        <v>69.201225972988524</v>
      </c>
      <c r="O509" s="102">
        <v>5.5229809432623053E-2</v>
      </c>
      <c r="P509" s="101">
        <v>34.29880882951138</v>
      </c>
      <c r="Q509" s="102">
        <v>2.7374033462344953E-2</v>
      </c>
      <c r="R509" s="103">
        <v>1252.9687624109899</v>
      </c>
    </row>
    <row r="510" spans="1:18" ht="15.6" x14ac:dyDescent="0.3">
      <c r="A510" s="104">
        <v>44316</v>
      </c>
      <c r="B510" s="101">
        <v>130.67976717460866</v>
      </c>
      <c r="C510" s="102">
        <v>9.8705654664320838E-2</v>
      </c>
      <c r="D510" s="101">
        <v>305.39725317466741</v>
      </c>
      <c r="E510" s="102">
        <v>0.23067408566020162</v>
      </c>
      <c r="F510" s="101">
        <v>26.801804691535501</v>
      </c>
      <c r="G510" s="102">
        <v>2.0244064827024739E-2</v>
      </c>
      <c r="H510" s="101">
        <v>617.5128444201099</v>
      </c>
      <c r="I510" s="102">
        <v>0.4664226979427688</v>
      </c>
      <c r="J510" s="101">
        <v>34.560147392499999</v>
      </c>
      <c r="K510" s="102">
        <v>2.6104132624556374E-2</v>
      </c>
      <c r="L510" s="101">
        <v>91.449457615186063</v>
      </c>
      <c r="M510" s="102">
        <v>6.9074033247572872E-2</v>
      </c>
      <c r="N510" s="101">
        <v>81.994888691291351</v>
      </c>
      <c r="O510" s="102">
        <v>6.1932763903596741E-2</v>
      </c>
      <c r="P510" s="101">
        <v>35.537785903360742</v>
      </c>
      <c r="Q510" s="102">
        <v>2.6842567129957844E-2</v>
      </c>
      <c r="R510" s="103">
        <v>1323.9339490632599</v>
      </c>
    </row>
    <row r="511" spans="1:18" ht="15.6" x14ac:dyDescent="0.3">
      <c r="A511" s="104">
        <v>44347</v>
      </c>
      <c r="B511" s="101">
        <v>101.43474037590936</v>
      </c>
      <c r="C511" s="102">
        <v>7.7744420060795849E-2</v>
      </c>
      <c r="D511" s="101">
        <v>310.73630344057136</v>
      </c>
      <c r="E511" s="102">
        <v>0.23816311466165299</v>
      </c>
      <c r="F511" s="101">
        <v>29.286497221912583</v>
      </c>
      <c r="G511" s="102">
        <v>2.2446567455014207E-2</v>
      </c>
      <c r="H511" s="101">
        <v>626.1102534790366</v>
      </c>
      <c r="I511" s="102">
        <v>0.47988074273620585</v>
      </c>
      <c r="J511" s="101">
        <v>35.280595876530001</v>
      </c>
      <c r="K511" s="102">
        <v>2.7040730381477456E-2</v>
      </c>
      <c r="L511" s="101">
        <v>84.467155147878657</v>
      </c>
      <c r="M511" s="102">
        <v>6.4739653957025481E-2</v>
      </c>
      <c r="N511" s="101">
        <v>81.346508680330345</v>
      </c>
      <c r="O511" s="102">
        <v>6.2347841754074013E-2</v>
      </c>
      <c r="P511" s="101">
        <v>36.05846844155127</v>
      </c>
      <c r="Q511" s="102">
        <v>2.7636928993754334E-2</v>
      </c>
      <c r="R511" s="103">
        <v>1304.72052266372</v>
      </c>
    </row>
    <row r="512" spans="1:18" ht="15.6" x14ac:dyDescent="0.3">
      <c r="A512" s="104">
        <v>44377</v>
      </c>
      <c r="B512" s="101">
        <v>108.2135878018013</v>
      </c>
      <c r="C512" s="102">
        <v>7.979823421643735E-2</v>
      </c>
      <c r="D512" s="101">
        <v>333.61619710463555</v>
      </c>
      <c r="E512" s="102">
        <v>0.24601331473929461</v>
      </c>
      <c r="F512" s="101">
        <v>32.969407060347123</v>
      </c>
      <c r="G512" s="102">
        <v>2.4312108303785947E-2</v>
      </c>
      <c r="H512" s="101">
        <v>642.04747854032337</v>
      </c>
      <c r="I512" s="102">
        <v>0.47345491551829799</v>
      </c>
      <c r="J512" s="101">
        <v>36.163393764250003</v>
      </c>
      <c r="K512" s="102">
        <v>2.6667399393007055E-2</v>
      </c>
      <c r="L512" s="101">
        <v>84.027583334895056</v>
      </c>
      <c r="M512" s="102">
        <v>6.19631315420405E-2</v>
      </c>
      <c r="N512" s="101">
        <v>81.69419149845136</v>
      </c>
      <c r="O512" s="102">
        <v>6.0242455312135873E-2</v>
      </c>
      <c r="P512" s="101">
        <v>37.358165447186082</v>
      </c>
      <c r="Q512" s="102">
        <v>2.7548440975000636E-2</v>
      </c>
      <c r="R512" s="103">
        <v>1356.0900045518899</v>
      </c>
    </row>
    <row r="513" spans="1:18" ht="15.6" x14ac:dyDescent="0.3">
      <c r="A513" s="104">
        <v>44408</v>
      </c>
      <c r="B513" s="101">
        <v>119.36584681308079</v>
      </c>
      <c r="C513" s="102">
        <v>8.5136294267974227E-2</v>
      </c>
      <c r="D513" s="101">
        <v>362.16119309925494</v>
      </c>
      <c r="E513" s="102">
        <v>0.2583072355396715</v>
      </c>
      <c r="F513" s="101">
        <v>33.315428920028005</v>
      </c>
      <c r="G513" s="102">
        <v>2.3761840056652279E-2</v>
      </c>
      <c r="H513" s="101">
        <v>643.22481169009484</v>
      </c>
      <c r="I513" s="102">
        <v>0.45877257448911352</v>
      </c>
      <c r="J513" s="101">
        <v>37.163544034700003</v>
      </c>
      <c r="K513" s="102">
        <v>2.6506463158876632E-2</v>
      </c>
      <c r="L513" s="101">
        <v>82.13577593106109</v>
      </c>
      <c r="M513" s="102">
        <v>5.8582381613271541E-2</v>
      </c>
      <c r="N513" s="101">
        <v>85.169651896682453</v>
      </c>
      <c r="O513" s="102">
        <v>6.0746258164879684E-2</v>
      </c>
      <c r="P513" s="101">
        <v>39.519684385918076</v>
      </c>
      <c r="Q513" s="102">
        <v>2.8186952709560804E-2</v>
      </c>
      <c r="R513" s="103">
        <v>1402.0559367708199</v>
      </c>
    </row>
    <row r="514" spans="1:18" ht="15.6" x14ac:dyDescent="0.3">
      <c r="A514" s="104">
        <v>44439</v>
      </c>
      <c r="B514" s="101">
        <v>124.63694311262006</v>
      </c>
      <c r="C514" s="102">
        <v>8.8315125649096438E-2</v>
      </c>
      <c r="D514" s="101">
        <v>360.62071252244999</v>
      </c>
      <c r="E514" s="102">
        <v>0.25552827871676254</v>
      </c>
      <c r="F514" s="101">
        <v>36.046317061406128</v>
      </c>
      <c r="G514" s="102">
        <v>2.5541664782236736E-2</v>
      </c>
      <c r="H514" s="101">
        <v>641.07845615768565</v>
      </c>
      <c r="I514" s="102">
        <v>0.45425475779951197</v>
      </c>
      <c r="J514" s="101">
        <v>38.39026653741</v>
      </c>
      <c r="K514" s="102">
        <v>2.7202538254569635E-2</v>
      </c>
      <c r="L514" s="101">
        <v>81.92416017447789</v>
      </c>
      <c r="M514" s="102">
        <v>5.804974286771581E-2</v>
      </c>
      <c r="N514" s="101">
        <v>87.43350917430287</v>
      </c>
      <c r="O514" s="102">
        <v>6.1953552099659345E-2</v>
      </c>
      <c r="P514" s="101">
        <v>41.144795619397428</v>
      </c>
      <c r="Q514" s="102">
        <v>2.9154339830447486E-2</v>
      </c>
      <c r="R514" s="103">
        <v>1411.2751603597501</v>
      </c>
    </row>
    <row r="515" spans="1:18" ht="15.6" x14ac:dyDescent="0.3">
      <c r="A515" s="104">
        <v>44469</v>
      </c>
      <c r="B515" s="101">
        <v>152.75949306228623</v>
      </c>
      <c r="C515" s="102">
        <v>0.10448323616617047</v>
      </c>
      <c r="D515" s="101">
        <v>360.99458912131234</v>
      </c>
      <c r="E515" s="102">
        <v>0.2469102387927711</v>
      </c>
      <c r="F515" s="101">
        <v>43.252954848615239</v>
      </c>
      <c r="G515" s="102">
        <v>2.9583815746821771E-2</v>
      </c>
      <c r="H515" s="101">
        <v>646.5934351272515</v>
      </c>
      <c r="I515" s="102">
        <v>0.44225189041672092</v>
      </c>
      <c r="J515" s="101">
        <v>39.554818895570001</v>
      </c>
      <c r="K515" s="102">
        <v>2.7054393814273964E-2</v>
      </c>
      <c r="L515" s="101">
        <v>83.636733634290181</v>
      </c>
      <c r="M515" s="102">
        <v>5.7205195024544492E-2</v>
      </c>
      <c r="N515" s="101">
        <v>89.477301206479979</v>
      </c>
      <c r="O515" s="102">
        <v>6.1199980479486812E-2</v>
      </c>
      <c r="P515" s="101">
        <v>45.778545777474697</v>
      </c>
      <c r="Q515" s="102">
        <v>3.1311249559210538E-2</v>
      </c>
      <c r="R515" s="103">
        <v>1462.04787167328</v>
      </c>
    </row>
    <row r="516" spans="1:18" ht="15.6" x14ac:dyDescent="0.3">
      <c r="A516" s="104">
        <v>44500</v>
      </c>
      <c r="B516" s="101">
        <v>156.73459303771284</v>
      </c>
      <c r="C516" s="102">
        <v>0.1045276629336266</v>
      </c>
      <c r="D516" s="101">
        <v>355.50070380134372</v>
      </c>
      <c r="E516" s="102">
        <v>0.23708651051062274</v>
      </c>
      <c r="F516" s="101">
        <v>46.744905947890395</v>
      </c>
      <c r="G516" s="102">
        <v>3.1174584232400323E-2</v>
      </c>
      <c r="H516" s="101">
        <v>671.17312059030246</v>
      </c>
      <c r="I516" s="102">
        <v>0.44761119009823674</v>
      </c>
      <c r="J516" s="101">
        <v>41.383892714199995</v>
      </c>
      <c r="K516" s="102">
        <v>2.759927789183346E-2</v>
      </c>
      <c r="L516" s="101">
        <v>87.00158746360168</v>
      </c>
      <c r="M516" s="102">
        <v>5.8022115174648212E-2</v>
      </c>
      <c r="N516" s="101">
        <v>90.69424384312353</v>
      </c>
      <c r="O516" s="102">
        <v>6.0484779822493319E-2</v>
      </c>
      <c r="P516" s="101">
        <v>50.22258605683529</v>
      </c>
      <c r="Q516" s="102">
        <v>3.3493879336138545E-2</v>
      </c>
      <c r="R516" s="103">
        <v>1499.45563345501</v>
      </c>
    </row>
    <row r="517" spans="1:18" ht="15.6" x14ac:dyDescent="0.3">
      <c r="A517" s="104">
        <v>44530</v>
      </c>
      <c r="B517" s="101">
        <v>160.15547298320257</v>
      </c>
      <c r="C517" s="102">
        <v>0.10515045607229806</v>
      </c>
      <c r="D517" s="101">
        <v>362.02696917145607</v>
      </c>
      <c r="E517" s="102">
        <v>0.23768966623352905</v>
      </c>
      <c r="F517" s="101">
        <v>49.645785047556082</v>
      </c>
      <c r="G517" s="102">
        <v>3.2595058055651403E-2</v>
      </c>
      <c r="H517" s="101">
        <v>673.40314179679103</v>
      </c>
      <c r="I517" s="102">
        <v>0.44212443172564908</v>
      </c>
      <c r="J517" s="101">
        <v>42.462473745449998</v>
      </c>
      <c r="K517" s="102">
        <v>2.7878837963660117E-2</v>
      </c>
      <c r="L517" s="101">
        <v>92.073783874717606</v>
      </c>
      <c r="M517" s="102">
        <v>6.0451261429849391E-2</v>
      </c>
      <c r="N517" s="101">
        <v>90.911303385172758</v>
      </c>
      <c r="O517" s="102">
        <v>5.9688032104157789E-2</v>
      </c>
      <c r="P517" s="101">
        <v>52.428805002383939</v>
      </c>
      <c r="Q517" s="102">
        <v>3.4422256415205112E-2</v>
      </c>
      <c r="R517" s="103">
        <v>1523.1077350067301</v>
      </c>
    </row>
    <row r="518" spans="1:18" ht="15.6" x14ac:dyDescent="0.3">
      <c r="A518" s="104">
        <v>44561</v>
      </c>
      <c r="B518" s="101">
        <v>171.15429788990443</v>
      </c>
      <c r="C518" s="102">
        <v>0.11008237792864715</v>
      </c>
      <c r="D518" s="101">
        <v>366.32211523384865</v>
      </c>
      <c r="E518" s="102">
        <v>0.23560968103023355</v>
      </c>
      <c r="F518" s="101">
        <v>50.846445349877342</v>
      </c>
      <c r="G518" s="102">
        <v>3.2703225582649299E-2</v>
      </c>
      <c r="H518" s="101">
        <v>677.81456133969743</v>
      </c>
      <c r="I518" s="102">
        <v>0.43595422158158942</v>
      </c>
      <c r="J518" s="101">
        <v>43.627270219940002</v>
      </c>
      <c r="K518" s="102">
        <v>2.8060023660264336E-2</v>
      </c>
      <c r="L518" s="101">
        <v>95.89220206003219</v>
      </c>
      <c r="M518" s="102">
        <v>6.1675586051440377E-2</v>
      </c>
      <c r="N518" s="101">
        <v>93.738608263780748</v>
      </c>
      <c r="O518" s="102">
        <v>6.0290445689167735E-2</v>
      </c>
      <c r="P518" s="101">
        <v>55.388299833378895</v>
      </c>
      <c r="Q518" s="102">
        <v>3.5624438476007964E-2</v>
      </c>
      <c r="R518" s="103">
        <v>1554.7838001904599</v>
      </c>
    </row>
    <row r="519" spans="1:18" ht="15.6" x14ac:dyDescent="0.3">
      <c r="A519" s="104">
        <v>44592</v>
      </c>
      <c r="B519" s="101">
        <v>195.31138574763861</v>
      </c>
      <c r="C519" s="102">
        <v>0.12249906381571332</v>
      </c>
      <c r="D519" s="101">
        <v>369.99978901989607</v>
      </c>
      <c r="E519" s="102">
        <v>0.23206341808210076</v>
      </c>
      <c r="F519" s="101">
        <v>54.4430471159936</v>
      </c>
      <c r="G519" s="102">
        <v>3.4146612996752139E-2</v>
      </c>
      <c r="H519" s="101">
        <v>674.37413437720977</v>
      </c>
      <c r="I519" s="102">
        <v>0.422966637641293</v>
      </c>
      <c r="J519" s="101">
        <v>44.904877145580002</v>
      </c>
      <c r="K519" s="102">
        <v>2.8164284381253377E-2</v>
      </c>
      <c r="L519" s="101">
        <v>101.17303716086363</v>
      </c>
      <c r="M519" s="102">
        <v>6.3455605970723666E-2</v>
      </c>
      <c r="N519" s="101">
        <v>95.985838274946218</v>
      </c>
      <c r="O519" s="102">
        <v>6.0202201132503796E-2</v>
      </c>
      <c r="P519" s="101">
        <v>58.198735168431867</v>
      </c>
      <c r="Q519" s="102">
        <v>3.6502175979659858E-2</v>
      </c>
      <c r="R519" s="103">
        <v>1594.3908440105599</v>
      </c>
    </row>
    <row r="520" spans="1:18" ht="15.6" x14ac:dyDescent="0.3">
      <c r="A520" s="104">
        <v>44620</v>
      </c>
      <c r="B520" s="101">
        <v>201.1672739053908</v>
      </c>
      <c r="C520" s="102">
        <v>0.12541971267496266</v>
      </c>
      <c r="D520" s="101">
        <v>367.89869924955372</v>
      </c>
      <c r="E520" s="102">
        <v>0.22937005735372265</v>
      </c>
      <c r="F520" s="101">
        <v>52.790346185171579</v>
      </c>
      <c r="G520" s="102">
        <v>3.2912659808025588E-2</v>
      </c>
      <c r="H520" s="101">
        <v>677.59933653220924</v>
      </c>
      <c r="I520" s="102">
        <v>0.42245596138357588</v>
      </c>
      <c r="J520" s="101">
        <v>45.70189665449</v>
      </c>
      <c r="K520" s="102">
        <v>2.8493296329117134E-2</v>
      </c>
      <c r="L520" s="101">
        <v>100.70494599133315</v>
      </c>
      <c r="M520" s="102">
        <v>6.2785487649053298E-2</v>
      </c>
      <c r="N520" s="101">
        <v>96.684229885554402</v>
      </c>
      <c r="O520" s="102">
        <v>6.0278732703556902E-2</v>
      </c>
      <c r="P520" s="101">
        <v>61.405868958206966</v>
      </c>
      <c r="Q520" s="102">
        <v>3.828409209798584E-2</v>
      </c>
      <c r="R520" s="103">
        <v>1603.95259736191</v>
      </c>
    </row>
    <row r="521" spans="1:18" ht="15.6" x14ac:dyDescent="0.3">
      <c r="A521" s="104">
        <v>44651</v>
      </c>
      <c r="B521" s="101">
        <v>220.19622799562683</v>
      </c>
      <c r="C521" s="102">
        <v>0.13353470186515684</v>
      </c>
      <c r="D521" s="101">
        <v>350.16004643960349</v>
      </c>
      <c r="E521" s="102">
        <v>0.21234931148471156</v>
      </c>
      <c r="F521" s="101">
        <v>58.780249273999338</v>
      </c>
      <c r="G521" s="102">
        <v>3.5646401093296615E-2</v>
      </c>
      <c r="H521" s="101">
        <v>704.44540304900227</v>
      </c>
      <c r="I521" s="102">
        <v>0.42720035548609392</v>
      </c>
      <c r="J521" s="101">
        <v>47.231403502429998</v>
      </c>
      <c r="K521" s="102">
        <v>2.8642776685053724E-2</v>
      </c>
      <c r="L521" s="101">
        <v>102.47481293592183</v>
      </c>
      <c r="M521" s="102">
        <v>6.2144314272076479E-2</v>
      </c>
      <c r="N521" s="101">
        <v>99.10813341899528</v>
      </c>
      <c r="O521" s="102">
        <v>6.0102641943442198E-2</v>
      </c>
      <c r="P521" s="101">
        <v>66.585036256790687</v>
      </c>
      <c r="Q521" s="102">
        <v>4.0379497170168553E-2</v>
      </c>
      <c r="R521" s="103">
        <v>1648.9813128723699</v>
      </c>
    </row>
    <row r="522" spans="1:18" ht="15.6" x14ac:dyDescent="0.3">
      <c r="A522" s="104">
        <v>44681</v>
      </c>
      <c r="B522" s="101">
        <v>228.85286003933763</v>
      </c>
      <c r="C522" s="102">
        <v>0.1348931195520538</v>
      </c>
      <c r="D522" s="101">
        <v>344.04577569375391</v>
      </c>
      <c r="E522" s="102">
        <v>0.2027914702226544</v>
      </c>
      <c r="F522" s="101">
        <v>63.524859156550512</v>
      </c>
      <c r="G522" s="102">
        <v>3.7443562729602795E-2</v>
      </c>
      <c r="H522" s="101">
        <v>735.52663093858087</v>
      </c>
      <c r="I522" s="102">
        <v>0.43354267778808969</v>
      </c>
      <c r="J522" s="101">
        <v>48.535473960360001</v>
      </c>
      <c r="K522" s="102">
        <v>2.8608344638231968E-2</v>
      </c>
      <c r="L522" s="101">
        <v>104.22509809641765</v>
      </c>
      <c r="M522" s="102">
        <v>6.1433571839250557E-2</v>
      </c>
      <c r="N522" s="101">
        <v>101.14714718981078</v>
      </c>
      <c r="O522" s="102">
        <v>5.9619330148983254E-2</v>
      </c>
      <c r="P522" s="101">
        <v>70.691695771308645</v>
      </c>
      <c r="Q522" s="102">
        <v>4.1667923081133595E-2</v>
      </c>
      <c r="R522" s="103">
        <v>1696.54954084612</v>
      </c>
    </row>
    <row r="523" spans="1:18" ht="15.6" x14ac:dyDescent="0.3">
      <c r="A523" s="104">
        <v>44712</v>
      </c>
      <c r="B523" s="101">
        <v>237.32048596571985</v>
      </c>
      <c r="C523" s="102">
        <v>0.13808962043511827</v>
      </c>
      <c r="D523" s="101">
        <v>335.85462572550131</v>
      </c>
      <c r="E523" s="102">
        <v>0.19542365927277064</v>
      </c>
      <c r="F523" s="101">
        <v>63.525024738996009</v>
      </c>
      <c r="G523" s="102">
        <v>3.6963292564665337E-2</v>
      </c>
      <c r="H523" s="101">
        <v>749.9020585854604</v>
      </c>
      <c r="I523" s="102">
        <v>0.43634535051701367</v>
      </c>
      <c r="J523" s="101">
        <v>49.750146884099998</v>
      </c>
      <c r="K523" s="102">
        <v>2.8948107331994492E-2</v>
      </c>
      <c r="L523" s="101">
        <v>104.92212137410306</v>
      </c>
      <c r="M523" s="102">
        <v>6.1051012333971616E-2</v>
      </c>
      <c r="N523" s="101">
        <v>101.31098516601826</v>
      </c>
      <c r="O523" s="102">
        <v>5.8949801280552605E-2</v>
      </c>
      <c r="P523" s="101">
        <v>76.012120428250967</v>
      </c>
      <c r="Q523" s="102">
        <v>4.4229156263913341E-2</v>
      </c>
      <c r="R523" s="103">
        <v>1718.5975688681499</v>
      </c>
    </row>
    <row r="524" spans="1:18" ht="15.6" x14ac:dyDescent="0.3">
      <c r="A524" s="104">
        <v>44742</v>
      </c>
      <c r="B524" s="101">
        <v>253.9460233087913</v>
      </c>
      <c r="C524" s="102">
        <v>0.14523659200774802</v>
      </c>
      <c r="D524" s="101">
        <v>336.96801778715673</v>
      </c>
      <c r="E524" s="102">
        <v>0.19271845993627976</v>
      </c>
      <c r="F524" s="101">
        <v>66.46471898783436</v>
      </c>
      <c r="G524" s="102">
        <v>3.801244512030736E-2</v>
      </c>
      <c r="H524" s="101">
        <v>749.03402323240005</v>
      </c>
      <c r="I524" s="102">
        <v>0.42838689661166302</v>
      </c>
      <c r="J524" s="101">
        <v>50.776110028060003</v>
      </c>
      <c r="K524" s="102">
        <v>2.9039829329867581E-2</v>
      </c>
      <c r="L524" s="101">
        <v>105.75360885996375</v>
      </c>
      <c r="M524" s="102">
        <v>6.0482513343652754E-2</v>
      </c>
      <c r="N524" s="101">
        <v>101.15505402701744</v>
      </c>
      <c r="O524" s="102">
        <v>5.7852511804759747E-2</v>
      </c>
      <c r="P524" s="101">
        <v>84.401357150356233</v>
      </c>
      <c r="Q524" s="102">
        <v>4.8270751845721667E-2</v>
      </c>
      <c r="R524" s="103">
        <v>1748.49891338158</v>
      </c>
    </row>
    <row r="525" spans="1:18" ht="15.6" x14ac:dyDescent="0.3">
      <c r="A525" s="104">
        <v>44773</v>
      </c>
      <c r="B525" s="101">
        <v>252.4806607979834</v>
      </c>
      <c r="C525" s="102">
        <v>0.14307754708616457</v>
      </c>
      <c r="D525" s="101">
        <v>362.63584885501859</v>
      </c>
      <c r="E525" s="102">
        <v>0.20550107709516732</v>
      </c>
      <c r="F525" s="101">
        <v>67.64699739627649</v>
      </c>
      <c r="G525" s="102">
        <v>3.8334684425385131E-2</v>
      </c>
      <c r="H525" s="101">
        <v>744.7067106806918</v>
      </c>
      <c r="I525" s="102">
        <v>0.42201572637697427</v>
      </c>
      <c r="J525" s="101">
        <v>51.874143350259999</v>
      </c>
      <c r="K525" s="102">
        <v>2.9396410656932805E-2</v>
      </c>
      <c r="L525" s="101">
        <v>106.19022152166768</v>
      </c>
      <c r="M525" s="102">
        <v>6.0176634407707499E-2</v>
      </c>
      <c r="N525" s="101">
        <v>100.70681116298429</v>
      </c>
      <c r="O525" s="102">
        <v>5.706925619779768E-2</v>
      </c>
      <c r="P525" s="101">
        <v>78.400689775547789</v>
      </c>
      <c r="Q525" s="102">
        <v>4.4428663753870827E-2</v>
      </c>
      <c r="R525" s="103">
        <v>1764.6420835404299</v>
      </c>
    </row>
    <row r="526" spans="1:18" ht="15.6" x14ac:dyDescent="0.3">
      <c r="A526" s="104">
        <v>44804</v>
      </c>
      <c r="B526" s="101">
        <v>214.72711521030769</v>
      </c>
      <c r="C526" s="102">
        <v>0.13415427677862093</v>
      </c>
      <c r="D526" s="101">
        <v>324.18724815077735</v>
      </c>
      <c r="E526" s="102">
        <v>0.2025412848951231</v>
      </c>
      <c r="F526" s="101">
        <v>51.77019490373339</v>
      </c>
      <c r="G526" s="102">
        <v>3.2344275892666606E-2</v>
      </c>
      <c r="H526" s="101">
        <v>709.99074467135836</v>
      </c>
      <c r="I526" s="102">
        <v>0.44357832860378471</v>
      </c>
      <c r="J526" s="101">
        <v>51.916432245379994</v>
      </c>
      <c r="K526" s="102">
        <v>3.2435640063360249E-2</v>
      </c>
      <c r="L526" s="101">
        <v>84.026413112509132</v>
      </c>
      <c r="M526" s="102">
        <v>5.2496875722331561E-2</v>
      </c>
      <c r="N526" s="101">
        <v>97.33328298169549</v>
      </c>
      <c r="O526" s="102">
        <v>6.0810560287690184E-2</v>
      </c>
      <c r="P526" s="101">
        <v>66.646927318848739</v>
      </c>
      <c r="Q526" s="102">
        <v>4.1638757756422687E-2</v>
      </c>
      <c r="R526" s="103">
        <v>1600.5983585946101</v>
      </c>
    </row>
    <row r="527" spans="1:18" ht="15.6" x14ac:dyDescent="0.3">
      <c r="A527" s="104">
        <v>44834</v>
      </c>
      <c r="B527" s="101">
        <v>223.85555285442658</v>
      </c>
      <c r="C527" s="102">
        <v>0.1373383223677774</v>
      </c>
      <c r="D527" s="101">
        <v>332.83658752240029</v>
      </c>
      <c r="E527" s="102">
        <v>0.20419961877232684</v>
      </c>
      <c r="F527" s="101">
        <v>54.11365034308669</v>
      </c>
      <c r="G527" s="102">
        <v>3.319943535262216E-2</v>
      </c>
      <c r="H527" s="101">
        <v>713.25421241149854</v>
      </c>
      <c r="I527" s="102">
        <v>0.43759082902020818</v>
      </c>
      <c r="J527" s="101">
        <v>52.087396282600004</v>
      </c>
      <c r="K527" s="102">
        <v>3.1956301868508383E-2</v>
      </c>
      <c r="L527" s="101">
        <v>87.882194731220764</v>
      </c>
      <c r="M527" s="102">
        <v>5.3916880937204405E-2</v>
      </c>
      <c r="N527" s="101">
        <v>97.544326764621246</v>
      </c>
      <c r="O527" s="102">
        <v>5.9844725866859204E-2</v>
      </c>
      <c r="P527" s="101">
        <v>68.383027704715857</v>
      </c>
      <c r="Q527" s="102">
        <v>4.1953885814493462E-2</v>
      </c>
      <c r="R527" s="103">
        <v>1629.9569486145699</v>
      </c>
    </row>
    <row r="528" spans="1:18" ht="15.6" x14ac:dyDescent="0.3">
      <c r="A528" s="104">
        <v>44865</v>
      </c>
      <c r="B528" s="101">
        <v>234.21633531980521</v>
      </c>
      <c r="C528" s="102">
        <v>0.1403821883158084</v>
      </c>
      <c r="D528" s="101">
        <v>341.63683680539924</v>
      </c>
      <c r="E528" s="102">
        <v>0.20476678833928116</v>
      </c>
      <c r="F528" s="101">
        <v>54.688760304110694</v>
      </c>
      <c r="G528" s="102">
        <v>3.2778789051100758E-2</v>
      </c>
      <c r="H528" s="101">
        <v>725.37756833217975</v>
      </c>
      <c r="I528" s="102">
        <v>0.43476937788574704</v>
      </c>
      <c r="J528" s="101">
        <v>52.171759204470007</v>
      </c>
      <c r="K528" s="102">
        <v>3.1270174710096771E-2</v>
      </c>
      <c r="L528" s="101">
        <v>91.920376638811788</v>
      </c>
      <c r="M528" s="102">
        <v>5.5094293938765068E-2</v>
      </c>
      <c r="N528" s="101">
        <v>99.333755767773667</v>
      </c>
      <c r="O528" s="102">
        <v>5.9537649196276896E-2</v>
      </c>
      <c r="P528" s="101">
        <v>69.073786226549544</v>
      </c>
      <c r="Q528" s="102">
        <v>4.1400738562923881E-2</v>
      </c>
      <c r="R528" s="103">
        <v>1668.4191785991</v>
      </c>
    </row>
    <row r="529" spans="1:18" ht="15.6" x14ac:dyDescent="0.3">
      <c r="A529" s="104">
        <v>44895</v>
      </c>
      <c r="B529" s="101">
        <v>232.1597675658243</v>
      </c>
      <c r="C529" s="102">
        <v>0.13792231858979331</v>
      </c>
      <c r="D529" s="101">
        <v>343.42309094911457</v>
      </c>
      <c r="E529" s="102">
        <v>0.20402203817483466</v>
      </c>
      <c r="F529" s="101">
        <v>55.552834810521823</v>
      </c>
      <c r="G529" s="102">
        <v>3.3003030032456207E-2</v>
      </c>
      <c r="H529" s="101">
        <v>732.66393942774232</v>
      </c>
      <c r="I529" s="102">
        <v>0.43526365628512781</v>
      </c>
      <c r="J529" s="101">
        <v>53.043278885880007</v>
      </c>
      <c r="K529" s="102">
        <v>3.1512143926795307E-2</v>
      </c>
      <c r="L529" s="101">
        <v>97.408102972289356</v>
      </c>
      <c r="M529" s="102">
        <v>5.7868559881127241E-2</v>
      </c>
      <c r="N529" s="101">
        <v>99.782301866959656</v>
      </c>
      <c r="O529" s="102">
        <v>5.9279032590415295E-2</v>
      </c>
      <c r="P529" s="101">
        <v>69.231364246118005</v>
      </c>
      <c r="Q529" s="102">
        <v>4.1129220519450303E-2</v>
      </c>
      <c r="R529" s="103">
        <v>1683.2646807244498</v>
      </c>
    </row>
    <row r="530" spans="1:18" ht="15.6" x14ac:dyDescent="0.3">
      <c r="A530" s="104">
        <v>44926</v>
      </c>
      <c r="B530" s="101">
        <v>243.02391764738937</v>
      </c>
      <c r="C530" s="102">
        <v>0.14208697224669875</v>
      </c>
      <c r="D530" s="101">
        <v>340.92791832053211</v>
      </c>
      <c r="E530" s="102">
        <v>0.19932777044117658</v>
      </c>
      <c r="F530" s="101">
        <v>54.419146878805307</v>
      </c>
      <c r="G530" s="102">
        <v>3.18168346848757E-2</v>
      </c>
      <c r="H530" s="101">
        <v>747.84934825998016</v>
      </c>
      <c r="I530" s="102">
        <v>0.43723947263949076</v>
      </c>
      <c r="J530" s="101">
        <v>53.856541692329998</v>
      </c>
      <c r="K530" s="102">
        <v>3.148790052773421E-2</v>
      </c>
      <c r="L530" s="101">
        <v>99.612490258954381</v>
      </c>
      <c r="M530" s="102">
        <v>5.8239687993938666E-2</v>
      </c>
      <c r="N530" s="101">
        <v>100.67678019964686</v>
      </c>
      <c r="O530" s="102">
        <v>5.8861938415747043E-2</v>
      </c>
      <c r="P530" s="101">
        <v>70.022316744441682</v>
      </c>
      <c r="Q530" s="102">
        <v>4.0939423050338243E-2</v>
      </c>
      <c r="R530" s="103">
        <v>1710.3884600020799</v>
      </c>
    </row>
    <row r="531" spans="1:18" ht="15.6" x14ac:dyDescent="0.3">
      <c r="A531" s="104">
        <v>44957</v>
      </c>
      <c r="B531" s="101">
        <v>252.73755264179476</v>
      </c>
      <c r="C531" s="102">
        <v>0.14494301693271938</v>
      </c>
      <c r="D531" s="101">
        <v>346.59765243191981</v>
      </c>
      <c r="E531" s="102">
        <v>0.19877105273897058</v>
      </c>
      <c r="F531" s="101">
        <v>61.641895724897005</v>
      </c>
      <c r="G531" s="102">
        <v>3.5351146841568239E-2</v>
      </c>
      <c r="H531" s="101">
        <v>753.65585070411475</v>
      </c>
      <c r="I531" s="102">
        <v>0.4322157573665813</v>
      </c>
      <c r="J531" s="101">
        <v>54.743477316039993</v>
      </c>
      <c r="K531" s="102">
        <v>3.1394957641378139E-2</v>
      </c>
      <c r="L531" s="101">
        <v>100.06287942041274</v>
      </c>
      <c r="M531" s="102">
        <v>5.738528158783452E-2</v>
      </c>
      <c r="N531" s="101">
        <v>103.50348279076069</v>
      </c>
      <c r="O531" s="102">
        <v>5.9358440809147026E-2</v>
      </c>
      <c r="P531" s="101">
        <v>70.760065376810303</v>
      </c>
      <c r="Q531" s="102">
        <v>4.0580346081800667E-2</v>
      </c>
      <c r="R531" s="103">
        <v>1743.7028564067502</v>
      </c>
    </row>
    <row r="532" spans="1:18" ht="15.6" x14ac:dyDescent="0.3">
      <c r="A532" s="104">
        <v>44985</v>
      </c>
      <c r="B532" s="101">
        <v>262.3262528090861</v>
      </c>
      <c r="C532" s="102">
        <v>0.15035476930783168</v>
      </c>
      <c r="D532" s="101">
        <v>343.22404364341139</v>
      </c>
      <c r="E532" s="102">
        <v>0.19672210215446206</v>
      </c>
      <c r="F532" s="101">
        <v>61.25699533993258</v>
      </c>
      <c r="G532" s="102">
        <v>3.5110025413771589E-2</v>
      </c>
      <c r="H532" s="101">
        <v>749.58531295467981</v>
      </c>
      <c r="I532" s="102">
        <v>0.42963190149276598</v>
      </c>
      <c r="J532" s="101">
        <v>55.431917819289993</v>
      </c>
      <c r="K532" s="102">
        <v>3.1771327218536601E-2</v>
      </c>
      <c r="L532" s="101">
        <v>99.497718897189216</v>
      </c>
      <c r="M532" s="102">
        <v>5.7028057280754968E-2</v>
      </c>
      <c r="N532" s="101">
        <v>102.50142420800374</v>
      </c>
      <c r="O532" s="102">
        <v>5.8749659347799715E-2</v>
      </c>
      <c r="P532" s="101">
        <v>70.89154367442697</v>
      </c>
      <c r="Q532" s="102">
        <v>4.0632157784077319E-2</v>
      </c>
      <c r="R532" s="103">
        <v>1744.7152093460199</v>
      </c>
    </row>
    <row r="533" spans="1:18" ht="15.6" x14ac:dyDescent="0.3">
      <c r="A533" s="104">
        <v>45016</v>
      </c>
      <c r="B533" s="101">
        <v>284.77972136030883</v>
      </c>
      <c r="C533" s="102">
        <v>0.15839871332404418</v>
      </c>
      <c r="D533" s="101">
        <v>346.51664587600249</v>
      </c>
      <c r="E533" s="102">
        <v>0.19273770825373188</v>
      </c>
      <c r="F533" s="101">
        <v>63.088610461634396</v>
      </c>
      <c r="G533" s="102">
        <v>3.5090822741136084E-2</v>
      </c>
      <c r="H533" s="101">
        <v>768.2874501532126</v>
      </c>
      <c r="I533" s="102">
        <v>0.42733289781300049</v>
      </c>
      <c r="J533" s="101">
        <v>57.220592894100001</v>
      </c>
      <c r="K533" s="102">
        <v>3.1826944161508101E-2</v>
      </c>
      <c r="L533" s="101">
        <v>100.38723661239783</v>
      </c>
      <c r="M533" s="102">
        <v>5.5836872926221026E-2</v>
      </c>
      <c r="N533" s="101">
        <v>104.70029416505653</v>
      </c>
      <c r="O533" s="102">
        <v>5.8235859636265999E-2</v>
      </c>
      <c r="P533" s="101">
        <v>72.885828728247361</v>
      </c>
      <c r="Q533" s="102">
        <v>4.0540181144092254E-2</v>
      </c>
      <c r="R533" s="103">
        <v>1797.86638025096</v>
      </c>
    </row>
    <row r="534" spans="1:18" ht="15.6" x14ac:dyDescent="0.3">
      <c r="A534" s="104">
        <v>45046</v>
      </c>
      <c r="B534" s="101">
        <v>315.37396090622553</v>
      </c>
      <c r="C534" s="102">
        <v>0.17046151796869929</v>
      </c>
      <c r="D534" s="101">
        <v>353.68162592021355</v>
      </c>
      <c r="E534" s="102">
        <v>0.19116704073715154</v>
      </c>
      <c r="F534" s="101">
        <v>62.317116193784251</v>
      </c>
      <c r="G534" s="102">
        <v>3.3682775176809412E-2</v>
      </c>
      <c r="H534" s="101">
        <v>778.68889578127448</v>
      </c>
      <c r="I534" s="102">
        <v>0.42088601994542818</v>
      </c>
      <c r="J534" s="101">
        <v>58.278036514589999</v>
      </c>
      <c r="K534" s="102">
        <v>3.1499628377582377E-2</v>
      </c>
      <c r="L534" s="101">
        <v>101.28608138837703</v>
      </c>
      <c r="M534" s="102">
        <v>5.4745734660375849E-2</v>
      </c>
      <c r="N534" s="101">
        <v>106.29176102252428</v>
      </c>
      <c r="O534" s="102">
        <v>5.7451334534410661E-2</v>
      </c>
      <c r="P534" s="101">
        <v>74.200746399910813</v>
      </c>
      <c r="Q534" s="102">
        <v>4.0105948599542779E-2</v>
      </c>
      <c r="R534" s="103">
        <v>1850.1182241268998</v>
      </c>
    </row>
    <row r="535" spans="1:18" ht="15.6" x14ac:dyDescent="0.3">
      <c r="A535" s="104">
        <v>45077</v>
      </c>
      <c r="B535" s="101">
        <v>235.46207439986358</v>
      </c>
      <c r="C535" s="102">
        <v>0.13822894652199103</v>
      </c>
      <c r="D535" s="101">
        <v>328.20165249615741</v>
      </c>
      <c r="E535" s="102">
        <v>0.19267208439809239</v>
      </c>
      <c r="F535" s="101">
        <v>59.927440652091761</v>
      </c>
      <c r="G535" s="102">
        <v>3.5180642191363375E-2</v>
      </c>
      <c r="H535" s="101">
        <v>758.85400425573937</v>
      </c>
      <c r="I535" s="102">
        <v>0.44548825894624039</v>
      </c>
      <c r="J535" s="101">
        <v>59.111947541539998</v>
      </c>
      <c r="K535" s="102">
        <v>3.4701903719977611E-2</v>
      </c>
      <c r="L535" s="101">
        <v>86.210294514060962</v>
      </c>
      <c r="M535" s="102">
        <v>5.0610096001244324E-2</v>
      </c>
      <c r="N535" s="101">
        <v>104.72886295850905</v>
      </c>
      <c r="O535" s="102">
        <v>6.148149520086392E-2</v>
      </c>
      <c r="P535" s="101">
        <v>70.92460805728777</v>
      </c>
      <c r="Q535" s="102">
        <v>4.1636573020226844E-2</v>
      </c>
      <c r="R535" s="103">
        <v>1703.4208848752501</v>
      </c>
    </row>
    <row r="536" spans="1:18" ht="15.6" x14ac:dyDescent="0.3">
      <c r="A536" s="104">
        <v>45107</v>
      </c>
      <c r="B536" s="101">
        <v>245.05425377588543</v>
      </c>
      <c r="C536" s="102">
        <v>0.14092556885033061</v>
      </c>
      <c r="D536" s="101">
        <v>349.66260235407856</v>
      </c>
      <c r="E536" s="102">
        <v>0.20108363916629352</v>
      </c>
      <c r="F536" s="101">
        <v>59.447425297012465</v>
      </c>
      <c r="G536" s="102">
        <v>3.4186969202056022E-2</v>
      </c>
      <c r="H536" s="101">
        <v>756.26763551658507</v>
      </c>
      <c r="I536" s="102">
        <v>0.43491367766967937</v>
      </c>
      <c r="J536" s="101">
        <v>59.650163029329995</v>
      </c>
      <c r="K536" s="102">
        <v>3.4303559425706669E-2</v>
      </c>
      <c r="L536" s="101">
        <v>91.206127669257867</v>
      </c>
      <c r="M536" s="102">
        <v>5.2450733771718223E-2</v>
      </c>
      <c r="N536" s="101">
        <v>106.56594282374353</v>
      </c>
      <c r="O536" s="102">
        <v>6.1283841766086887E-2</v>
      </c>
      <c r="P536" s="101">
        <v>71.037207397946588</v>
      </c>
      <c r="Q536" s="102">
        <v>4.0852010148128531E-2</v>
      </c>
      <c r="R536" s="103">
        <v>1738.8913578638399</v>
      </c>
    </row>
    <row r="537" spans="1:18" ht="15.6" x14ac:dyDescent="0.3">
      <c r="A537" s="104">
        <v>45138</v>
      </c>
      <c r="B537" s="101">
        <v>271.83655268698493</v>
      </c>
      <c r="C537" s="102">
        <v>0.1531966261478869</v>
      </c>
      <c r="D537" s="101">
        <v>343.25388487917286</v>
      </c>
      <c r="E537" s="102">
        <v>0.19344468783120405</v>
      </c>
      <c r="F537" s="101">
        <v>63.018388923843915</v>
      </c>
      <c r="G537" s="102">
        <v>3.5514740284118086E-2</v>
      </c>
      <c r="H537" s="101">
        <v>765.75143356126523</v>
      </c>
      <c r="I537" s="102">
        <v>0.43154805683757563</v>
      </c>
      <c r="J537" s="101">
        <v>60.061294351960001</v>
      </c>
      <c r="K537" s="102">
        <v>3.3848235514487318E-2</v>
      </c>
      <c r="L537" s="101">
        <v>91.949006392546138</v>
      </c>
      <c r="M537" s="102">
        <v>5.1818923605938517E-2</v>
      </c>
      <c r="N537" s="101">
        <v>107.34173712719011</v>
      </c>
      <c r="O537" s="102">
        <v>6.049367463717923E-2</v>
      </c>
      <c r="P537" s="101">
        <v>71.216810095186915</v>
      </c>
      <c r="Q537" s="102">
        <v>4.0135055141610351E-2</v>
      </c>
      <c r="R537" s="103">
        <v>1774.4291080181499</v>
      </c>
    </row>
    <row r="538" spans="1:18" ht="15.6" x14ac:dyDescent="0.3">
      <c r="A538" s="104">
        <v>45169</v>
      </c>
      <c r="B538" s="101">
        <v>272.97863928454666</v>
      </c>
      <c r="C538" s="102">
        <v>0.15391790077203371</v>
      </c>
      <c r="D538" s="101">
        <v>334.32750049127702</v>
      </c>
      <c r="E538" s="102">
        <v>0.18850920782977004</v>
      </c>
      <c r="F538" s="101">
        <v>58.428997667778894</v>
      </c>
      <c r="G538" s="102">
        <v>3.2944953820596215E-2</v>
      </c>
      <c r="H538" s="101">
        <v>775.74244109258473</v>
      </c>
      <c r="I538" s="102">
        <v>0.43739923528698954</v>
      </c>
      <c r="J538" s="101">
        <v>60.272891844299998</v>
      </c>
      <c r="K538" s="102">
        <v>3.3984626088139722E-2</v>
      </c>
      <c r="L538" s="101">
        <v>94.277178289719444</v>
      </c>
      <c r="M538" s="102">
        <v>5.3157805354647154E-2</v>
      </c>
      <c r="N538" s="101">
        <v>108.37249250108324</v>
      </c>
      <c r="O538" s="102">
        <v>6.1105391216388784E-2</v>
      </c>
      <c r="P538" s="101">
        <v>69.133917669940303</v>
      </c>
      <c r="Q538" s="102">
        <v>3.8980879631434977E-2</v>
      </c>
      <c r="R538" s="103">
        <v>1773.53405884123</v>
      </c>
    </row>
    <row r="539" spans="1:18" ht="15.6" x14ac:dyDescent="0.3">
      <c r="A539" s="104">
        <v>45199</v>
      </c>
      <c r="B539" s="101">
        <v>268.45474206751163</v>
      </c>
      <c r="C539" s="102">
        <v>0.14991373940772734</v>
      </c>
      <c r="D539" s="101">
        <v>345.46657667839247</v>
      </c>
      <c r="E539" s="102">
        <v>0.1929196182245865</v>
      </c>
      <c r="F539" s="101">
        <v>55.062691955546313</v>
      </c>
      <c r="G539" s="102">
        <v>3.0748773477936312E-2</v>
      </c>
      <c r="H539" s="101">
        <v>783.89446420619504</v>
      </c>
      <c r="I539" s="102">
        <v>0.43775181442171823</v>
      </c>
      <c r="J539" s="101">
        <v>60.840067384189993</v>
      </c>
      <c r="K539" s="102">
        <v>3.3975045242778092E-2</v>
      </c>
      <c r="L539" s="101">
        <v>95.520789716170427</v>
      </c>
      <c r="M539" s="102">
        <v>5.3341873074192518E-2</v>
      </c>
      <c r="N539" s="101">
        <v>110.69982729167556</v>
      </c>
      <c r="O539" s="102">
        <v>6.1818334566469374E-2</v>
      </c>
      <c r="P539" s="101">
        <v>70.788916246368629</v>
      </c>
      <c r="Q539" s="102">
        <v>3.9530801584591699E-2</v>
      </c>
      <c r="R539" s="103">
        <v>1790.7280755460499</v>
      </c>
    </row>
    <row r="540" spans="1:18" ht="15.6" x14ac:dyDescent="0.3">
      <c r="A540" s="104">
        <v>45230</v>
      </c>
      <c r="B540" s="101">
        <v>266.39084671445886</v>
      </c>
      <c r="C540" s="102">
        <v>0.14724331541467367</v>
      </c>
      <c r="D540" s="101">
        <v>352.39508532889926</v>
      </c>
      <c r="E540" s="102">
        <v>0.19478079423382699</v>
      </c>
      <c r="F540" s="101">
        <v>56.927221368102281</v>
      </c>
      <c r="G540" s="102">
        <v>3.1465618713878575E-2</v>
      </c>
      <c r="H540" s="101">
        <v>793.60109832076478</v>
      </c>
      <c r="I540" s="102">
        <v>0.43865042014273325</v>
      </c>
      <c r="J540" s="101">
        <v>61.436865722869996</v>
      </c>
      <c r="K540" s="102">
        <v>3.3958253105512967E-2</v>
      </c>
      <c r="L540" s="101">
        <v>96.094787592984545</v>
      </c>
      <c r="M540" s="102">
        <v>5.3114869725333975E-2</v>
      </c>
      <c r="N540" s="101">
        <v>110.52174134197311</v>
      </c>
      <c r="O540" s="102">
        <v>6.108913959059032E-2</v>
      </c>
      <c r="P540" s="101">
        <v>71.820403771926763</v>
      </c>
      <c r="Q540" s="102">
        <v>3.9697589073450133E-2</v>
      </c>
      <c r="R540" s="103">
        <v>1809.1880501619798</v>
      </c>
    </row>
    <row r="541" spans="1:18" ht="15.6" x14ac:dyDescent="0.3">
      <c r="A541" s="104">
        <v>45260</v>
      </c>
      <c r="B541" s="101">
        <v>279.13044378718809</v>
      </c>
      <c r="C541" s="102">
        <v>0.15246299796167112</v>
      </c>
      <c r="D541" s="101">
        <v>365.66299922065093</v>
      </c>
      <c r="E541" s="102">
        <v>0.19972768411940436</v>
      </c>
      <c r="F541" s="101">
        <v>55.591978538954585</v>
      </c>
      <c r="G541" s="102">
        <v>3.0364726955873986E-2</v>
      </c>
      <c r="H541" s="101">
        <v>789.9432913906262</v>
      </c>
      <c r="I541" s="102">
        <v>0.43147254305570237</v>
      </c>
      <c r="J541" s="101">
        <v>61.671643950160004</v>
      </c>
      <c r="K541" s="102">
        <v>3.3685482666429692E-2</v>
      </c>
      <c r="L541" s="101">
        <v>95.63750619070133</v>
      </c>
      <c r="M541" s="102">
        <v>5.223787385416493E-2</v>
      </c>
      <c r="N541" s="101">
        <v>111.95995727540711</v>
      </c>
      <c r="O541" s="102">
        <v>6.1153310639535018E-2</v>
      </c>
      <c r="P541" s="101">
        <v>71.209965922171861</v>
      </c>
      <c r="Q541" s="102">
        <v>3.889538074721853E-2</v>
      </c>
      <c r="R541" s="103">
        <v>1830.8077862758601</v>
      </c>
    </row>
    <row r="542" spans="1:18" ht="15.6" x14ac:dyDescent="0.3">
      <c r="A542" s="104">
        <v>45291</v>
      </c>
      <c r="B542" s="101">
        <v>282.35874324120948</v>
      </c>
      <c r="C542" s="102">
        <v>0.15217151682566665</v>
      </c>
      <c r="D542" s="101">
        <v>373.81887015312395</v>
      </c>
      <c r="E542" s="102">
        <v>0.20146209689233258</v>
      </c>
      <c r="F542" s="101">
        <v>50.920337192361607</v>
      </c>
      <c r="G542" s="102">
        <v>2.7442482775242725E-2</v>
      </c>
      <c r="H542" s="101">
        <v>809.38221337104585</v>
      </c>
      <c r="I542" s="102">
        <v>0.43620012501320643</v>
      </c>
      <c r="J542" s="101">
        <v>62.358413296080002</v>
      </c>
      <c r="K542" s="102">
        <v>3.3606801861984614E-2</v>
      </c>
      <c r="L542" s="101">
        <v>92.17087043314973</v>
      </c>
      <c r="M542" s="102">
        <v>4.967362086950726E-2</v>
      </c>
      <c r="N542" s="101">
        <v>113.58823341670069</v>
      </c>
      <c r="O542" s="102">
        <v>6.1216074183335356E-2</v>
      </c>
      <c r="P542" s="101">
        <v>70.931849857698822</v>
      </c>
      <c r="Q542" s="102">
        <v>3.8227281578724459E-2</v>
      </c>
      <c r="R542" s="103">
        <v>1855.52953096137</v>
      </c>
    </row>
    <row r="543" spans="1:18" ht="15.6" x14ac:dyDescent="0.3">
      <c r="A543" s="104">
        <v>45322</v>
      </c>
      <c r="B543" s="101">
        <v>287.12970332914216</v>
      </c>
      <c r="C543" s="102">
        <v>0.15210903352018693</v>
      </c>
      <c r="D543" s="101">
        <v>363.41359100361723</v>
      </c>
      <c r="E543" s="102">
        <v>0.19252097381333599</v>
      </c>
      <c r="F543" s="101">
        <v>53.513620095937227</v>
      </c>
      <c r="G543" s="102">
        <v>2.8349226633750738E-2</v>
      </c>
      <c r="H543" s="101">
        <v>833.37517596267014</v>
      </c>
      <c r="I543" s="102">
        <v>0.44148651674008677</v>
      </c>
      <c r="J543" s="101">
        <v>63.172081701730001</v>
      </c>
      <c r="K543" s="102">
        <v>3.3465866407048135E-2</v>
      </c>
      <c r="L543" s="101">
        <v>94.212057076752274</v>
      </c>
      <c r="M543" s="102">
        <v>4.9909517481951875E-2</v>
      </c>
      <c r="N543" s="101">
        <v>120.99555224480982</v>
      </c>
      <c r="O543" s="102">
        <v>6.409826743387069E-2</v>
      </c>
      <c r="P543" s="101">
        <v>71.845359546901307</v>
      </c>
      <c r="Q543" s="102">
        <v>3.8060597969768892E-2</v>
      </c>
      <c r="R543" s="103">
        <v>1887.6571409615601</v>
      </c>
    </row>
    <row r="544" spans="1:18" ht="15.6" x14ac:dyDescent="0.3">
      <c r="A544" s="104">
        <v>45351</v>
      </c>
      <c r="B544" s="101">
        <v>304.60948601019254</v>
      </c>
      <c r="C544" s="102">
        <v>0.16186561640061975</v>
      </c>
      <c r="D544" s="101">
        <v>348.68043093786162</v>
      </c>
      <c r="E544" s="102">
        <v>0.18528435742379401</v>
      </c>
      <c r="F544" s="101">
        <v>53.527506566198412</v>
      </c>
      <c r="G544" s="102">
        <v>2.8443837906072342E-2</v>
      </c>
      <c r="H544" s="101">
        <v>823.23939050411843</v>
      </c>
      <c r="I544" s="102">
        <v>0.43745896798749345</v>
      </c>
      <c r="J544" s="101">
        <v>63.764105368590002</v>
      </c>
      <c r="K544" s="102">
        <v>3.3883436641810719E-2</v>
      </c>
      <c r="L544" s="101">
        <v>95.591557250553578</v>
      </c>
      <c r="M544" s="102">
        <v>5.0796140789056865E-2</v>
      </c>
      <c r="N544" s="101">
        <v>120.71463538324173</v>
      </c>
      <c r="O544" s="102">
        <v>6.4146225781788926E-2</v>
      </c>
      <c r="P544" s="101">
        <v>71.739418893873761</v>
      </c>
      <c r="Q544" s="102">
        <v>3.8121417069363984E-2</v>
      </c>
      <c r="R544" s="103">
        <v>1881.8665309146299</v>
      </c>
    </row>
    <row r="545" spans="1:18" ht="15.6" x14ac:dyDescent="0.3">
      <c r="A545" s="104">
        <v>45382</v>
      </c>
      <c r="B545" s="101">
        <v>320.34058388375433</v>
      </c>
      <c r="C545" s="102">
        <v>0.1680854661327349</v>
      </c>
      <c r="D545" s="101">
        <v>348.50773900577258</v>
      </c>
      <c r="E545" s="102">
        <v>0.18286501526421658</v>
      </c>
      <c r="F545" s="101">
        <v>53.813397077146398</v>
      </c>
      <c r="G545" s="102">
        <v>2.8236353390616465E-2</v>
      </c>
      <c r="H545" s="101">
        <v>831.89954588523415</v>
      </c>
      <c r="I545" s="102">
        <v>0.43650486382478421</v>
      </c>
      <c r="J545" s="101">
        <v>64.65388764363</v>
      </c>
      <c r="K545" s="102">
        <v>3.3924452250535281E-2</v>
      </c>
      <c r="L545" s="101">
        <v>96.919839122787209</v>
      </c>
      <c r="M545" s="102">
        <v>5.0854675167773929E-2</v>
      </c>
      <c r="N545" s="101">
        <v>116.29791512152737</v>
      </c>
      <c r="O545" s="102">
        <v>6.102251870952688E-2</v>
      </c>
      <c r="P545" s="101">
        <v>73.386740169417934</v>
      </c>
      <c r="Q545" s="102">
        <v>3.850665525981168E-2</v>
      </c>
      <c r="R545" s="103">
        <v>1905.8196479092701</v>
      </c>
    </row>
    <row r="546" spans="1:18" ht="15.6" x14ac:dyDescent="0.3">
      <c r="A546" s="104">
        <v>45412</v>
      </c>
      <c r="B546" s="101">
        <v>319.92348942378732</v>
      </c>
      <c r="C546" s="102">
        <v>0.16567148044919183</v>
      </c>
      <c r="D546" s="101">
        <v>349.59200330985158</v>
      </c>
      <c r="E546" s="102">
        <v>0.18103523703700744</v>
      </c>
      <c r="F546" s="101">
        <v>56.479290766914588</v>
      </c>
      <c r="G546" s="102">
        <v>2.9247642093826784E-2</v>
      </c>
      <c r="H546" s="101">
        <v>845.28696512679346</v>
      </c>
      <c r="I546" s="102">
        <v>0.43772948078675167</v>
      </c>
      <c r="J546" s="101">
        <v>67.152513236480004</v>
      </c>
      <c r="K546" s="102">
        <v>3.4774740372484805E-2</v>
      </c>
      <c r="L546" s="101">
        <v>97.118502329317877</v>
      </c>
      <c r="M546" s="102">
        <v>5.029254366062829E-2</v>
      </c>
      <c r="N546" s="101">
        <v>118.08199469374836</v>
      </c>
      <c r="O546" s="102">
        <v>6.1148429302710479E-2</v>
      </c>
      <c r="P546" s="101">
        <v>77.436832652976747</v>
      </c>
      <c r="Q546" s="102">
        <v>4.0100446297398673E-2</v>
      </c>
      <c r="R546" s="103">
        <v>1931.07159153987</v>
      </c>
    </row>
    <row r="547" spans="1:18" ht="15.6" x14ac:dyDescent="0.3">
      <c r="A547" s="104">
        <v>45443</v>
      </c>
      <c r="B547" s="101">
        <v>339.39073342200248</v>
      </c>
      <c r="C547" s="102">
        <v>0.17404098216174757</v>
      </c>
      <c r="D547" s="101">
        <v>349.08680716187121</v>
      </c>
      <c r="E547" s="102">
        <v>0.17901316917399931</v>
      </c>
      <c r="F547" s="101">
        <v>53.573320001795267</v>
      </c>
      <c r="G547" s="102">
        <v>2.7472621708809385E-2</v>
      </c>
      <c r="H547" s="101">
        <v>845.29782379910012</v>
      </c>
      <c r="I547" s="102">
        <v>0.43347224595627615</v>
      </c>
      <c r="J547" s="101">
        <v>69.389499870950019</v>
      </c>
      <c r="K547" s="102">
        <v>3.55832246434271E-2</v>
      </c>
      <c r="L547" s="101">
        <v>94.391221043306487</v>
      </c>
      <c r="M547" s="102">
        <v>4.8404211429653204E-2</v>
      </c>
      <c r="N547" s="101">
        <v>118.44906949863636</v>
      </c>
      <c r="O547" s="102">
        <v>6.0741176353966156E-2</v>
      </c>
      <c r="P547" s="101">
        <v>80.48368416317804</v>
      </c>
      <c r="Q547" s="102">
        <v>4.1272368572121125E-2</v>
      </c>
      <c r="R547" s="103">
        <v>1950.06215896084</v>
      </c>
    </row>
    <row r="548" spans="1:18" ht="15.6" x14ac:dyDescent="0.3">
      <c r="A548" s="104">
        <v>45473</v>
      </c>
      <c r="B548" s="101">
        <v>357.97304900746138</v>
      </c>
      <c r="C548" s="102">
        <v>0.18119215702642949</v>
      </c>
      <c r="D548" s="101">
        <v>340.17346052294278</v>
      </c>
      <c r="E548" s="102">
        <v>0.17218269153556373</v>
      </c>
      <c r="F548" s="101">
        <v>53.413846348145569</v>
      </c>
      <c r="G548" s="102">
        <v>2.7036029840048218E-2</v>
      </c>
      <c r="H548" s="101">
        <v>856.31940870315589</v>
      </c>
      <c r="I548" s="102">
        <v>0.43343587232816355</v>
      </c>
      <c r="J548" s="101">
        <v>72.089707995480012</v>
      </c>
      <c r="K548" s="102">
        <v>3.6489031024327767E-2</v>
      </c>
      <c r="L548" s="101">
        <v>91.94782316672476</v>
      </c>
      <c r="M548" s="102">
        <v>4.6540443364819641E-2</v>
      </c>
      <c r="N548" s="101">
        <v>118.94482631429482</v>
      </c>
      <c r="O548" s="102">
        <v>6.0205285584423625E-2</v>
      </c>
      <c r="P548" s="101">
        <v>84.792094339504956</v>
      </c>
      <c r="Q548" s="102">
        <v>4.2918489296224008E-2</v>
      </c>
      <c r="R548" s="103">
        <v>1975.6542163977101</v>
      </c>
    </row>
    <row r="549" spans="1:18" ht="15.6" x14ac:dyDescent="0.3">
      <c r="A549" s="104">
        <v>45504</v>
      </c>
      <c r="B549" s="101">
        <v>380.09996979594837</v>
      </c>
      <c r="C549" s="102">
        <v>0.18933750002931926</v>
      </c>
      <c r="D549" s="101">
        <v>333.39370946383519</v>
      </c>
      <c r="E549" s="102">
        <v>0.16607191920923067</v>
      </c>
      <c r="F549" s="101">
        <v>45.819833609692893</v>
      </c>
      <c r="G549" s="102">
        <v>2.2824029036560861E-2</v>
      </c>
      <c r="H549" s="101">
        <v>868.07041056295077</v>
      </c>
      <c r="I549" s="102">
        <v>0.43240803590078541</v>
      </c>
      <c r="J549" s="101">
        <v>74.815804482900006</v>
      </c>
      <c r="K549" s="102">
        <v>3.726766248121291E-2</v>
      </c>
      <c r="L549" s="101">
        <v>92.226288584881786</v>
      </c>
      <c r="M549" s="102">
        <v>4.5940269153449946E-2</v>
      </c>
      <c r="N549" s="101">
        <v>120.57877147215885</v>
      </c>
      <c r="O549" s="102">
        <v>6.0063364802162927E-2</v>
      </c>
      <c r="P549" s="101">
        <v>92.521295012192297</v>
      </c>
      <c r="Q549" s="102">
        <v>4.6087219387278007E-2</v>
      </c>
      <c r="R549" s="103">
        <v>2007.5260829845602</v>
      </c>
    </row>
    <row r="550" spans="1:18" ht="15.6" x14ac:dyDescent="0.3">
      <c r="A550" s="104">
        <v>45535</v>
      </c>
      <c r="B550" s="101">
        <v>256.40845195297067</v>
      </c>
      <c r="C550" s="102">
        <v>0.14442542014893867</v>
      </c>
      <c r="D550" s="101">
        <v>295.70983750898017</v>
      </c>
      <c r="E550" s="102">
        <v>0.16656244050895078</v>
      </c>
      <c r="F550" s="101">
        <v>39.74292831877603</v>
      </c>
      <c r="G550" s="102">
        <v>2.2385725106445268E-2</v>
      </c>
      <c r="H550" s="101">
        <v>832.49166128278375</v>
      </c>
      <c r="I550" s="102">
        <v>0.46891183592226743</v>
      </c>
      <c r="J550" s="101">
        <v>68.471330771990011</v>
      </c>
      <c r="K550" s="102">
        <v>3.8567374201515819E-2</v>
      </c>
      <c r="L550" s="101">
        <v>79.732123131835991</v>
      </c>
      <c r="M550" s="102">
        <v>4.4910163042497599E-2</v>
      </c>
      <c r="N550" s="101">
        <v>114.71560678842108</v>
      </c>
      <c r="O550" s="102">
        <v>6.4615068582438775E-2</v>
      </c>
      <c r="P550" s="101">
        <v>88.097324799952219</v>
      </c>
      <c r="Q550" s="102">
        <v>4.9621972486945561E-2</v>
      </c>
      <c r="R550" s="103">
        <v>1775.3692645557101</v>
      </c>
    </row>
    <row r="551" spans="1:18" ht="15.6" x14ac:dyDescent="0.3">
      <c r="A551" s="104">
        <v>45565</v>
      </c>
      <c r="B551" s="101">
        <v>279.21609985851012</v>
      </c>
      <c r="C551" s="102">
        <v>0.15444510626114688</v>
      </c>
      <c r="D551" s="101">
        <v>293.13666163073975</v>
      </c>
      <c r="E551" s="102">
        <v>0.1621451015093304</v>
      </c>
      <c r="F551" s="101">
        <v>41.366686795550919</v>
      </c>
      <c r="G551" s="102">
        <v>2.2881496951815971E-2</v>
      </c>
      <c r="H551" s="101">
        <v>835.59572587711148</v>
      </c>
      <c r="I551" s="102">
        <v>0.46219996174950961</v>
      </c>
      <c r="J551" s="101">
        <v>70.584848463930001</v>
      </c>
      <c r="K551" s="102">
        <v>3.904317991320283E-2</v>
      </c>
      <c r="L551" s="101">
        <v>82.155677791938629</v>
      </c>
      <c r="M551" s="102">
        <v>4.5443448257325755E-2</v>
      </c>
      <c r="N551" s="101">
        <v>114.95718435219091</v>
      </c>
      <c r="O551" s="102">
        <v>6.3587216359491175E-2</v>
      </c>
      <c r="P551" s="101">
        <v>90.85339612332811</v>
      </c>
      <c r="Q551" s="102">
        <v>5.0254488998177332E-2</v>
      </c>
      <c r="R551" s="103">
        <v>1807.8662808933</v>
      </c>
    </row>
    <row r="552" spans="1:18" ht="15.6" x14ac:dyDescent="0.3">
      <c r="A552" s="104">
        <v>45596</v>
      </c>
      <c r="B552" s="101">
        <v>288.48597474871082</v>
      </c>
      <c r="C552" s="102">
        <v>0.15638607970163879</v>
      </c>
      <c r="D552" s="101">
        <v>300.48729326654336</v>
      </c>
      <c r="E552" s="102">
        <v>0.1628919043119664</v>
      </c>
      <c r="F552" s="101">
        <v>42.377697730931317</v>
      </c>
      <c r="G552" s="102">
        <v>2.297263158354286E-2</v>
      </c>
      <c r="H552" s="101">
        <v>847.21742450763929</v>
      </c>
      <c r="I552" s="102">
        <v>0.45927020122582546</v>
      </c>
      <c r="J552" s="101">
        <v>73.006346871190004</v>
      </c>
      <c r="K552" s="102">
        <v>3.9576192189129736E-2</v>
      </c>
      <c r="L552" s="101">
        <v>84.256232625091002</v>
      </c>
      <c r="M552" s="102">
        <v>4.5674670743161262E-2</v>
      </c>
      <c r="N552" s="101">
        <v>114.3413682578156</v>
      </c>
      <c r="O552" s="102">
        <v>6.1983596759381421E-2</v>
      </c>
      <c r="P552" s="101">
        <v>94.531329345968601</v>
      </c>
      <c r="Q552" s="102">
        <v>5.1244723485354034E-2</v>
      </c>
      <c r="R552" s="103">
        <v>1844.7036673538901</v>
      </c>
    </row>
    <row r="553" spans="1:18" ht="15.6" x14ac:dyDescent="0.3">
      <c r="A553" s="104">
        <v>45626</v>
      </c>
      <c r="B553" s="101">
        <v>296.40668006115624</v>
      </c>
      <c r="C553" s="102">
        <v>0.15960985608240352</v>
      </c>
      <c r="D553" s="101">
        <v>296.98758342338613</v>
      </c>
      <c r="E553" s="102">
        <v>0.15992266246728046</v>
      </c>
      <c r="F553" s="101">
        <v>40.845613015213722</v>
      </c>
      <c r="G553" s="102">
        <v>2.1994654147506731E-2</v>
      </c>
      <c r="H553" s="101">
        <v>853.16075220919322</v>
      </c>
      <c r="I553" s="102">
        <v>0.45941226711614108</v>
      </c>
      <c r="J553" s="101">
        <v>75.249238547999994</v>
      </c>
      <c r="K553" s="102">
        <v>4.0520409771057302E-2</v>
      </c>
      <c r="L553" s="101">
        <v>83.640081244067929</v>
      </c>
      <c r="M553" s="102">
        <v>4.5038733024950116E-2</v>
      </c>
      <c r="N553" s="101">
        <v>114.5212117628126</v>
      </c>
      <c r="O553" s="102">
        <v>6.1667686180600298E-2</v>
      </c>
      <c r="P553" s="101">
        <v>96.258868720640521</v>
      </c>
      <c r="Q553" s="102">
        <v>5.183373121006063E-2</v>
      </c>
      <c r="R553" s="103">
        <v>1857.0700289844701</v>
      </c>
    </row>
    <row r="554" spans="1:18" ht="15.6" x14ac:dyDescent="0.3">
      <c r="A554" s="104">
        <v>45657</v>
      </c>
      <c r="B554" s="101">
        <v>307.30529855610382</v>
      </c>
      <c r="C554" s="102">
        <v>0.1632827684746983</v>
      </c>
      <c r="D554" s="101">
        <v>288.33680053080366</v>
      </c>
      <c r="E554" s="102">
        <v>0.15320409789553677</v>
      </c>
      <c r="F554" s="101">
        <v>40.149191192924626</v>
      </c>
      <c r="G554" s="102">
        <v>2.1332762958539937E-2</v>
      </c>
      <c r="H554" s="101">
        <v>865.37618544791997</v>
      </c>
      <c r="I554" s="102">
        <v>0.45980664829380868</v>
      </c>
      <c r="J554" s="101">
        <v>78.488831361889993</v>
      </c>
      <c r="K554" s="102">
        <v>4.1704043956708306E-2</v>
      </c>
      <c r="L554" s="101">
        <v>85.988403064303469</v>
      </c>
      <c r="M554" s="102">
        <v>4.5688846157315388E-2</v>
      </c>
      <c r="N554" s="101">
        <v>115.82760934328763</v>
      </c>
      <c r="O554" s="102">
        <v>6.1543529539647722E-2</v>
      </c>
      <c r="P554" s="101">
        <v>100.57133658961709</v>
      </c>
      <c r="Q554" s="102">
        <v>5.3437302723745146E-2</v>
      </c>
      <c r="R554" s="103">
        <v>1882.0436560868498</v>
      </c>
    </row>
    <row r="555" spans="1:18" ht="15.6" x14ac:dyDescent="0.3">
      <c r="A555" s="104">
        <v>45688</v>
      </c>
      <c r="B555" s="101">
        <v>310.43389148192375</v>
      </c>
      <c r="C555" s="102">
        <v>0.1614217409510379</v>
      </c>
      <c r="D555" s="101">
        <v>299.56639843455031</v>
      </c>
      <c r="E555" s="102">
        <v>0.15577078048694026</v>
      </c>
      <c r="F555" s="101">
        <v>40.663287804449396</v>
      </c>
      <c r="G555" s="102">
        <v>2.1144401079575874E-2</v>
      </c>
      <c r="H555" s="101">
        <v>876.04412825433872</v>
      </c>
      <c r="I555" s="102">
        <v>0.45553198994377192</v>
      </c>
      <c r="J555" s="101">
        <v>81.064637814510007</v>
      </c>
      <c r="K555" s="102">
        <v>4.2152597782144884E-2</v>
      </c>
      <c r="L555" s="101">
        <v>93.010895288028578</v>
      </c>
      <c r="M555" s="102">
        <v>4.8364502255651774E-2</v>
      </c>
      <c r="N555" s="101">
        <v>118.39087784428011</v>
      </c>
      <c r="O555" s="102">
        <v>6.1561775755590013E-2</v>
      </c>
      <c r="P555" s="101">
        <v>103.94906123818893</v>
      </c>
      <c r="Q555" s="102">
        <v>5.4052211745287383E-2</v>
      </c>
      <c r="R555" s="103">
        <v>1923.1231781602698</v>
      </c>
    </row>
    <row r="556" spans="1:18" ht="15.6" x14ac:dyDescent="0.3">
      <c r="A556" s="104">
        <v>45716</v>
      </c>
      <c r="B556" s="101">
        <v>335.30747021110477</v>
      </c>
      <c r="C556" s="102">
        <v>0.16996716751266588</v>
      </c>
      <c r="D556" s="101">
        <v>310.4776399116322</v>
      </c>
      <c r="E556" s="102">
        <v>0.15738094053965954</v>
      </c>
      <c r="F556" s="101">
        <v>42.391201014324785</v>
      </c>
      <c r="G556" s="102">
        <v>2.1488075882498521E-2</v>
      </c>
      <c r="H556" s="101">
        <v>880.16096466239264</v>
      </c>
      <c r="I556" s="102">
        <v>0.44615309651376817</v>
      </c>
      <c r="J556" s="101">
        <v>82.792667123520005</v>
      </c>
      <c r="K556" s="102">
        <v>4.196755626393936E-2</v>
      </c>
      <c r="L556" s="101">
        <v>96.594705599389172</v>
      </c>
      <c r="M556" s="102">
        <v>4.8963801782022726E-2</v>
      </c>
      <c r="N556" s="101">
        <v>119.84675604372671</v>
      </c>
      <c r="O556" s="102">
        <v>6.0750253036441541E-2</v>
      </c>
      <c r="P556" s="101">
        <v>105.20648611751969</v>
      </c>
      <c r="Q556" s="102">
        <v>5.3329108469004273E-2</v>
      </c>
      <c r="R556" s="103">
        <v>1972.7778906836099</v>
      </c>
    </row>
    <row r="557" spans="1:18" ht="15.6" x14ac:dyDescent="0.3">
      <c r="A557" s="104">
        <v>45747</v>
      </c>
      <c r="B557" s="101">
        <v>375.08896421780162</v>
      </c>
      <c r="C557" s="102">
        <v>0.18624745321912251</v>
      </c>
      <c r="D557" s="101">
        <v>291.0789950942862</v>
      </c>
      <c r="E557" s="102">
        <v>0.14453296869169616</v>
      </c>
      <c r="F557" s="101">
        <v>44.826994111596704</v>
      </c>
      <c r="G557" s="102">
        <v>2.2258488745900699E-2</v>
      </c>
      <c r="H557" s="101">
        <v>888.80101825549696</v>
      </c>
      <c r="I557" s="102">
        <v>0.44132710332828495</v>
      </c>
      <c r="J557" s="101">
        <v>86.216725085199997</v>
      </c>
      <c r="K557" s="102">
        <v>4.2810231715288735E-2</v>
      </c>
      <c r="L557" s="101">
        <v>98.003354488916173</v>
      </c>
      <c r="M557" s="102">
        <v>4.8662789156048485E-2</v>
      </c>
      <c r="N557" s="101">
        <v>121.57059756284069</v>
      </c>
      <c r="O557" s="102">
        <v>6.0364916972759461E-2</v>
      </c>
      <c r="P557" s="101">
        <v>108.34136863978172</v>
      </c>
      <c r="Q557" s="102">
        <v>5.3796048170898961E-2</v>
      </c>
      <c r="R557" s="103">
        <v>2013.9280174559201</v>
      </c>
    </row>
    <row r="558" spans="1:18" ht="15.6" x14ac:dyDescent="0.3">
      <c r="A558" s="104">
        <v>45777</v>
      </c>
      <c r="B558" s="101">
        <v>389.4417400883068</v>
      </c>
      <c r="C558" s="102">
        <v>0.18741814260005807</v>
      </c>
      <c r="D558" s="101">
        <v>319.80952229861219</v>
      </c>
      <c r="E558" s="102">
        <v>0.15390776202218759</v>
      </c>
      <c r="F558" s="101">
        <v>47.954981491865738</v>
      </c>
      <c r="G558" s="102">
        <v>2.3078249284700897E-2</v>
      </c>
      <c r="H558" s="101">
        <v>898.51791772116599</v>
      </c>
      <c r="I558" s="102">
        <v>0.43241014482419882</v>
      </c>
      <c r="J558" s="101">
        <v>88.790561315410002</v>
      </c>
      <c r="K558" s="102">
        <v>4.2730299218510417E-2</v>
      </c>
      <c r="L558" s="101">
        <v>98.673475048951858</v>
      </c>
      <c r="M558" s="102">
        <v>4.7486433820304819E-2</v>
      </c>
      <c r="N558" s="101">
        <v>122.58477115237203</v>
      </c>
      <c r="O558" s="102">
        <v>5.8993702409046347E-2</v>
      </c>
      <c r="P558" s="101">
        <v>112.15681230985558</v>
      </c>
      <c r="Q558" s="102">
        <v>5.3975265820993094E-2</v>
      </c>
      <c r="R558" s="103">
        <v>2077.9297814265401</v>
      </c>
    </row>
    <row r="559" spans="1:18" ht="15.6" x14ac:dyDescent="0.3">
      <c r="A559" s="104">
        <v>45808</v>
      </c>
      <c r="B559" s="101">
        <v>293.24150118346705</v>
      </c>
      <c r="C559" s="102">
        <v>0.15012330538735266</v>
      </c>
      <c r="D559" s="101">
        <v>295.75298968590687</v>
      </c>
      <c r="E559" s="102">
        <v>0.15140904752789883</v>
      </c>
      <c r="F559" s="101">
        <v>50.469288653467657</v>
      </c>
      <c r="G559" s="102">
        <v>2.5837462987432513E-2</v>
      </c>
      <c r="H559" s="101">
        <v>893.680910753577</v>
      </c>
      <c r="I559" s="102">
        <v>0.45751481881811745</v>
      </c>
      <c r="J559" s="101">
        <v>90.94998436425</v>
      </c>
      <c r="K559" s="102">
        <v>4.6561323082119896E-2</v>
      </c>
      <c r="L559" s="101">
        <v>92.865436870275204</v>
      </c>
      <c r="M559" s="102">
        <v>4.7541928011355622E-2</v>
      </c>
      <c r="N559" s="101">
        <v>122.98039078844333</v>
      </c>
      <c r="O559" s="102">
        <v>6.2959106021758249E-2</v>
      </c>
      <c r="P559" s="101">
        <v>113.39712523843234</v>
      </c>
      <c r="Q559" s="102">
        <v>5.8053008163964623E-2</v>
      </c>
      <c r="R559" s="103">
        <v>1953.3376275378198</v>
      </c>
    </row>
    <row r="560" spans="1:18" ht="15.6" x14ac:dyDescent="0.3">
      <c r="A560" s="104">
        <v>45838</v>
      </c>
      <c r="B560" s="101">
        <v>318.27759405998358</v>
      </c>
      <c r="C560" s="102">
        <v>0.15944648089358091</v>
      </c>
      <c r="D560" s="101">
        <v>285.74799861088866</v>
      </c>
      <c r="E560" s="102">
        <v>0.14315023630693707</v>
      </c>
      <c r="F560" s="101">
        <v>57.135351602994895</v>
      </c>
      <c r="G560" s="102">
        <v>2.8622909427919226E-2</v>
      </c>
      <c r="H560" s="101">
        <v>914.50708544019267</v>
      </c>
      <c r="I560" s="102">
        <v>0.45813761083729726</v>
      </c>
      <c r="J560" s="101">
        <v>92.652552592209986</v>
      </c>
      <c r="K560" s="102">
        <v>4.6415844949019944E-2</v>
      </c>
      <c r="L560" s="101">
        <v>93.264075044879135</v>
      </c>
      <c r="M560" s="102">
        <v>4.672219734354989E-2</v>
      </c>
      <c r="N560" s="101">
        <v>120.38657714912605</v>
      </c>
      <c r="O560" s="102">
        <v>6.0309668137161238E-2</v>
      </c>
      <c r="P560" s="101">
        <v>114.16936563257539</v>
      </c>
      <c r="Q560" s="102">
        <v>5.7195052104534634E-2</v>
      </c>
      <c r="R560" s="103">
        <v>1996.1406001328501</v>
      </c>
    </row>
    <row r="561" spans="1:18" ht="15.6" x14ac:dyDescent="0.3">
      <c r="A561" s="104">
        <v>45869</v>
      </c>
      <c r="B561" s="101">
        <v>345.51311626038512</v>
      </c>
      <c r="C561" s="102">
        <v>0.16966508571585742</v>
      </c>
      <c r="D561" s="101">
        <v>285.46058262330837</v>
      </c>
      <c r="E561" s="102">
        <v>0.14017613786558086</v>
      </c>
      <c r="F561" s="101">
        <v>59.406588943582442</v>
      </c>
      <c r="G561" s="102">
        <v>2.9171755082095734E-2</v>
      </c>
      <c r="H561" s="101">
        <v>915.72669737092349</v>
      </c>
      <c r="I561" s="102">
        <v>0.44966990047535393</v>
      </c>
      <c r="J561" s="101">
        <v>95.075323856110003</v>
      </c>
      <c r="K561" s="102">
        <v>4.6686977172100221E-2</v>
      </c>
      <c r="L561" s="101">
        <v>93.945319945936475</v>
      </c>
      <c r="M561" s="102">
        <v>4.6132085906744141E-2</v>
      </c>
      <c r="N561" s="101">
        <v>124.89976448184601</v>
      </c>
      <c r="O561" s="102">
        <v>6.1332343837079632E-2</v>
      </c>
      <c r="P561" s="101">
        <v>116.41466413148825</v>
      </c>
      <c r="Q561" s="102">
        <v>5.7165713945188136E-2</v>
      </c>
      <c r="R561" s="103">
        <v>2036.4420576135799</v>
      </c>
    </row>
    <row r="562" spans="1:18" ht="15.6" x14ac:dyDescent="0.3">
      <c r="A562" s="104">
        <v>45900</v>
      </c>
      <c r="B562" s="101">
        <v>337.48263769434891</v>
      </c>
      <c r="C562" s="102">
        <v>0.16545760121001654</v>
      </c>
      <c r="D562" s="101">
        <v>289.86654127211028</v>
      </c>
      <c r="E562" s="102">
        <v>0.14211285924985739</v>
      </c>
      <c r="F562" s="101">
        <v>60.36505108268431</v>
      </c>
      <c r="G562" s="102">
        <v>2.9595171524369954E-2</v>
      </c>
      <c r="H562" s="101">
        <v>919.43583119476193</v>
      </c>
      <c r="I562" s="102">
        <v>0.4507717734320954</v>
      </c>
      <c r="J562" s="101">
        <v>96.865514128929988</v>
      </c>
      <c r="K562" s="102">
        <v>4.7490252290439801E-2</v>
      </c>
      <c r="L562" s="101">
        <v>94.860361881467171</v>
      </c>
      <c r="M562" s="102">
        <v>4.6507186366833549E-2</v>
      </c>
      <c r="N562" s="101">
        <v>124.00969925734427</v>
      </c>
      <c r="O562" s="102">
        <v>6.0798231002564332E-2</v>
      </c>
      <c r="P562" s="101">
        <v>116.80692053189296</v>
      </c>
      <c r="Q562" s="102">
        <v>5.7266924923823001E-2</v>
      </c>
      <c r="R562" s="103">
        <v>2039.6925570435399</v>
      </c>
    </row>
    <row r="563" spans="1:18" ht="15.6" x14ac:dyDescent="0.3">
      <c r="A563" s="104">
        <v>45930</v>
      </c>
      <c r="B563" s="101">
        <v>350.23503936629999</v>
      </c>
      <c r="C563" s="102">
        <v>0.16755118063783497</v>
      </c>
      <c r="D563" s="101">
        <v>307.74017063448025</v>
      </c>
      <c r="E563" s="102">
        <v>0.14722178858172044</v>
      </c>
      <c r="F563" s="101">
        <v>65.846995425670016</v>
      </c>
      <c r="G563" s="102">
        <v>3.1500965308860276E-2</v>
      </c>
      <c r="H563" s="101">
        <v>927.72953728768027</v>
      </c>
      <c r="I563" s="102">
        <v>0.4438224672391245</v>
      </c>
      <c r="J563" s="101">
        <v>99.264299781819986</v>
      </c>
      <c r="K563" s="102">
        <v>4.7487683281846577E-2</v>
      </c>
      <c r="L563" s="101">
        <v>97.37881270906</v>
      </c>
      <c r="M563" s="102">
        <v>4.6585673061253247E-2</v>
      </c>
      <c r="N563" s="101">
        <v>124.87052219854</v>
      </c>
      <c r="O563" s="102">
        <v>5.9737607804987415E-2</v>
      </c>
      <c r="P563" s="101">
        <v>117.25137257710007</v>
      </c>
      <c r="Q563" s="102">
        <v>5.6092634084372844E-2</v>
      </c>
      <c r="R563" s="103">
        <v>2090.31674998065</v>
      </c>
    </row>
    <row r="564" spans="1:18" ht="15.6" x14ac:dyDescent="0.3">
      <c r="A564" s="104">
        <v>45961</v>
      </c>
      <c r="B564" s="101">
        <v>356.78870354768014</v>
      </c>
      <c r="C564" s="102">
        <v>0.16868495064784064</v>
      </c>
      <c r="D564" s="101">
        <v>313.97710876410997</v>
      </c>
      <c r="E564" s="102">
        <v>0.14844419840032225</v>
      </c>
      <c r="F564" s="101">
        <v>66.130165851019967</v>
      </c>
      <c r="G564" s="102">
        <v>3.1265462308624016E-2</v>
      </c>
      <c r="H564" s="101">
        <v>931.62828507823974</v>
      </c>
      <c r="I564" s="102">
        <v>0.44046145443490486</v>
      </c>
      <c r="J564" s="101">
        <v>102.10814894624001</v>
      </c>
      <c r="K564" s="102">
        <v>4.8275373896295687E-2</v>
      </c>
      <c r="L564" s="101">
        <v>98.132751417240016</v>
      </c>
      <c r="M564" s="102">
        <v>4.6395858851909492E-2</v>
      </c>
      <c r="N564" s="101">
        <v>125.81837550956</v>
      </c>
      <c r="O564" s="102">
        <v>5.9485253463427958E-2</v>
      </c>
      <c r="P564" s="101">
        <v>120.53522030944039</v>
      </c>
      <c r="Q564" s="102">
        <v>5.6987447996675107E-2</v>
      </c>
      <c r="R564" s="103">
        <v>2115.1187594235303</v>
      </c>
    </row>
    <row r="565" spans="1:18" ht="15.6" x14ac:dyDescent="0.3">
      <c r="A565" s="104">
        <v>45991</v>
      </c>
      <c r="B565" s="101">
        <v>355.20212468542024</v>
      </c>
      <c r="C565" s="102">
        <v>0.16715055242942159</v>
      </c>
      <c r="D565" s="101">
        <v>312.01325682613003</v>
      </c>
      <c r="E565" s="102">
        <v>0.14682679133740928</v>
      </c>
      <c r="F565" s="101">
        <v>65.59594278613001</v>
      </c>
      <c r="G565" s="102">
        <v>3.0868053178287794E-2</v>
      </c>
      <c r="H565" s="101">
        <v>943.88556705256985</v>
      </c>
      <c r="I565" s="102">
        <v>0.44417243872829471</v>
      </c>
      <c r="J565" s="101">
        <v>103.57985190508998</v>
      </c>
      <c r="K565" s="102">
        <v>4.8742471576787051E-2</v>
      </c>
      <c r="L565" s="101">
        <v>97.703573184020001</v>
      </c>
      <c r="M565" s="102">
        <v>4.5977220002557329E-2</v>
      </c>
      <c r="N565" s="101">
        <v>126.63710642985997</v>
      </c>
      <c r="O565" s="102">
        <v>5.9592724330016937E-2</v>
      </c>
      <c r="P565" s="101">
        <v>120.42565669464992</v>
      </c>
      <c r="Q565" s="102">
        <v>5.6669748417225156E-2</v>
      </c>
      <c r="R565" s="103">
        <v>2125.0430795638704</v>
      </c>
    </row>
    <row r="566" spans="1:18" ht="15.6" x14ac:dyDescent="0.3">
      <c r="A566" s="104">
        <v>46022</v>
      </c>
      <c r="B566" s="101">
        <v>350.09641211518039</v>
      </c>
      <c r="C566" s="102">
        <v>0.16278335116817538</v>
      </c>
      <c r="D566" s="101">
        <v>310.5865828317302</v>
      </c>
      <c r="E566" s="102">
        <v>0.14441257616941139</v>
      </c>
      <c r="F566" s="101">
        <v>66.627390726889999</v>
      </c>
      <c r="G566" s="102">
        <v>3.0979551822845675E-2</v>
      </c>
      <c r="H566" s="101">
        <v>963.76229162467996</v>
      </c>
      <c r="I566" s="102">
        <v>0.44811786162656059</v>
      </c>
      <c r="J566" s="101">
        <v>106.95395973047999</v>
      </c>
      <c r="K566" s="102">
        <v>4.9730084008703532E-2</v>
      </c>
      <c r="L566" s="101">
        <v>98.55891275834</v>
      </c>
      <c r="M566" s="102">
        <v>4.582666245952869E-2</v>
      </c>
      <c r="N566" s="101">
        <v>126.84110802128998</v>
      </c>
      <c r="O566" s="102">
        <v>5.897695581866496E-2</v>
      </c>
      <c r="P566" s="101">
        <v>127.26264550650936</v>
      </c>
      <c r="Q566" s="102">
        <v>5.9172956926109729E-2</v>
      </c>
      <c r="R566" s="103">
        <v>2150.6893033151</v>
      </c>
    </row>
    <row r="567" spans="1:18" ht="15.6" x14ac:dyDescent="0.3">
      <c r="A567" s="104">
        <v>46053</v>
      </c>
      <c r="B567" s="101">
        <v>347.02</v>
      </c>
      <c r="C567" s="102">
        <v>0.15836254532113772</v>
      </c>
      <c r="D567" s="101">
        <v>315.11</v>
      </c>
      <c r="E567" s="102">
        <v>0.14380041973414703</v>
      </c>
      <c r="F567" s="101">
        <v>67.67</v>
      </c>
      <c r="G567" s="102">
        <v>3.0881198322521439E-2</v>
      </c>
      <c r="H567" s="101">
        <v>985.16</v>
      </c>
      <c r="I567" s="102">
        <v>0.44957767606642851</v>
      </c>
      <c r="J567" s="101">
        <v>111.38552267449998</v>
      </c>
      <c r="K567" s="102">
        <v>5.0830773104314206E-2</v>
      </c>
      <c r="L567" s="101">
        <v>102.18</v>
      </c>
      <c r="M567" s="102">
        <v>4.6629833672162564E-2</v>
      </c>
      <c r="N567" s="101">
        <v>128.81</v>
      </c>
      <c r="O567" s="102">
        <v>5.8782431741155411E-2</v>
      </c>
      <c r="P567" s="101">
        <v>133.96545254214976</v>
      </c>
      <c r="Q567" s="102">
        <v>6.1135122038133004E-2</v>
      </c>
      <c r="R567" s="103">
        <v>2191.3009752166499</v>
      </c>
    </row>
    <row r="568" spans="1:18" ht="15.6" x14ac:dyDescent="0.3">
      <c r="A568" s="104">
        <v>46081</v>
      </c>
      <c r="B568" s="101">
        <v>349.06698792506006</v>
      </c>
      <c r="C568" s="102">
        <v>0.15867246857232722</v>
      </c>
      <c r="D568" s="101">
        <v>308.06091954412</v>
      </c>
      <c r="E568" s="102">
        <v>0.14003268216592468</v>
      </c>
      <c r="F568" s="101">
        <v>71.440801651579974</v>
      </c>
      <c r="G568" s="102">
        <v>3.2474249204212359E-2</v>
      </c>
      <c r="H568" s="101">
        <v>989.07573514573994</v>
      </c>
      <c r="I568" s="102">
        <v>0.44959590545484795</v>
      </c>
      <c r="J568" s="101">
        <v>114.51119466135999</v>
      </c>
      <c r="K568" s="102">
        <v>5.2052398435297159E-2</v>
      </c>
      <c r="L568" s="101">
        <v>102.2827751781</v>
      </c>
      <c r="M568" s="102">
        <v>4.6493827807692109E-2</v>
      </c>
      <c r="N568" s="101">
        <v>127.87985505606997</v>
      </c>
      <c r="O568" s="102">
        <v>5.812927886143799E-2</v>
      </c>
      <c r="P568" s="101">
        <v>137.60331185216978</v>
      </c>
      <c r="Q568" s="102">
        <v>6.2549189498260382E-2</v>
      </c>
      <c r="R568" s="103">
        <v>2199.9215810142</v>
      </c>
    </row>
    <row r="569" spans="1:18" ht="15.6" x14ac:dyDescent="0.3">
      <c r="A569" s="104">
        <v>46112</v>
      </c>
      <c r="B569" s="101">
        <v>342.80302178380015</v>
      </c>
      <c r="C569" s="102">
        <v>0.15470521443666238</v>
      </c>
      <c r="D569" s="101">
        <v>296.45180208965979</v>
      </c>
      <c r="E569" s="102">
        <v>0.1337871509234845</v>
      </c>
      <c r="F569" s="101">
        <v>74.697902533059988</v>
      </c>
      <c r="G569" s="102">
        <v>3.3710773520060203E-2</v>
      </c>
      <c r="H569" s="101">
        <v>1002.7381300636098</v>
      </c>
      <c r="I569" s="102">
        <v>0.45253048420659964</v>
      </c>
      <c r="J569" s="101">
        <v>119.90369050291002</v>
      </c>
      <c r="K569" s="102">
        <v>5.4111909674760331E-2</v>
      </c>
      <c r="L569" s="101">
        <v>101.77451208501002</v>
      </c>
      <c r="M569" s="102">
        <v>4.5930306081806614E-2</v>
      </c>
      <c r="N569" s="101">
        <v>129.30122347040003</v>
      </c>
      <c r="O569" s="102">
        <v>5.8352967251633338E-2</v>
      </c>
      <c r="P569" s="101">
        <v>148.17630694863976</v>
      </c>
      <c r="Q569" s="102">
        <v>6.6871193904992937E-2</v>
      </c>
      <c r="R569" s="103">
        <v>2215.8465894770898</v>
      </c>
    </row>
    <row r="570" spans="1:18" ht="15.6" x14ac:dyDescent="0.3">
      <c r="A570" s="104">
        <v>46142</v>
      </c>
      <c r="B570" s="101">
        <v>358.39465041204011</v>
      </c>
      <c r="C570" s="102">
        <v>0.15826933901333903</v>
      </c>
      <c r="D570" s="101">
        <v>312.05201272218028</v>
      </c>
      <c r="E570" s="102">
        <v>0.13780413779765044</v>
      </c>
      <c r="F570" s="101">
        <v>73.13165750358003</v>
      </c>
      <c r="G570" s="102">
        <v>3.2295401398247735E-2</v>
      </c>
      <c r="H570" s="101">
        <v>1018.76268898777</v>
      </c>
      <c r="I570" s="102">
        <v>0.44989203162539593</v>
      </c>
      <c r="J570" s="101">
        <v>123.14938602653</v>
      </c>
      <c r="K570" s="102">
        <v>5.4383545914843401E-2</v>
      </c>
      <c r="L570" s="101">
        <v>102.9780336261</v>
      </c>
      <c r="M570" s="102">
        <v>4.5475749418018421E-2</v>
      </c>
      <c r="N570" s="101">
        <v>124.76962480822</v>
      </c>
      <c r="O570" s="102">
        <v>5.5099053584187901E-2</v>
      </c>
      <c r="P570" s="101">
        <v>151.22234390534931</v>
      </c>
      <c r="Q570" s="102">
        <v>6.6780741248316983E-2</v>
      </c>
      <c r="R570" s="103">
        <v>2264.4603979917702</v>
      </c>
    </row>
    <row r="571" spans="1:18" ht="15.6" x14ac:dyDescent="0.3">
      <c r="A571" s="104">
        <v>46173</v>
      </c>
      <c r="B571" s="101">
        <v>363.24896844395994</v>
      </c>
      <c r="C571" s="102">
        <v>0.15926339884324772</v>
      </c>
      <c r="D571" s="101">
        <v>303.0509861337502</v>
      </c>
      <c r="E571" s="102">
        <v>0.13287010911885092</v>
      </c>
      <c r="F571" s="101">
        <v>65.600556560370009</v>
      </c>
      <c r="G571" s="102">
        <v>2.8762002129195482E-2</v>
      </c>
      <c r="H571" s="101">
        <v>1032.4987009395204</v>
      </c>
      <c r="I571" s="102">
        <v>0.45269021166741391</v>
      </c>
      <c r="J571" s="101">
        <v>126.30676588468</v>
      </c>
      <c r="K571" s="102">
        <v>5.5378119634759262E-2</v>
      </c>
      <c r="L571" s="101">
        <v>103.12697802321003</v>
      </c>
      <c r="M571" s="102">
        <v>4.521514019094372E-2</v>
      </c>
      <c r="N571" s="101">
        <v>131.38857346904001</v>
      </c>
      <c r="O571" s="102">
        <v>5.7606194642431115E-2</v>
      </c>
      <c r="P571" s="101">
        <v>155.58480195800919</v>
      </c>
      <c r="Q571" s="102">
        <v>6.8214823773157907E-2</v>
      </c>
      <c r="R571" s="103">
        <v>2280.8063314125397</v>
      </c>
    </row>
    <row r="572" spans="1:18" ht="15.6" x14ac:dyDescent="0.3">
      <c r="A572" s="104">
        <v>46203</v>
      </c>
      <c r="B572" s="101">
        <v>369.79795900303969</v>
      </c>
      <c r="C572" s="102">
        <v>0.16011594666049545</v>
      </c>
      <c r="D572" s="101">
        <v>310.77128913899008</v>
      </c>
      <c r="E572" s="102">
        <v>0.1345584472384363</v>
      </c>
      <c r="F572" s="101">
        <v>57.718268536220002</v>
      </c>
      <c r="G572" s="102">
        <v>2.4990984891308146E-2</v>
      </c>
      <c r="H572" s="101">
        <v>1037.1781572424804</v>
      </c>
      <c r="I572" s="102">
        <v>0.44907971625961002</v>
      </c>
      <c r="J572" s="101">
        <v>132.17526410298001</v>
      </c>
      <c r="K572" s="102">
        <v>5.7229541217602244E-2</v>
      </c>
      <c r="L572" s="101">
        <v>103.96246161488003</v>
      </c>
      <c r="M572" s="102">
        <v>4.5013898950386329E-2</v>
      </c>
      <c r="N572" s="101">
        <v>134.29063895647994</v>
      </c>
      <c r="O572" s="102">
        <v>5.8145460948806502E-2</v>
      </c>
      <c r="P572" s="101">
        <v>163.66954152195001</v>
      </c>
      <c r="Q572" s="102">
        <v>7.0866003833355076E-2</v>
      </c>
      <c r="R572" s="103">
        <v>2309.5635801170201</v>
      </c>
    </row>
    <row r="573" spans="1:18" ht="15.6" x14ac:dyDescent="0.3">
      <c r="A573" s="104">
        <v>46234</v>
      </c>
      <c r="B573" s="101">
        <v>385.12606741421013</v>
      </c>
      <c r="C573" s="102">
        <v>0.1652589654723905</v>
      </c>
      <c r="D573" s="101">
        <v>304.45569024360015</v>
      </c>
      <c r="E573" s="102">
        <v>0.1306430196731562</v>
      </c>
      <c r="F573" s="101">
        <v>55.456821640930045</v>
      </c>
      <c r="G573" s="102">
        <v>2.3796719433457965E-2</v>
      </c>
      <c r="H573" s="101">
        <v>1043.2715083273001</v>
      </c>
      <c r="I573" s="102">
        <v>0.44767151527959276</v>
      </c>
      <c r="J573" s="101">
        <v>135.93941079050998</v>
      </c>
      <c r="K573" s="102">
        <v>5.8332084724881154E-2</v>
      </c>
      <c r="L573" s="101">
        <v>104.53969832524999</v>
      </c>
      <c r="M573" s="102">
        <v>4.4858356413059471E-2</v>
      </c>
      <c r="N573" s="101">
        <v>135.91728295679997</v>
      </c>
      <c r="O573" s="102">
        <v>5.8322589592724523E-2</v>
      </c>
      <c r="P573" s="101">
        <v>165.73330196972015</v>
      </c>
      <c r="Q573" s="102">
        <v>7.1116749410737687E-2</v>
      </c>
      <c r="R573" s="103">
        <v>2330.4397816683199</v>
      </c>
    </row>
    <row r="574" spans="1:18" x14ac:dyDescent="0.3">
      <c r="A574" s="93"/>
      <c r="B574" s="107"/>
      <c r="C574" s="107"/>
      <c r="D574" s="107"/>
      <c r="E574" s="107"/>
      <c r="F574" s="107"/>
      <c r="G574" s="107"/>
      <c r="H574" s="93"/>
      <c r="I574" s="107"/>
      <c r="J574" s="107"/>
      <c r="K574" s="107"/>
      <c r="L574" s="107"/>
      <c r="M574" s="109"/>
      <c r="N574" s="109"/>
      <c r="O574" s="109"/>
      <c r="P574" s="109"/>
      <c r="Q574" s="108"/>
      <c r="R574" s="108"/>
    </row>
    <row r="575" spans="1:18" ht="16.2" x14ac:dyDescent="0.3">
      <c r="A575" s="92" t="s">
        <v>295</v>
      </c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</row>
    <row r="576" spans="1:18" x14ac:dyDescent="0.3">
      <c r="A576" s="93"/>
      <c r="B576" s="94"/>
      <c r="C576" s="94"/>
      <c r="D576" s="94"/>
      <c r="E576" s="94"/>
      <c r="F576" s="94"/>
      <c r="G576" s="94"/>
      <c r="H576" s="93"/>
      <c r="I576" s="94"/>
      <c r="J576" s="94"/>
      <c r="K576" s="94"/>
      <c r="L576" s="94"/>
      <c r="M576" s="95"/>
      <c r="N576" s="95"/>
      <c r="O576" s="95"/>
      <c r="P576" s="95"/>
      <c r="Q576" s="95"/>
      <c r="R576" s="93"/>
    </row>
    <row r="577" spans="1:18" ht="15.6" x14ac:dyDescent="0.3">
      <c r="A577" s="96"/>
      <c r="B577" s="97" t="s">
        <v>286</v>
      </c>
      <c r="C577" s="97"/>
      <c r="D577" s="97" t="s">
        <v>287</v>
      </c>
      <c r="E577" s="97"/>
      <c r="F577" s="97" t="s">
        <v>288</v>
      </c>
      <c r="G577" s="97"/>
      <c r="H577" s="97" t="s">
        <v>289</v>
      </c>
      <c r="I577" s="97"/>
      <c r="J577" s="97" t="s">
        <v>265</v>
      </c>
      <c r="K577" s="97"/>
      <c r="L577" s="97" t="s">
        <v>290</v>
      </c>
      <c r="M577" s="97"/>
      <c r="N577" s="97" t="s">
        <v>291</v>
      </c>
      <c r="O577" s="97" t="s">
        <v>292</v>
      </c>
      <c r="P577" s="97" t="s">
        <v>292</v>
      </c>
      <c r="Q577" s="97"/>
      <c r="R577" s="99" t="s">
        <v>259</v>
      </c>
    </row>
    <row r="578" spans="1:18" ht="15.6" x14ac:dyDescent="0.3">
      <c r="A578" s="106">
        <v>40602</v>
      </c>
      <c r="B578" s="101">
        <v>96.943041049458614</v>
      </c>
      <c r="C578" s="102">
        <v>0.40157083028815432</v>
      </c>
      <c r="D578" s="101">
        <v>29.789726100120983</v>
      </c>
      <c r="E578" s="102">
        <v>0.12339911059710966</v>
      </c>
      <c r="F578" s="101">
        <v>81.843652903744371</v>
      </c>
      <c r="G578" s="102">
        <v>0.33902406294026283</v>
      </c>
      <c r="H578" s="101">
        <v>11.186153267695307</v>
      </c>
      <c r="I578" s="102">
        <v>4.6336826313785634E-2</v>
      </c>
      <c r="J578" s="101">
        <v>0.59144047911999997</v>
      </c>
      <c r="K578" s="102">
        <v>2.4499462952175333E-3</v>
      </c>
      <c r="L578" s="101">
        <v>10.721677507408419</v>
      </c>
      <c r="M578" s="102">
        <v>4.441281078169635E-2</v>
      </c>
      <c r="N578" s="101">
        <v>5.7866750695580658</v>
      </c>
      <c r="O578" s="102">
        <v>2.3970363288940508E-2</v>
      </c>
      <c r="P578" s="101">
        <v>4.5472025895826738</v>
      </c>
      <c r="Q578" s="102">
        <v>1.8836049494832276E-2</v>
      </c>
      <c r="R578" s="103">
        <v>241.40956896668845</v>
      </c>
    </row>
    <row r="579" spans="1:18" ht="15.6" x14ac:dyDescent="0.3">
      <c r="A579" s="106">
        <v>40633</v>
      </c>
      <c r="B579" s="101">
        <v>99.565271578102639</v>
      </c>
      <c r="C579" s="102">
        <v>0.40611729493612614</v>
      </c>
      <c r="D579" s="101">
        <v>22.587672270023862</v>
      </c>
      <c r="E579" s="102">
        <v>9.213297182652698E-2</v>
      </c>
      <c r="F579" s="101">
        <v>82.127960035790778</v>
      </c>
      <c r="G579" s="102">
        <v>0.33499215579594788</v>
      </c>
      <c r="H579" s="101">
        <v>17.642729495674605</v>
      </c>
      <c r="I579" s="102">
        <v>7.1963019479665394E-2</v>
      </c>
      <c r="J579" s="101">
        <v>0.60093815448999999</v>
      </c>
      <c r="K579" s="102">
        <v>2.4511697086462884E-3</v>
      </c>
      <c r="L579" s="101">
        <v>10.82823419687829</v>
      </c>
      <c r="M579" s="102">
        <v>4.4167339788969306E-2</v>
      </c>
      <c r="N579" s="101">
        <v>7.0284206413349031</v>
      </c>
      <c r="O579" s="102">
        <v>2.866826086335833E-2</v>
      </c>
      <c r="P579" s="101">
        <v>4.7826039289046989</v>
      </c>
      <c r="Q579" s="102">
        <v>1.950778760076053E-2</v>
      </c>
      <c r="R579" s="103">
        <v>245.16383030119979</v>
      </c>
    </row>
    <row r="580" spans="1:18" ht="15.6" x14ac:dyDescent="0.3">
      <c r="A580" s="106">
        <v>40663</v>
      </c>
      <c r="B580" s="101">
        <v>102.07909163649663</v>
      </c>
      <c r="C580" s="102">
        <v>0.40738551448467764</v>
      </c>
      <c r="D580" s="101">
        <v>23.688385299143508</v>
      </c>
      <c r="E580" s="102">
        <v>9.4537528476130686E-2</v>
      </c>
      <c r="F580" s="101">
        <v>83.28848340457094</v>
      </c>
      <c r="G580" s="102">
        <v>0.33239443179261591</v>
      </c>
      <c r="H580" s="101">
        <v>17.930382649100281</v>
      </c>
      <c r="I580" s="102">
        <v>7.1558024697383066E-2</v>
      </c>
      <c r="J580" s="101">
        <v>0.60820661258000008</v>
      </c>
      <c r="K580" s="102">
        <v>2.4272802569718275E-3</v>
      </c>
      <c r="L580" s="101">
        <v>11.01369266649008</v>
      </c>
      <c r="M580" s="102">
        <v>4.3954337576707019E-2</v>
      </c>
      <c r="N580" s="101">
        <v>7.1821142273061378</v>
      </c>
      <c r="O580" s="102">
        <v>2.8662963714429574E-2</v>
      </c>
      <c r="P580" s="101">
        <v>4.7808788748719815</v>
      </c>
      <c r="Q580" s="102">
        <v>1.9079919001084612E-2</v>
      </c>
      <c r="R580" s="103">
        <v>250.57123537055955</v>
      </c>
    </row>
    <row r="581" spans="1:18" ht="15.6" x14ac:dyDescent="0.3">
      <c r="A581" s="106">
        <v>40694</v>
      </c>
      <c r="B581" s="101">
        <v>104.09698233751284</v>
      </c>
      <c r="C581" s="102">
        <v>0.40831281534855896</v>
      </c>
      <c r="D581" s="101">
        <v>23.456294047063604</v>
      </c>
      <c r="E581" s="102">
        <v>9.2005601362651526E-2</v>
      </c>
      <c r="F581" s="101">
        <v>84.929928386201155</v>
      </c>
      <c r="G581" s="102">
        <v>0.33313144519679871</v>
      </c>
      <c r="H581" s="101">
        <v>18.621488591167225</v>
      </c>
      <c r="I581" s="102">
        <v>7.3041429846526576E-2</v>
      </c>
      <c r="J581" s="101">
        <v>0.62027037510000005</v>
      </c>
      <c r="K581" s="102">
        <v>2.4329652737985295E-3</v>
      </c>
      <c r="L581" s="101">
        <v>11.042095587982759</v>
      </c>
      <c r="M581" s="102">
        <v>4.3311813999169044E-2</v>
      </c>
      <c r="N581" s="101">
        <v>7.3426141532191815</v>
      </c>
      <c r="O581" s="102">
        <v>2.8800868090473903E-2</v>
      </c>
      <c r="P581" s="101">
        <v>4.8345223061784139</v>
      </c>
      <c r="Q581" s="102">
        <v>1.8963060882022875E-2</v>
      </c>
      <c r="R581" s="103">
        <v>254.94419578442523</v>
      </c>
    </row>
    <row r="582" spans="1:18" ht="15.6" x14ac:dyDescent="0.3">
      <c r="A582" s="106">
        <v>40724</v>
      </c>
      <c r="B582" s="101">
        <v>107.69327141136209</v>
      </c>
      <c r="C582" s="102">
        <v>0.41390529510982038</v>
      </c>
      <c r="D582" s="101">
        <v>24.002273978437028</v>
      </c>
      <c r="E582" s="102">
        <v>9.2249665779059908E-2</v>
      </c>
      <c r="F582" s="101">
        <v>85.51431098639766</v>
      </c>
      <c r="G582" s="102">
        <v>0.3286633014400524</v>
      </c>
      <c r="H582" s="101">
        <v>19.073983529693834</v>
      </c>
      <c r="I582" s="102">
        <v>7.3308412664162437E-2</v>
      </c>
      <c r="J582" s="101">
        <v>0.62626380451999997</v>
      </c>
      <c r="K582" s="102">
        <v>2.4069647196092257E-3</v>
      </c>
      <c r="L582" s="101">
        <v>11.153616929103979</v>
      </c>
      <c r="M582" s="102">
        <v>4.2867498090466645E-2</v>
      </c>
      <c r="N582" s="101">
        <v>7.2843982382402981</v>
      </c>
      <c r="O582" s="102">
        <v>2.7996651629046954E-2</v>
      </c>
      <c r="P582" s="101">
        <v>4.8400755805647089</v>
      </c>
      <c r="Q582" s="102">
        <v>1.8602210567782149E-2</v>
      </c>
      <c r="R582" s="103">
        <v>260.18819445831963</v>
      </c>
    </row>
    <row r="583" spans="1:18" ht="15.6" x14ac:dyDescent="0.3">
      <c r="A583" s="106">
        <v>40753</v>
      </c>
      <c r="B583" s="101">
        <v>99.073268263072393</v>
      </c>
      <c r="C583" s="102">
        <v>0.39196693565931373</v>
      </c>
      <c r="D583" s="101">
        <v>24.052885353322424</v>
      </c>
      <c r="E583" s="102">
        <v>9.5161247135526844E-2</v>
      </c>
      <c r="F583" s="101">
        <v>87.159889518234024</v>
      </c>
      <c r="G583" s="102">
        <v>0.34483363076456025</v>
      </c>
      <c r="H583" s="101">
        <v>18.376782073285238</v>
      </c>
      <c r="I583" s="102">
        <v>7.270468697386695E-2</v>
      </c>
      <c r="J583" s="101">
        <v>0.60569476458000004</v>
      </c>
      <c r="K583" s="102">
        <v>2.3963307659024997E-3</v>
      </c>
      <c r="L583" s="101">
        <v>11.606219142765319</v>
      </c>
      <c r="M583" s="102">
        <v>4.5918078930235862E-2</v>
      </c>
      <c r="N583" s="101">
        <v>7.2204913056285038</v>
      </c>
      <c r="O583" s="102">
        <v>2.8566674953195433E-2</v>
      </c>
      <c r="P583" s="101">
        <v>4.6640185102106635</v>
      </c>
      <c r="Q583" s="102">
        <v>1.8452414817398278E-2</v>
      </c>
      <c r="R583" s="103">
        <v>252.75924893109857</v>
      </c>
    </row>
    <row r="584" spans="1:18" ht="15.6" x14ac:dyDescent="0.3">
      <c r="A584" s="106">
        <v>40786</v>
      </c>
      <c r="B584" s="101">
        <v>98.656666203228966</v>
      </c>
      <c r="C584" s="102">
        <v>0.38488420666606055</v>
      </c>
      <c r="D584" s="101">
        <v>33.395118208153178</v>
      </c>
      <c r="E584" s="102">
        <v>0.13028266687612511</v>
      </c>
      <c r="F584" s="101">
        <v>88.35920272074199</v>
      </c>
      <c r="G584" s="102">
        <v>0.34471123898270689</v>
      </c>
      <c r="H584" s="101">
        <v>12.236886804441454</v>
      </c>
      <c r="I584" s="102">
        <v>4.7739140709334917E-2</v>
      </c>
      <c r="J584" s="101">
        <v>0.61803405590000005</v>
      </c>
      <c r="K584" s="102">
        <v>2.4111046567058445E-3</v>
      </c>
      <c r="L584" s="101">
        <v>11.853765086140459</v>
      </c>
      <c r="M584" s="102">
        <v>4.6244487542147411E-2</v>
      </c>
      <c r="N584" s="101">
        <v>6.7097720794427227</v>
      </c>
      <c r="O584" s="102">
        <v>2.6176490683220276E-2</v>
      </c>
      <c r="P584" s="101">
        <v>4.4987296397988414</v>
      </c>
      <c r="Q584" s="102">
        <v>1.7550663883698098E-2</v>
      </c>
      <c r="R584" s="103">
        <v>256.32817479784762</v>
      </c>
    </row>
    <row r="585" spans="1:18" ht="15.6" x14ac:dyDescent="0.3">
      <c r="A585" s="106">
        <v>40816</v>
      </c>
      <c r="B585" s="101">
        <v>94.84165360103519</v>
      </c>
      <c r="C585" s="102">
        <v>0.36452663346257252</v>
      </c>
      <c r="D585" s="101">
        <v>29.968435718346335</v>
      </c>
      <c r="E585" s="102">
        <v>0.11518454779903861</v>
      </c>
      <c r="F585" s="101">
        <v>89.492539816044157</v>
      </c>
      <c r="G585" s="102">
        <v>0.34396716021410378</v>
      </c>
      <c r="H585" s="101">
        <v>21.680332697745733</v>
      </c>
      <c r="I585" s="102">
        <v>8.3328984582060506E-2</v>
      </c>
      <c r="J585" s="101">
        <v>0.62512116246000005</v>
      </c>
      <c r="K585" s="102">
        <v>2.4026712336368034E-3</v>
      </c>
      <c r="L585" s="101">
        <v>11.86014674751639</v>
      </c>
      <c r="M585" s="102">
        <v>4.5584816397560575E-2</v>
      </c>
      <c r="N585" s="101">
        <v>7.1451040910847494</v>
      </c>
      <c r="O585" s="102">
        <v>2.7462413835795341E-2</v>
      </c>
      <c r="P585" s="101">
        <v>4.5642359091673486</v>
      </c>
      <c r="Q585" s="102">
        <v>1.7542772475232313E-2</v>
      </c>
      <c r="R585" s="103">
        <v>260.17756974339989</v>
      </c>
    </row>
    <row r="586" spans="1:18" ht="15.6" x14ac:dyDescent="0.3">
      <c r="A586" s="106">
        <v>40847</v>
      </c>
      <c r="B586" s="101">
        <v>97.348754590161292</v>
      </c>
      <c r="C586" s="102">
        <v>0.36962367778747435</v>
      </c>
      <c r="D586" s="101">
        <v>29.125349531533985</v>
      </c>
      <c r="E586" s="102">
        <v>0.11058609692557186</v>
      </c>
      <c r="F586" s="101">
        <v>90.610843452153091</v>
      </c>
      <c r="G586" s="102">
        <v>0.34404048973416274</v>
      </c>
      <c r="H586" s="101">
        <v>21.747461504715577</v>
      </c>
      <c r="I586" s="102">
        <v>8.2572979364308213E-2</v>
      </c>
      <c r="J586" s="101">
        <v>0.64115423777000002</v>
      </c>
      <c r="K586" s="102">
        <v>2.4343997865333106E-3</v>
      </c>
      <c r="L586" s="101">
        <v>11.97456395597192</v>
      </c>
      <c r="M586" s="102">
        <v>4.546624543828523E-2</v>
      </c>
      <c r="N586" s="101">
        <v>7.2846386488530674</v>
      </c>
      <c r="O586" s="102">
        <v>2.7659058814646389E-2</v>
      </c>
      <c r="P586" s="101">
        <v>4.6398490933334644</v>
      </c>
      <c r="Q586" s="102">
        <v>1.7617052149017657E-2</v>
      </c>
      <c r="R586" s="103">
        <v>263.3726150144924</v>
      </c>
    </row>
    <row r="587" spans="1:18" ht="15.6" x14ac:dyDescent="0.3">
      <c r="A587" s="106">
        <v>40877</v>
      </c>
      <c r="B587" s="101">
        <v>99.773498757788857</v>
      </c>
      <c r="C587" s="102">
        <v>0.3737862005852125</v>
      </c>
      <c r="D587" s="101">
        <v>28.54037113598017</v>
      </c>
      <c r="E587" s="102">
        <v>0.10692214889755072</v>
      </c>
      <c r="F587" s="101">
        <v>91.111990404096957</v>
      </c>
      <c r="G587" s="102">
        <v>0.34133718016223336</v>
      </c>
      <c r="H587" s="101">
        <v>22.375860606143295</v>
      </c>
      <c r="I587" s="102">
        <v>8.3827750103247833E-2</v>
      </c>
      <c r="J587" s="101">
        <v>0.66897239277999998</v>
      </c>
      <c r="K587" s="102">
        <v>2.5062030710245498E-3</v>
      </c>
      <c r="L587" s="101">
        <v>12.19435647732122</v>
      </c>
      <c r="M587" s="102">
        <v>4.5684297263192307E-2</v>
      </c>
      <c r="N587" s="101">
        <v>7.4543191720878088</v>
      </c>
      <c r="O587" s="102">
        <v>2.79264702147843E-2</v>
      </c>
      <c r="P587" s="101">
        <v>4.8072821756999096</v>
      </c>
      <c r="Q587" s="102">
        <v>1.800974970275469E-2</v>
      </c>
      <c r="R587" s="103">
        <v>266.92665112189826</v>
      </c>
    </row>
    <row r="588" spans="1:18" ht="15.6" x14ac:dyDescent="0.3">
      <c r="A588" s="106">
        <v>40907</v>
      </c>
      <c r="B588" s="101">
        <v>118.42567628920575</v>
      </c>
      <c r="C588" s="102">
        <v>0.42256685127712829</v>
      </c>
      <c r="D588" s="101">
        <v>28.622779830269746</v>
      </c>
      <c r="E588" s="102">
        <v>0.10213188834268047</v>
      </c>
      <c r="F588" s="101">
        <v>86.067440778062419</v>
      </c>
      <c r="G588" s="102">
        <v>0.30710609883493256</v>
      </c>
      <c r="H588" s="101">
        <v>21.989256414941071</v>
      </c>
      <c r="I588" s="102">
        <v>7.8462130311127323E-2</v>
      </c>
      <c r="J588" s="101">
        <v>0.69604329416999999</v>
      </c>
      <c r="K588" s="102">
        <v>2.4836237578386177E-3</v>
      </c>
      <c r="L588" s="101">
        <v>12.206061193914149</v>
      </c>
      <c r="M588" s="102">
        <v>4.3553703950250329E-2</v>
      </c>
      <c r="N588" s="101">
        <v>6.5662921348808982</v>
      </c>
      <c r="O588" s="102">
        <v>2.3429863176177627E-2</v>
      </c>
      <c r="P588" s="101">
        <v>5.6795648824517624</v>
      </c>
      <c r="Q588" s="102">
        <v>2.0265840349864641E-2</v>
      </c>
      <c r="R588" s="103">
        <v>280.25311481789583</v>
      </c>
    </row>
    <row r="589" spans="1:18" ht="15.6" x14ac:dyDescent="0.3">
      <c r="A589" s="106">
        <v>40939</v>
      </c>
      <c r="B589" s="101">
        <v>53.253927760033733</v>
      </c>
      <c r="C589" s="102">
        <v>0.29597081431964889</v>
      </c>
      <c r="D589" s="101">
        <v>21.548106427501686</v>
      </c>
      <c r="E589" s="102">
        <v>0.11975850185421319</v>
      </c>
      <c r="F589" s="101">
        <v>82.51203593469782</v>
      </c>
      <c r="G589" s="102">
        <v>0.45857940426118865</v>
      </c>
      <c r="H589" s="101">
        <v>9.2779788697658585</v>
      </c>
      <c r="I589" s="102">
        <v>5.1564477529222483E-2</v>
      </c>
      <c r="J589" s="101">
        <v>0.67465496720999996</v>
      </c>
      <c r="K589" s="102">
        <v>3.7495484075785912E-3</v>
      </c>
      <c r="L589" s="101">
        <v>3.6001387235526496</v>
      </c>
      <c r="M589" s="102">
        <v>2.0008589685158354E-2</v>
      </c>
      <c r="N589" s="101">
        <v>4.80666103508434</v>
      </c>
      <c r="O589" s="102">
        <v>2.6714111813928999E-2</v>
      </c>
      <c r="P589" s="101">
        <v>4.2561555036182082</v>
      </c>
      <c r="Q589" s="102">
        <v>2.3654552129060431E-2</v>
      </c>
      <c r="R589" s="103">
        <v>179.92965922146428</v>
      </c>
    </row>
    <row r="590" spans="1:18" ht="15.6" x14ac:dyDescent="0.3">
      <c r="A590" s="106">
        <v>40968</v>
      </c>
      <c r="B590" s="101">
        <v>56.240119619524187</v>
      </c>
      <c r="C590" s="102">
        <v>0.29133696124863673</v>
      </c>
      <c r="D590" s="101">
        <v>21.574820627912999</v>
      </c>
      <c r="E590" s="102">
        <v>0.11176261223737696</v>
      </c>
      <c r="F590" s="101">
        <v>83.275055464655949</v>
      </c>
      <c r="G590" s="102">
        <v>0.4313842461754317</v>
      </c>
      <c r="H590" s="101">
        <v>9.2212372730735321</v>
      </c>
      <c r="I590" s="102">
        <v>4.7768163799517843E-2</v>
      </c>
      <c r="J590" s="101">
        <v>0.70068154074000011</v>
      </c>
      <c r="K590" s="102">
        <v>3.629694109173584E-3</v>
      </c>
      <c r="L590" s="101">
        <v>12.786344800995883</v>
      </c>
      <c r="M590" s="102">
        <v>6.6236253852245297E-2</v>
      </c>
      <c r="N590" s="101">
        <v>4.9323015413490463</v>
      </c>
      <c r="O590" s="102">
        <v>2.5550474514277992E-2</v>
      </c>
      <c r="P590" s="101">
        <v>4.3109240792313894</v>
      </c>
      <c r="Q590" s="102">
        <v>2.2331594063339153E-2</v>
      </c>
      <c r="R590" s="103">
        <v>193.04148494748299</v>
      </c>
    </row>
    <row r="591" spans="1:18" ht="15.6" x14ac:dyDescent="0.3">
      <c r="A591" s="106">
        <v>40998</v>
      </c>
      <c r="B591" s="101">
        <v>56.936402315179876</v>
      </c>
      <c r="C591" s="102">
        <v>0.28728125239474456</v>
      </c>
      <c r="D591" s="101">
        <v>22.964131683171317</v>
      </c>
      <c r="E591" s="102">
        <v>0.11586900896160789</v>
      </c>
      <c r="F591" s="101">
        <v>85.268791097335239</v>
      </c>
      <c r="G591" s="102">
        <v>0.4302366166556571</v>
      </c>
      <c r="H591" s="101">
        <v>8.8653577479194787</v>
      </c>
      <c r="I591" s="102">
        <v>4.4731506965461021E-2</v>
      </c>
      <c r="J591" s="101">
        <v>0.74639708655999992</v>
      </c>
      <c r="K591" s="102">
        <v>3.7660596927736878E-3</v>
      </c>
      <c r="L591" s="101">
        <v>13.545378369724915</v>
      </c>
      <c r="M591" s="102">
        <v>6.8345260746792633E-2</v>
      </c>
      <c r="N591" s="101">
        <v>5.3344329878453829</v>
      </c>
      <c r="O591" s="102">
        <v>2.6915690617063871E-2</v>
      </c>
      <c r="P591" s="101">
        <v>4.5295643739693237</v>
      </c>
      <c r="Q591" s="102">
        <v>2.2854603965898883E-2</v>
      </c>
      <c r="R591" s="103">
        <v>198.19045566170553</v>
      </c>
    </row>
    <row r="592" spans="1:18" ht="15.6" x14ac:dyDescent="0.3">
      <c r="A592" s="106">
        <v>41029</v>
      </c>
      <c r="B592" s="101">
        <v>57.513628776445678</v>
      </c>
      <c r="C592" s="102">
        <v>0.28418952231187128</v>
      </c>
      <c r="D592" s="101">
        <v>23.434523690749007</v>
      </c>
      <c r="E592" s="102">
        <v>0.11579596410386275</v>
      </c>
      <c r="F592" s="101">
        <v>88.341581560411555</v>
      </c>
      <c r="G592" s="102">
        <v>0.43651830701752675</v>
      </c>
      <c r="H592" s="101">
        <v>8.8627268628501685</v>
      </c>
      <c r="I592" s="102">
        <v>4.3792995975338166E-2</v>
      </c>
      <c r="J592" s="101">
        <v>0.77520234382999942</v>
      </c>
      <c r="K592" s="102">
        <v>3.8304726805608006E-3</v>
      </c>
      <c r="L592" s="101">
        <v>13.585529108821966</v>
      </c>
      <c r="M592" s="102">
        <v>6.7129567546454799E-2</v>
      </c>
      <c r="N592" s="101">
        <v>5.3478313861688598</v>
      </c>
      <c r="O592" s="102">
        <v>2.6425000115141123E-2</v>
      </c>
      <c r="P592" s="101">
        <v>4.5167005040949402</v>
      </c>
      <c r="Q592" s="102">
        <v>2.2318170249243926E-2</v>
      </c>
      <c r="R592" s="103">
        <v>202.37772423337213</v>
      </c>
    </row>
    <row r="593" spans="1:18" ht="15.6" x14ac:dyDescent="0.3">
      <c r="A593" s="106">
        <v>41060</v>
      </c>
      <c r="B593" s="101">
        <v>55.938076950764064</v>
      </c>
      <c r="C593" s="102">
        <v>0.27000378545687848</v>
      </c>
      <c r="D593" s="101">
        <v>23.306306034983827</v>
      </c>
      <c r="E593" s="102">
        <v>0.11249565944143833</v>
      </c>
      <c r="F593" s="101">
        <v>94.372155192200879</v>
      </c>
      <c r="G593" s="102">
        <v>0.45551868302598486</v>
      </c>
      <c r="H593" s="101">
        <v>8.6770114893388843</v>
      </c>
      <c r="I593" s="102">
        <v>4.1882490001156979E-2</v>
      </c>
      <c r="J593" s="101">
        <v>0.80399437999000023</v>
      </c>
      <c r="K593" s="102">
        <v>3.8807470316583894E-3</v>
      </c>
      <c r="L593" s="101">
        <v>13.895241066647682</v>
      </c>
      <c r="M593" s="102">
        <v>6.7070015494687149E-2</v>
      </c>
      <c r="N593" s="101">
        <v>5.5294885554144662</v>
      </c>
      <c r="O593" s="102">
        <v>2.6689920765715552E-2</v>
      </c>
      <c r="P593" s="101">
        <v>4.652884471906793</v>
      </c>
      <c r="Q593" s="102">
        <v>2.2458698782479386E-2</v>
      </c>
      <c r="R593" s="103">
        <v>207.17515814124661</v>
      </c>
    </row>
    <row r="594" spans="1:18" ht="15.6" x14ac:dyDescent="0.3">
      <c r="A594" s="106">
        <v>41089</v>
      </c>
      <c r="B594" s="101">
        <v>52.989040244273937</v>
      </c>
      <c r="C594" s="102">
        <v>0.23863891225559397</v>
      </c>
      <c r="D594" s="101">
        <v>16.266290837184052</v>
      </c>
      <c r="E594" s="102">
        <v>7.3256090956246495E-2</v>
      </c>
      <c r="F594" s="101">
        <v>100.26496920902657</v>
      </c>
      <c r="G594" s="102">
        <v>0.45154852926343236</v>
      </c>
      <c r="H594" s="101">
        <v>17.792306340795427</v>
      </c>
      <c r="I594" s="102">
        <v>8.0128581535208118E-2</v>
      </c>
      <c r="J594" s="101">
        <v>0.83028828987000036</v>
      </c>
      <c r="K594" s="102">
        <v>3.7392467091257706E-3</v>
      </c>
      <c r="L594" s="101">
        <v>24.032634167613331</v>
      </c>
      <c r="M594" s="102">
        <v>0.10823222405911781</v>
      </c>
      <c r="N594" s="101">
        <v>5.140201253679102</v>
      </c>
      <c r="O594" s="102">
        <v>2.3149165002764416E-2</v>
      </c>
      <c r="P594" s="101">
        <v>4.7312097119944729</v>
      </c>
      <c r="Q594" s="102">
        <v>2.1307250218510414E-2</v>
      </c>
      <c r="R594" s="103">
        <v>222.04694005443687</v>
      </c>
    </row>
    <row r="595" spans="1:18" ht="15.6" x14ac:dyDescent="0.3">
      <c r="A595" s="106">
        <v>41121</v>
      </c>
      <c r="B595" s="101">
        <v>50.573675459362576</v>
      </c>
      <c r="C595" s="102">
        <v>0.23389443180886713</v>
      </c>
      <c r="D595" s="101">
        <v>14.788701682338825</v>
      </c>
      <c r="E595" s="102">
        <v>6.8395166967069265E-2</v>
      </c>
      <c r="F595" s="101">
        <v>99.578138048018374</v>
      </c>
      <c r="G595" s="102">
        <v>0.46053152767275152</v>
      </c>
      <c r="H595" s="101">
        <v>17.223745431234043</v>
      </c>
      <c r="I595" s="102">
        <v>7.9656819771703274E-2</v>
      </c>
      <c r="J595" s="101">
        <v>0.82232457599000019</v>
      </c>
      <c r="K595" s="102">
        <v>3.8031077970237174E-3</v>
      </c>
      <c r="L595" s="101">
        <v>23.77388147890046</v>
      </c>
      <c r="M595" s="102">
        <v>0.10995005701863333</v>
      </c>
      <c r="N595" s="101">
        <v>4.8614516937075702</v>
      </c>
      <c r="O595" s="102">
        <v>2.2483366520980919E-2</v>
      </c>
      <c r="P595" s="101">
        <v>4.6024486161920279</v>
      </c>
      <c r="Q595" s="102">
        <v>2.1285522442969957E-2</v>
      </c>
      <c r="R595" s="103">
        <v>216.22436698574387</v>
      </c>
    </row>
    <row r="596" spans="1:18" ht="15.6" x14ac:dyDescent="0.3">
      <c r="A596" s="106">
        <v>41152</v>
      </c>
      <c r="B596" s="101">
        <v>53.436580871009198</v>
      </c>
      <c r="C596" s="102">
        <v>0.2431833779676783</v>
      </c>
      <c r="D596" s="101">
        <v>14.845387991390956</v>
      </c>
      <c r="E596" s="102">
        <v>6.7559554525051302E-2</v>
      </c>
      <c r="F596" s="101">
        <v>98.78247594636963</v>
      </c>
      <c r="G596" s="102">
        <v>0.44954702926514944</v>
      </c>
      <c r="H596" s="101">
        <v>17.428320567111498</v>
      </c>
      <c r="I596" s="102">
        <v>7.9314166414287152E-2</v>
      </c>
      <c r="J596" s="101">
        <v>0.84473190961000011</v>
      </c>
      <c r="K596" s="102">
        <v>3.8442721429337505E-3</v>
      </c>
      <c r="L596" s="101">
        <v>24.121507349127608</v>
      </c>
      <c r="M596" s="102">
        <v>0.10977404510578383</v>
      </c>
      <c r="N596" s="101">
        <v>5.0647320057424894</v>
      </c>
      <c r="O596" s="102">
        <v>2.3048979137167844E-2</v>
      </c>
      <c r="P596" s="101">
        <v>5.2140650037605889</v>
      </c>
      <c r="Q596" s="102">
        <v>2.372857544194909E-2</v>
      </c>
      <c r="R596" s="103">
        <v>219.73780164412196</v>
      </c>
    </row>
    <row r="597" spans="1:18" ht="15.6" x14ac:dyDescent="0.3">
      <c r="A597" s="106">
        <v>41180</v>
      </c>
      <c r="B597" s="101">
        <v>55.992567262852056</v>
      </c>
      <c r="C597" s="102">
        <v>0.24930209840325485</v>
      </c>
      <c r="D597" s="101">
        <v>14.728449526115252</v>
      </c>
      <c r="E597" s="102">
        <v>6.5577156979601703E-2</v>
      </c>
      <c r="F597" s="101">
        <v>100.84964482504733</v>
      </c>
      <c r="G597" s="102">
        <v>0.4490243849702456</v>
      </c>
      <c r="H597" s="101">
        <v>17.805708328685849</v>
      </c>
      <c r="I597" s="102">
        <v>7.9278387594896416E-2</v>
      </c>
      <c r="J597" s="101">
        <v>0.85944621191000137</v>
      </c>
      <c r="K597" s="102">
        <v>3.8266104693513939E-3</v>
      </c>
      <c r="L597" s="101">
        <v>23.765064544064071</v>
      </c>
      <c r="M597" s="102">
        <v>0.10581190949347055</v>
      </c>
      <c r="N597" s="101">
        <v>5.2402986409184695</v>
      </c>
      <c r="O597" s="102">
        <v>2.3331979784170998E-2</v>
      </c>
      <c r="P597" s="101">
        <v>5.3560768466830879</v>
      </c>
      <c r="Q597" s="102">
        <v>2.384747230500836E-2</v>
      </c>
      <c r="R597" s="103">
        <v>224.59725618627613</v>
      </c>
    </row>
    <row r="598" spans="1:18" ht="15.6" x14ac:dyDescent="0.3">
      <c r="A598" s="106">
        <v>41213</v>
      </c>
      <c r="B598" s="101">
        <v>57.943980221367589</v>
      </c>
      <c r="C598" s="102">
        <v>0.24867986944734158</v>
      </c>
      <c r="D598" s="101">
        <v>16.757518494768735</v>
      </c>
      <c r="E598" s="102">
        <v>7.1918730739932352E-2</v>
      </c>
      <c r="F598" s="101">
        <v>101.79703494844347</v>
      </c>
      <c r="G598" s="102">
        <v>0.43688530308745005</v>
      </c>
      <c r="H598" s="101">
        <v>18.106293284506581</v>
      </c>
      <c r="I598" s="102">
        <v>7.7707306832642403E-2</v>
      </c>
      <c r="J598" s="101">
        <v>0.87055694903000014</v>
      </c>
      <c r="K598" s="102">
        <v>3.7361946418624273E-3</v>
      </c>
      <c r="L598" s="101">
        <v>23.97102285312128</v>
      </c>
      <c r="M598" s="102">
        <v>0.10287713772612404</v>
      </c>
      <c r="N598" s="101">
        <v>5.4207526371641421</v>
      </c>
      <c r="O598" s="102">
        <v>2.326440215129038E-2</v>
      </c>
      <c r="P598" s="101">
        <v>8.1391565234595014</v>
      </c>
      <c r="Q598" s="102">
        <v>3.4931055373358617E-2</v>
      </c>
      <c r="R598" s="103">
        <v>233.00631591186126</v>
      </c>
    </row>
    <row r="599" spans="1:18" ht="15.6" x14ac:dyDescent="0.3">
      <c r="A599" s="106">
        <v>41243</v>
      </c>
      <c r="B599" s="101">
        <v>58.644714806659096</v>
      </c>
      <c r="C599" s="102">
        <v>0.24752170131348347</v>
      </c>
      <c r="D599" s="101">
        <v>17.488934357392491</v>
      </c>
      <c r="E599" s="102">
        <v>7.381553138374336E-2</v>
      </c>
      <c r="F599" s="101">
        <v>101.47962764368005</v>
      </c>
      <c r="G599" s="102">
        <v>0.42831498398164775</v>
      </c>
      <c r="H599" s="101">
        <v>18.399986142006764</v>
      </c>
      <c r="I599" s="102">
        <v>7.7660806929133241E-2</v>
      </c>
      <c r="J599" s="101">
        <v>0.88132646491999989</v>
      </c>
      <c r="K599" s="102">
        <v>3.7198139121110666E-3</v>
      </c>
      <c r="L599" s="101">
        <v>24.132330973324255</v>
      </c>
      <c r="M599" s="102">
        <v>0.10185531021627592</v>
      </c>
      <c r="N599" s="101">
        <v>5.3559593118371653</v>
      </c>
      <c r="O599" s="102">
        <v>2.2605893223325804E-2</v>
      </c>
      <c r="P599" s="101">
        <v>10.544688652606201</v>
      </c>
      <c r="Q599" s="102">
        <v>4.4505959040279972E-2</v>
      </c>
      <c r="R599" s="103">
        <v>236.92756835242599</v>
      </c>
    </row>
    <row r="600" spans="1:18" ht="15.6" x14ac:dyDescent="0.3">
      <c r="A600" s="106">
        <v>41274</v>
      </c>
      <c r="B600" s="101">
        <v>59.275880247971976</v>
      </c>
      <c r="C600" s="102">
        <v>0.24982047293908521</v>
      </c>
      <c r="D600" s="101">
        <v>18.939160342840822</v>
      </c>
      <c r="E600" s="102">
        <v>7.9819818349800689E-2</v>
      </c>
      <c r="F600" s="101">
        <v>99.835659537525345</v>
      </c>
      <c r="G600" s="102">
        <v>0.42076121986739101</v>
      </c>
      <c r="H600" s="101">
        <v>19.035925017855025</v>
      </c>
      <c r="I600" s="102">
        <v>8.0227636787497725E-2</v>
      </c>
      <c r="J600" s="101">
        <v>0.89376805165999995</v>
      </c>
      <c r="K600" s="102">
        <v>3.7668197659736142E-3</v>
      </c>
      <c r="L600" s="101">
        <v>22.346263390620344</v>
      </c>
      <c r="M600" s="102">
        <v>9.4179184945248254E-2</v>
      </c>
      <c r="N600" s="101">
        <v>5.6791634852277113</v>
      </c>
      <c r="O600" s="102">
        <v>2.3935052534736694E-2</v>
      </c>
      <c r="P600" s="101">
        <v>11.268089268490687</v>
      </c>
      <c r="Q600" s="102">
        <v>4.7489794810267452E-2</v>
      </c>
      <c r="R600" s="103">
        <v>237.27390934219193</v>
      </c>
    </row>
    <row r="601" spans="1:18" ht="15.6" x14ac:dyDescent="0.3">
      <c r="A601" s="106">
        <v>41305</v>
      </c>
      <c r="B601" s="101">
        <v>24.748221118638732</v>
      </c>
      <c r="C601" s="102">
        <v>0.13751638206857283</v>
      </c>
      <c r="D601" s="101">
        <v>9.7228693303084839</v>
      </c>
      <c r="E601" s="102">
        <v>5.4026259391327699E-2</v>
      </c>
      <c r="F601" s="101">
        <v>92.867386951809991</v>
      </c>
      <c r="G601" s="102">
        <v>0.516028485625457</v>
      </c>
      <c r="H601" s="101">
        <v>16.192143667226002</v>
      </c>
      <c r="I601" s="102">
        <v>8.9973538072782133E-2</v>
      </c>
      <c r="J601" s="101">
        <v>0.87246043343999991</v>
      </c>
      <c r="K601" s="102">
        <v>4.8479283310705664E-3</v>
      </c>
      <c r="L601" s="101">
        <v>19.957721413720964</v>
      </c>
      <c r="M601" s="102">
        <v>0.11089741076704711</v>
      </c>
      <c r="N601" s="101">
        <v>5.3479587454118862</v>
      </c>
      <c r="O601" s="102">
        <v>2.9716557589957341E-2</v>
      </c>
      <c r="P601" s="101">
        <v>10.256859499386847</v>
      </c>
      <c r="Q601" s="102">
        <v>5.6993438153785804E-2</v>
      </c>
      <c r="R601" s="103">
        <v>179.96562115994291</v>
      </c>
    </row>
    <row r="602" spans="1:18" ht="15.6" x14ac:dyDescent="0.3">
      <c r="A602" s="106">
        <v>41333</v>
      </c>
      <c r="B602" s="101">
        <v>26.680987454507772</v>
      </c>
      <c r="C602" s="102">
        <v>0.14342486106964811</v>
      </c>
      <c r="D602" s="101">
        <v>9.319182142509959</v>
      </c>
      <c r="E602" s="102">
        <v>5.009568728860582E-2</v>
      </c>
      <c r="F602" s="101">
        <v>96.978623299840038</v>
      </c>
      <c r="G602" s="102">
        <v>0.52131299852454804</v>
      </c>
      <c r="H602" s="101">
        <v>16.701108126540756</v>
      </c>
      <c r="I602" s="102">
        <v>8.9777566023088923E-2</v>
      </c>
      <c r="J602" s="101">
        <v>0.86948375245999932</v>
      </c>
      <c r="K602" s="102">
        <v>4.6739494410212579E-3</v>
      </c>
      <c r="L602" s="101">
        <v>19.700116882022648</v>
      </c>
      <c r="M602" s="102">
        <v>0.10589887393326439</v>
      </c>
      <c r="N602" s="101">
        <v>5.4139145708756375</v>
      </c>
      <c r="O602" s="102">
        <v>2.9102743910611645E-2</v>
      </c>
      <c r="P602" s="101">
        <v>10.364217024806338</v>
      </c>
      <c r="Q602" s="102">
        <v>5.5713319809210717E-2</v>
      </c>
      <c r="R602" s="103">
        <v>186.02763325356321</v>
      </c>
    </row>
    <row r="603" spans="1:18" ht="15.6" x14ac:dyDescent="0.3">
      <c r="A603" s="106">
        <v>41361</v>
      </c>
      <c r="B603" s="101">
        <v>27.419604324171722</v>
      </c>
      <c r="C603" s="102">
        <v>0.14311222056152123</v>
      </c>
      <c r="D603" s="101">
        <v>9.8765092679286681</v>
      </c>
      <c r="E603" s="102">
        <v>5.1548853733228074E-2</v>
      </c>
      <c r="F603" s="101">
        <v>100.30761350750794</v>
      </c>
      <c r="G603" s="102">
        <v>0.52353947703145554</v>
      </c>
      <c r="H603" s="101">
        <v>17.034051099918656</v>
      </c>
      <c r="I603" s="102">
        <v>8.8906493662228331E-2</v>
      </c>
      <c r="J603" s="101">
        <v>0.87279580046999994</v>
      </c>
      <c r="K603" s="102">
        <v>4.555417489811104E-3</v>
      </c>
      <c r="L603" s="101">
        <v>19.855567147987095</v>
      </c>
      <c r="M603" s="102">
        <v>0.10363294347584139</v>
      </c>
      <c r="N603" s="101">
        <v>5.7445002172754203</v>
      </c>
      <c r="O603" s="102">
        <v>2.9982496187433965E-2</v>
      </c>
      <c r="P603" s="101">
        <v>10.484487384661369</v>
      </c>
      <c r="Q603" s="102">
        <v>5.4722097858480673E-2</v>
      </c>
      <c r="R603" s="103">
        <v>191.59512874992089</v>
      </c>
    </row>
    <row r="604" spans="1:18" ht="15.6" x14ac:dyDescent="0.3">
      <c r="A604" s="106">
        <v>41394</v>
      </c>
      <c r="B604" s="101">
        <v>26.593155167556816</v>
      </c>
      <c r="C604" s="102">
        <v>0.1370086277295616</v>
      </c>
      <c r="D604" s="101">
        <v>10.16719857566585</v>
      </c>
      <c r="E604" s="102">
        <v>5.23816717470727E-2</v>
      </c>
      <c r="F604" s="101">
        <v>104.05268932001673</v>
      </c>
      <c r="G604" s="102">
        <v>0.53608216420660426</v>
      </c>
      <c r="H604" s="101">
        <v>17.051934265460932</v>
      </c>
      <c r="I604" s="102">
        <v>8.7852009252955859E-2</v>
      </c>
      <c r="J604" s="101">
        <v>0.87925384853999988</v>
      </c>
      <c r="K604" s="102">
        <v>4.5299387175150533E-3</v>
      </c>
      <c r="L604" s="101">
        <v>19.247888322797799</v>
      </c>
      <c r="M604" s="102">
        <v>9.9165621724180655E-2</v>
      </c>
      <c r="N604" s="101">
        <v>5.7001606900425621</v>
      </c>
      <c r="O604" s="102">
        <v>2.9367376268818735E-2</v>
      </c>
      <c r="P604" s="101">
        <v>10.406117905318713</v>
      </c>
      <c r="Q604" s="102">
        <v>5.3612590353291356E-2</v>
      </c>
      <c r="R604" s="103">
        <v>194.0983980953994</v>
      </c>
    </row>
    <row r="605" spans="1:18" ht="15.6" x14ac:dyDescent="0.3">
      <c r="A605" s="106">
        <v>41425</v>
      </c>
      <c r="B605" s="101">
        <v>28.298053473465021</v>
      </c>
      <c r="C605" s="102">
        <v>0.14375633774284416</v>
      </c>
      <c r="D605" s="101">
        <v>10.290708997522177</v>
      </c>
      <c r="E605" s="102">
        <v>5.2277611237405736E-2</v>
      </c>
      <c r="F605" s="101">
        <v>106.06474145300967</v>
      </c>
      <c r="G605" s="102">
        <v>0.53881723028136208</v>
      </c>
      <c r="H605" s="101">
        <v>17.394330522465889</v>
      </c>
      <c r="I605" s="102">
        <v>8.8364567398355548E-2</v>
      </c>
      <c r="J605" s="101">
        <v>0.89221994234000002</v>
      </c>
      <c r="K605" s="102">
        <v>4.5325474945547388E-3</v>
      </c>
      <c r="L605" s="101">
        <v>18.634682502087653</v>
      </c>
      <c r="M605" s="102">
        <v>9.4665653028493002E-2</v>
      </c>
      <c r="N605" s="101">
        <v>6.0754554503906686</v>
      </c>
      <c r="O605" s="102">
        <v>3.0863791620400122E-2</v>
      </c>
      <c r="P605" s="101">
        <v>9.1971530890503441</v>
      </c>
      <c r="Q605" s="102">
        <v>4.6722261196585055E-2</v>
      </c>
      <c r="R605" s="103">
        <v>196.84734543033144</v>
      </c>
    </row>
    <row r="606" spans="1:18" ht="15.6" x14ac:dyDescent="0.3">
      <c r="A606" s="106">
        <v>41453</v>
      </c>
      <c r="B606" s="101">
        <v>18.037680511119508</v>
      </c>
      <c r="C606" s="102">
        <v>8.9293000973057313E-2</v>
      </c>
      <c r="D606" s="101">
        <v>10.559105678793262</v>
      </c>
      <c r="E606" s="102">
        <v>5.2271367877364826E-2</v>
      </c>
      <c r="F606" s="101">
        <v>121.41867392122417</v>
      </c>
      <c r="G606" s="102">
        <v>0.60106607176635818</v>
      </c>
      <c r="H606" s="101">
        <v>19.049728066152888</v>
      </c>
      <c r="I606" s="102">
        <v>9.4303000083567512E-2</v>
      </c>
      <c r="J606" s="101">
        <v>0.89485077321000006</v>
      </c>
      <c r="K606" s="102">
        <v>4.4298329219061208E-3</v>
      </c>
      <c r="L606" s="101">
        <v>18.025350979788794</v>
      </c>
      <c r="M606" s="102">
        <v>8.9231965361941348E-2</v>
      </c>
      <c r="N606" s="101">
        <v>6.2631528765412776</v>
      </c>
      <c r="O606" s="102">
        <v>3.1004857612077576E-2</v>
      </c>
      <c r="P606" s="101">
        <v>7.7569930644763057</v>
      </c>
      <c r="Q606" s="102">
        <v>3.839990340372719E-2</v>
      </c>
      <c r="R606" s="103">
        <v>202.00553587130622</v>
      </c>
    </row>
    <row r="607" spans="1:18" ht="15.6" x14ac:dyDescent="0.3">
      <c r="A607" s="106">
        <v>41486</v>
      </c>
      <c r="B607" s="101">
        <v>14.338195669209894</v>
      </c>
      <c r="C607" s="102">
        <v>7.3308117265488346E-2</v>
      </c>
      <c r="D607" s="101">
        <v>10.415835709880332</v>
      </c>
      <c r="E607" s="102">
        <v>5.3253932590532481E-2</v>
      </c>
      <c r="F607" s="101">
        <v>123.07719879245772</v>
      </c>
      <c r="G607" s="102">
        <v>0.62926730321866919</v>
      </c>
      <c r="H607" s="101">
        <v>18.435547893021106</v>
      </c>
      <c r="I607" s="102">
        <v>9.4256999832782365E-2</v>
      </c>
      <c r="J607" s="101">
        <v>0.85408665836999942</v>
      </c>
      <c r="K607" s="102">
        <v>4.3667617844782326E-3</v>
      </c>
      <c r="L607" s="101">
        <v>16.758421026557613</v>
      </c>
      <c r="M607" s="102">
        <v>8.5682210101057241E-2</v>
      </c>
      <c r="N607" s="101">
        <v>5.9177328617598679</v>
      </c>
      <c r="O607" s="102">
        <v>3.0256098088221436E-2</v>
      </c>
      <c r="P607" s="101">
        <v>5.7910854629964827</v>
      </c>
      <c r="Q607" s="102">
        <v>2.960857711876971E-2</v>
      </c>
      <c r="R607" s="103">
        <v>195.58810407425301</v>
      </c>
    </row>
    <row r="608" spans="1:18" ht="15.6" x14ac:dyDescent="0.3">
      <c r="A608" s="106">
        <v>41516</v>
      </c>
      <c r="B608" s="101">
        <v>10.365386737212598</v>
      </c>
      <c r="C608" s="102">
        <v>5.1840976511655722E-2</v>
      </c>
      <c r="D608" s="101">
        <v>10.431827765095003</v>
      </c>
      <c r="E608" s="102">
        <v>5.2173271664088042E-2</v>
      </c>
      <c r="F608" s="101">
        <v>131.62335255323126</v>
      </c>
      <c r="G608" s="102">
        <v>0.65829508353996791</v>
      </c>
      <c r="H608" s="101">
        <v>18.744763124205893</v>
      </c>
      <c r="I608" s="102">
        <v>9.3749210663781252E-2</v>
      </c>
      <c r="J608" s="101">
        <v>0.86615482277999967</v>
      </c>
      <c r="K608" s="102">
        <v>4.3319475637114708E-3</v>
      </c>
      <c r="L608" s="101">
        <v>16.529317907563769</v>
      </c>
      <c r="M608" s="102">
        <v>8.2668983138214816E-2</v>
      </c>
      <c r="N608" s="101">
        <v>5.9954095368584053</v>
      </c>
      <c r="O608" s="102">
        <v>2.9985170149243658E-2</v>
      </c>
      <c r="P608" s="101">
        <v>5.3896110057050439</v>
      </c>
      <c r="Q608" s="102">
        <v>2.6955356769336691E-2</v>
      </c>
      <c r="R608" s="103">
        <v>199.94582345265198</v>
      </c>
    </row>
    <row r="609" spans="1:18" ht="15.6" x14ac:dyDescent="0.3">
      <c r="A609" s="106">
        <v>41547</v>
      </c>
      <c r="B609" s="101">
        <v>8.5676821746883789</v>
      </c>
      <c r="C609" s="102">
        <v>4.1452658120468285E-2</v>
      </c>
      <c r="D609" s="101">
        <v>9.5132950841217081</v>
      </c>
      <c r="E609" s="102">
        <v>4.6027777487622781E-2</v>
      </c>
      <c r="F609" s="101">
        <v>139.18831287318642</v>
      </c>
      <c r="G609" s="102">
        <v>0.67342898934119555</v>
      </c>
      <c r="H609" s="101">
        <v>18.793249796532873</v>
      </c>
      <c r="I609" s="102">
        <v>9.092659401976147E-2</v>
      </c>
      <c r="J609" s="101">
        <v>0.87826575893000003</v>
      </c>
      <c r="K609" s="102">
        <v>4.249276467256799E-3</v>
      </c>
      <c r="L609" s="101">
        <v>18.053264625310099</v>
      </c>
      <c r="M609" s="102">
        <v>8.7346354733162407E-2</v>
      </c>
      <c r="N609" s="101">
        <v>6.2988740806803518</v>
      </c>
      <c r="O609" s="102">
        <v>3.0475578865624579E-2</v>
      </c>
      <c r="P609" s="101">
        <v>5.3930092500844413</v>
      </c>
      <c r="Q609" s="102">
        <v>2.609277096490854E-2</v>
      </c>
      <c r="R609" s="103">
        <v>206.6859536435343</v>
      </c>
    </row>
    <row r="610" spans="1:18" ht="15.6" x14ac:dyDescent="0.3">
      <c r="A610" s="106">
        <v>41578</v>
      </c>
      <c r="B610" s="101">
        <v>14.496078138001927</v>
      </c>
      <c r="C610" s="102">
        <v>6.6732540415954097E-2</v>
      </c>
      <c r="D610" s="101">
        <v>9.4217378882852518</v>
      </c>
      <c r="E610" s="102">
        <v>4.337286943633871E-2</v>
      </c>
      <c r="F610" s="101">
        <v>138.79357009228326</v>
      </c>
      <c r="G610" s="102">
        <v>0.63893471306401839</v>
      </c>
      <c r="H610" s="101">
        <v>18.915594145969532</v>
      </c>
      <c r="I610" s="102">
        <v>8.7077735013622398E-2</v>
      </c>
      <c r="J610" s="101">
        <v>0.88375372121000018</v>
      </c>
      <c r="K610" s="102">
        <v>4.06835078818946E-3</v>
      </c>
      <c r="L610" s="101">
        <v>22.81879744179885</v>
      </c>
      <c r="M610" s="102">
        <v>0.10504608957207245</v>
      </c>
      <c r="N610" s="101">
        <v>6.4249931656478143</v>
      </c>
      <c r="O610" s="102">
        <v>2.9577387208946117E-2</v>
      </c>
      <c r="P610" s="101">
        <v>5.4720045880044648</v>
      </c>
      <c r="Q610" s="102">
        <v>2.519031450085894E-2</v>
      </c>
      <c r="R610" s="103">
        <v>217.22652918120107</v>
      </c>
    </row>
    <row r="611" spans="1:18" ht="15.6" x14ac:dyDescent="0.3">
      <c r="A611" s="106">
        <v>41608</v>
      </c>
      <c r="B611" s="101">
        <v>22.905177214677497</v>
      </c>
      <c r="C611" s="102">
        <v>0.10141022517190719</v>
      </c>
      <c r="D611" s="101">
        <v>10.258359045918638</v>
      </c>
      <c r="E611" s="102">
        <v>4.541778878157994E-2</v>
      </c>
      <c r="F611" s="101">
        <v>136.75423975927862</v>
      </c>
      <c r="G611" s="102">
        <v>0.60546478716238528</v>
      </c>
      <c r="H611" s="101">
        <v>19.120621347062816</v>
      </c>
      <c r="I611" s="102">
        <v>8.4654508369832612E-2</v>
      </c>
      <c r="J611" s="101">
        <v>0.90079710309999994</v>
      </c>
      <c r="K611" s="102">
        <v>3.9881829423714802E-3</v>
      </c>
      <c r="L611" s="101">
        <v>24.090949640716389</v>
      </c>
      <c r="M611" s="102">
        <v>0.10666010591285109</v>
      </c>
      <c r="N611" s="101">
        <v>6.4405691502749329</v>
      </c>
      <c r="O611" s="102">
        <v>2.8514931870777759E-2</v>
      </c>
      <c r="P611" s="101">
        <v>5.3958320094250567</v>
      </c>
      <c r="Q611" s="102">
        <v>2.3889469788294929E-2</v>
      </c>
      <c r="R611" s="103">
        <v>225.86654527045391</v>
      </c>
    </row>
    <row r="612" spans="1:18" ht="15.6" x14ac:dyDescent="0.3">
      <c r="A612" s="106">
        <v>41639</v>
      </c>
      <c r="B612" s="101">
        <v>30.476645262127416</v>
      </c>
      <c r="C612" s="102">
        <v>0.13081397048444934</v>
      </c>
      <c r="D612" s="101">
        <v>13.014831043394874</v>
      </c>
      <c r="E612" s="102">
        <v>5.5863160440641886E-2</v>
      </c>
      <c r="F612" s="101">
        <v>135.78419037973507</v>
      </c>
      <c r="G612" s="102">
        <v>0.58282231918296146</v>
      </c>
      <c r="H612" s="101">
        <v>17.128131410015474</v>
      </c>
      <c r="I612" s="102">
        <v>7.351855354985122E-2</v>
      </c>
      <c r="J612" s="101">
        <v>0.92137001408000008</v>
      </c>
      <c r="K612" s="102">
        <v>3.954768275525886E-3</v>
      </c>
      <c r="L612" s="101">
        <v>23.284510542986478</v>
      </c>
      <c r="M612" s="102">
        <v>9.9943391036552087E-2</v>
      </c>
      <c r="N612" s="101">
        <v>6.7888086780986816</v>
      </c>
      <c r="O612" s="102">
        <v>2.9139395442088201E-2</v>
      </c>
      <c r="P612" s="101">
        <v>5.5785039592680317</v>
      </c>
      <c r="Q612" s="102">
        <v>2.3944441587929959E-2</v>
      </c>
      <c r="R612" s="103">
        <v>232.97699128970604</v>
      </c>
    </row>
    <row r="613" spans="1:18" ht="15.6" x14ac:dyDescent="0.3">
      <c r="A613" s="106">
        <v>41640</v>
      </c>
      <c r="B613" s="101">
        <v>8.4172428726150823</v>
      </c>
      <c r="C613" s="102">
        <v>4.3975104359669698E-2</v>
      </c>
      <c r="D613" s="101">
        <v>5.8514539797055356</v>
      </c>
      <c r="E613" s="102">
        <v>3.0570378365880686E-2</v>
      </c>
      <c r="F613" s="101">
        <v>133.09566076269863</v>
      </c>
      <c r="G613" s="102">
        <v>0.69534592982945265</v>
      </c>
      <c r="H613" s="101">
        <v>11.520375732294893</v>
      </c>
      <c r="I613" s="102">
        <v>6.0187134048192176E-2</v>
      </c>
      <c r="J613" s="101">
        <v>0.81127058598999979</v>
      </c>
      <c r="K613" s="102">
        <v>4.2384078994452071E-3</v>
      </c>
      <c r="L613" s="101">
        <v>21.337182808035475</v>
      </c>
      <c r="M613" s="102">
        <v>0.11147413172280202</v>
      </c>
      <c r="N613" s="101">
        <v>5.8821271074929715</v>
      </c>
      <c r="O613" s="102">
        <v>3.0730627275874525E-2</v>
      </c>
      <c r="P613" s="101">
        <v>4.4939618124816976</v>
      </c>
      <c r="Q613" s="102">
        <v>2.3478286498682839E-2</v>
      </c>
      <c r="R613" s="103">
        <v>191.4092756613143</v>
      </c>
    </row>
    <row r="614" spans="1:18" ht="15.6" x14ac:dyDescent="0.3">
      <c r="A614" s="106">
        <v>41671</v>
      </c>
      <c r="B614" s="101">
        <v>7.8594835040464082</v>
      </c>
      <c r="C614" s="102">
        <v>4.0488737580593251E-2</v>
      </c>
      <c r="D614" s="101">
        <v>5.7060218422708529</v>
      </c>
      <c r="E614" s="102">
        <v>2.9395013156003645E-2</v>
      </c>
      <c r="F614" s="101">
        <v>138.05281669354875</v>
      </c>
      <c r="G614" s="102">
        <v>0.71118977022969443</v>
      </c>
      <c r="H614" s="101">
        <v>10.033701738143188</v>
      </c>
      <c r="I614" s="102">
        <v>5.1689391094015977E-2</v>
      </c>
      <c r="J614" s="101">
        <v>0.82456261731999991</v>
      </c>
      <c r="K614" s="102">
        <v>4.2477981427466944E-3</v>
      </c>
      <c r="L614" s="101">
        <v>21.335935548797178</v>
      </c>
      <c r="M614" s="102">
        <v>0.1099137233416094</v>
      </c>
      <c r="N614" s="101">
        <v>5.7608810192512285</v>
      </c>
      <c r="O614" s="102">
        <v>2.9677624452216965E-2</v>
      </c>
      <c r="P614" s="101">
        <v>4.5418985671288636</v>
      </c>
      <c r="Q614" s="102">
        <v>2.3397942003119596E-2</v>
      </c>
      <c r="R614" s="103">
        <v>194.11530153050646</v>
      </c>
    </row>
    <row r="615" spans="1:18" ht="15.6" x14ac:dyDescent="0.3">
      <c r="A615" s="106">
        <v>41699</v>
      </c>
      <c r="B615" s="101">
        <v>7.1430062458742247</v>
      </c>
      <c r="C615" s="102">
        <v>3.5033509288896036E-2</v>
      </c>
      <c r="D615" s="101">
        <v>4.9589933733332847</v>
      </c>
      <c r="E615" s="102">
        <v>2.4321823953127847E-2</v>
      </c>
      <c r="F615" s="101">
        <v>148.81689758138756</v>
      </c>
      <c r="G615" s="102">
        <v>0.72988570698416733</v>
      </c>
      <c r="H615" s="101">
        <v>9.8730063831186357</v>
      </c>
      <c r="I615" s="102">
        <v>4.8423037713581613E-2</v>
      </c>
      <c r="J615" s="101">
        <v>0.84509005651999958</v>
      </c>
      <c r="K615" s="102">
        <v>4.1448193275972116E-3</v>
      </c>
      <c r="L615" s="101">
        <v>21.473566676407824</v>
      </c>
      <c r="M615" s="102">
        <v>0.10531901719366192</v>
      </c>
      <c r="N615" s="101">
        <v>5.7131594610199787</v>
      </c>
      <c r="O615" s="102">
        <v>2.8020698590624196E-2</v>
      </c>
      <c r="P615" s="101">
        <v>5.06696633576815</v>
      </c>
      <c r="Q615" s="102">
        <v>2.4851386948343806E-2</v>
      </c>
      <c r="R615" s="103">
        <v>203.89068611342964</v>
      </c>
    </row>
    <row r="616" spans="1:18" ht="15.6" x14ac:dyDescent="0.3">
      <c r="A616" s="106">
        <v>41730</v>
      </c>
      <c r="B616" s="101">
        <v>8.3179585639634315</v>
      </c>
      <c r="C616" s="102">
        <v>3.9864807022085974E-2</v>
      </c>
      <c r="D616" s="101">
        <v>5.7083347912211799</v>
      </c>
      <c r="E616" s="102">
        <v>2.7357874305286356E-2</v>
      </c>
      <c r="F616" s="101">
        <v>151.17910290168541</v>
      </c>
      <c r="G616" s="102">
        <v>0.72454385491385365</v>
      </c>
      <c r="H616" s="101">
        <v>10.042289463526325</v>
      </c>
      <c r="I616" s="102">
        <v>4.8128868212665002E-2</v>
      </c>
      <c r="J616" s="101">
        <v>0.85828524430000086</v>
      </c>
      <c r="K616" s="102">
        <v>4.1134342484173371E-3</v>
      </c>
      <c r="L616" s="101">
        <v>21.629222174598763</v>
      </c>
      <c r="M616" s="102">
        <v>0.1036606231442142</v>
      </c>
      <c r="N616" s="101">
        <v>5.8065560876158626</v>
      </c>
      <c r="O616" s="102">
        <v>2.7828611565651765E-2</v>
      </c>
      <c r="P616" s="101">
        <v>5.1124293661296827</v>
      </c>
      <c r="Q616" s="102">
        <v>2.4501926587825341E-2</v>
      </c>
      <c r="R616" s="103">
        <v>208.65417859304063</v>
      </c>
    </row>
    <row r="617" spans="1:18" ht="15.6" x14ac:dyDescent="0.3">
      <c r="A617" s="106">
        <v>41760</v>
      </c>
      <c r="B617" s="101">
        <v>14.552288353873051</v>
      </c>
      <c r="C617" s="102">
        <v>6.7351493728784545E-2</v>
      </c>
      <c r="D617" s="101">
        <v>5.7528240538447681</v>
      </c>
      <c r="E617" s="102">
        <v>2.6625454620146049E-2</v>
      </c>
      <c r="F617" s="101">
        <v>151.69864545370999</v>
      </c>
      <c r="G617" s="102">
        <v>0.70209785014474357</v>
      </c>
      <c r="H617" s="101">
        <v>10.191082259041799</v>
      </c>
      <c r="I617" s="102">
        <v>4.7166782032373747E-2</v>
      </c>
      <c r="J617" s="101">
        <v>0.8709141782400005</v>
      </c>
      <c r="K617" s="102">
        <v>4.0308004753375733E-3</v>
      </c>
      <c r="L617" s="101">
        <v>21.823074393035832</v>
      </c>
      <c r="M617" s="102">
        <v>0.10100244184167528</v>
      </c>
      <c r="N617" s="101">
        <v>6.0205622333459354</v>
      </c>
      <c r="O617" s="102">
        <v>2.7864611368495509E-2</v>
      </c>
      <c r="P617" s="101">
        <v>5.1554288467339351</v>
      </c>
      <c r="Q617" s="102">
        <v>2.3860565788444015E-2</v>
      </c>
      <c r="R617" s="103">
        <v>216.06481977182531</v>
      </c>
    </row>
    <row r="618" spans="1:18" ht="15.6" x14ac:dyDescent="0.3">
      <c r="A618" s="106">
        <v>41791</v>
      </c>
      <c r="B618" s="101">
        <v>23.046577083477544</v>
      </c>
      <c r="C618" s="102">
        <v>0.10113256039384598</v>
      </c>
      <c r="D618" s="101">
        <v>5.8005898764960504</v>
      </c>
      <c r="E618" s="102">
        <v>2.5454040479843388E-2</v>
      </c>
      <c r="F618" s="101">
        <v>154.85888454853577</v>
      </c>
      <c r="G618" s="102">
        <v>0.67954887345749193</v>
      </c>
      <c r="H618" s="101">
        <v>10.402119760040604</v>
      </c>
      <c r="I618" s="102">
        <v>4.5646388227018553E-2</v>
      </c>
      <c r="J618" s="101">
        <v>0.88300867654999959</v>
      </c>
      <c r="K618" s="102">
        <v>3.8748022314126656E-3</v>
      </c>
      <c r="L618" s="101">
        <v>21.983350767898415</v>
      </c>
      <c r="M618" s="102">
        <v>9.6466930474784357E-2</v>
      </c>
      <c r="N618" s="101">
        <v>5.8947513335642752</v>
      </c>
      <c r="O618" s="102">
        <v>2.5867238032314284E-2</v>
      </c>
      <c r="P618" s="101">
        <v>5.0155553759848273</v>
      </c>
      <c r="Q618" s="102">
        <v>2.2009166703289309E-2</v>
      </c>
      <c r="R618" s="103">
        <v>227.88483742254749</v>
      </c>
    </row>
    <row r="619" spans="1:18" ht="15.6" x14ac:dyDescent="0.3">
      <c r="A619" s="106">
        <v>41821</v>
      </c>
      <c r="B619" s="101">
        <v>25.463594321261763</v>
      </c>
      <c r="C619" s="102">
        <v>0.11483857859346416</v>
      </c>
      <c r="D619" s="101">
        <v>5.1898388610489343</v>
      </c>
      <c r="E619" s="102">
        <v>2.3405718392015686E-2</v>
      </c>
      <c r="F619" s="101">
        <v>148.05660109655585</v>
      </c>
      <c r="G619" s="102">
        <v>0.6677222942996327</v>
      </c>
      <c r="H619" s="101">
        <v>10.333009134896793</v>
      </c>
      <c r="I619" s="102">
        <v>4.6600965546093776E-2</v>
      </c>
      <c r="J619" s="101">
        <v>0.85018898262999987</v>
      </c>
      <c r="K619" s="102">
        <v>3.8342777955557173E-3</v>
      </c>
      <c r="L619" s="101">
        <v>21.143375406215426</v>
      </c>
      <c r="M619" s="102">
        <v>9.5354769938758299E-2</v>
      </c>
      <c r="N619" s="101">
        <v>5.7432882481580876</v>
      </c>
      <c r="O619" s="102">
        <v>2.5901726619965246E-2</v>
      </c>
      <c r="P619" s="101">
        <v>4.9539031057386111</v>
      </c>
      <c r="Q619" s="102">
        <v>2.2341668814514E-2</v>
      </c>
      <c r="R619" s="103">
        <v>221.73379915650546</v>
      </c>
    </row>
    <row r="620" spans="1:18" ht="15.6" x14ac:dyDescent="0.3">
      <c r="A620" s="106">
        <v>41852</v>
      </c>
      <c r="B620" s="101">
        <v>30.31077541864417</v>
      </c>
      <c r="C620" s="102">
        <v>0.13186437628512501</v>
      </c>
      <c r="D620" s="101">
        <v>5.419417185904595</v>
      </c>
      <c r="E620" s="102">
        <v>2.3576700271700366E-2</v>
      </c>
      <c r="F620" s="101">
        <v>150.8575451013395</v>
      </c>
      <c r="G620" s="102">
        <v>0.65629255002355424</v>
      </c>
      <c r="H620" s="101">
        <v>10.43826346739151</v>
      </c>
      <c r="I620" s="102">
        <v>4.5410751873432506E-2</v>
      </c>
      <c r="J620" s="101">
        <v>0.85854606588000015</v>
      </c>
      <c r="K620" s="102">
        <v>3.7350295373729555E-3</v>
      </c>
      <c r="L620" s="101">
        <v>21.249221100145974</v>
      </c>
      <c r="M620" s="102">
        <v>9.2442877102772686E-2</v>
      </c>
      <c r="N620" s="101">
        <v>5.7826478700324646</v>
      </c>
      <c r="O620" s="102">
        <v>2.5156903580543438E-2</v>
      </c>
      <c r="P620" s="101">
        <v>4.9468438504098398</v>
      </c>
      <c r="Q620" s="102">
        <v>2.1520811325498521E-2</v>
      </c>
      <c r="R620" s="103">
        <v>229.86326005974806</v>
      </c>
    </row>
    <row r="621" spans="1:18" ht="15.6" x14ac:dyDescent="0.3">
      <c r="A621" s="106">
        <v>41883</v>
      </c>
      <c r="B621" s="101">
        <v>31.864855918607777</v>
      </c>
      <c r="C621" s="102">
        <v>0.13708933724377584</v>
      </c>
      <c r="D621" s="101">
        <v>5.7976900420867645</v>
      </c>
      <c r="E621" s="102">
        <v>2.494288652817607E-2</v>
      </c>
      <c r="F621" s="101">
        <v>150.99600528238739</v>
      </c>
      <c r="G621" s="102">
        <v>0.64961669192837113</v>
      </c>
      <c r="H621" s="101">
        <v>10.557227609690811</v>
      </c>
      <c r="I621" s="102">
        <v>4.5419421943754985E-2</v>
      </c>
      <c r="J621" s="101">
        <v>0.85922144333999939</v>
      </c>
      <c r="K621" s="102">
        <v>3.6965520419735003E-3</v>
      </c>
      <c r="L621" s="101">
        <v>21.373599719392306</v>
      </c>
      <c r="M621" s="102">
        <v>9.1953738235301105E-2</v>
      </c>
      <c r="N621" s="101">
        <v>5.9968674664194088</v>
      </c>
      <c r="O621" s="102">
        <v>2.579978985657742E-2</v>
      </c>
      <c r="P621" s="101">
        <v>4.9931492570628411</v>
      </c>
      <c r="Q621" s="102">
        <v>2.1481582222070309E-2</v>
      </c>
      <c r="R621" s="103">
        <v>232.43861673898732</v>
      </c>
    </row>
    <row r="622" spans="1:18" ht="15.6" x14ac:dyDescent="0.3">
      <c r="A622" s="106">
        <v>41913</v>
      </c>
      <c r="B622" s="101">
        <v>35.136446826137991</v>
      </c>
      <c r="C622" s="102">
        <v>0.14610572730054158</v>
      </c>
      <c r="D622" s="101">
        <v>6.229152719277387</v>
      </c>
      <c r="E622" s="102">
        <v>2.590230289988044E-2</v>
      </c>
      <c r="F622" s="101">
        <v>154.03806234054392</v>
      </c>
      <c r="G622" s="102">
        <v>0.6405270072296908</v>
      </c>
      <c r="H622" s="101">
        <v>11.189624900094691</v>
      </c>
      <c r="I622" s="102">
        <v>4.6529129491614009E-2</v>
      </c>
      <c r="J622" s="101">
        <v>0.86148316481999998</v>
      </c>
      <c r="K622" s="102">
        <v>3.5822524962759073E-3</v>
      </c>
      <c r="L622" s="101">
        <v>21.600531086319364</v>
      </c>
      <c r="M622" s="102">
        <v>8.9820160816515171E-2</v>
      </c>
      <c r="N622" s="101">
        <v>6.3695393703280452</v>
      </c>
      <c r="O622" s="102">
        <v>2.6486064082578784E-2</v>
      </c>
      <c r="P622" s="101">
        <v>5.0616037266075473</v>
      </c>
      <c r="Q622" s="102">
        <v>2.1047355682902794E-2</v>
      </c>
      <c r="R622" s="103">
        <v>240.48644413412896</v>
      </c>
    </row>
    <row r="623" spans="1:18" ht="15.6" x14ac:dyDescent="0.3">
      <c r="A623" s="106">
        <v>41944</v>
      </c>
      <c r="B623" s="101">
        <v>40.947754895299518</v>
      </c>
      <c r="C623" s="102">
        <v>0.16736781898259809</v>
      </c>
      <c r="D623" s="101">
        <v>7.4206750460563748</v>
      </c>
      <c r="E623" s="102">
        <v>3.0330898507444564E-2</v>
      </c>
      <c r="F623" s="101">
        <v>150.1144112639216</v>
      </c>
      <c r="G623" s="102">
        <v>0.6135701865789811</v>
      </c>
      <c r="H623" s="101">
        <v>11.730235201931402</v>
      </c>
      <c r="I623" s="102">
        <v>4.7945580579938508E-2</v>
      </c>
      <c r="J623" s="101">
        <v>0.87311354100999994</v>
      </c>
      <c r="K623" s="102">
        <v>3.5687209092821765E-3</v>
      </c>
      <c r="L623" s="101">
        <v>21.803554200492226</v>
      </c>
      <c r="M623" s="102">
        <v>8.9118764189539235E-2</v>
      </c>
      <c r="N623" s="101">
        <v>6.6617412245966952</v>
      </c>
      <c r="O623" s="102">
        <v>2.7228870111147406E-2</v>
      </c>
      <c r="P623" s="101">
        <v>5.1057918990751201</v>
      </c>
      <c r="Q623" s="102">
        <v>2.0869160141068328E-2</v>
      </c>
      <c r="R623" s="103">
        <v>244.65727727238291</v>
      </c>
    </row>
    <row r="624" spans="1:18" ht="15.6" x14ac:dyDescent="0.3">
      <c r="A624" s="106">
        <v>41974</v>
      </c>
      <c r="B624" s="101">
        <v>47.453554406254426</v>
      </c>
      <c r="C624" s="102">
        <v>0.18626914250993437</v>
      </c>
      <c r="D624" s="101">
        <v>7.4315481281687408</v>
      </c>
      <c r="E624" s="102">
        <v>2.9171009730998176E-2</v>
      </c>
      <c r="F624" s="101">
        <v>153.10729467430093</v>
      </c>
      <c r="G624" s="102">
        <v>0.60099111326503751</v>
      </c>
      <c r="H624" s="101">
        <v>11.8087447540368</v>
      </c>
      <c r="I624" s="102">
        <v>4.6352792472026297E-2</v>
      </c>
      <c r="J624" s="101">
        <v>0.87925765879999995</v>
      </c>
      <c r="K624" s="102">
        <v>3.4513446294843209E-3</v>
      </c>
      <c r="L624" s="101">
        <v>22.008690481458359</v>
      </c>
      <c r="M624" s="102">
        <v>8.6390576112618439E-2</v>
      </c>
      <c r="N624" s="101">
        <v>6.9273020496439557</v>
      </c>
      <c r="O624" s="102">
        <v>2.7191695729423E-2</v>
      </c>
      <c r="P624" s="101">
        <v>5.1416089141190957</v>
      </c>
      <c r="Q624" s="102">
        <v>2.0182325550479104E-2</v>
      </c>
      <c r="R624" s="103">
        <v>254.7580010667823</v>
      </c>
    </row>
    <row r="625" spans="1:18" ht="15.6" x14ac:dyDescent="0.3">
      <c r="A625" s="106">
        <v>42005</v>
      </c>
      <c r="B625" s="101">
        <v>40.260761260744822</v>
      </c>
      <c r="C625" s="102">
        <v>0.16284892099733153</v>
      </c>
      <c r="D625" s="101">
        <v>7.2393934013225989</v>
      </c>
      <c r="E625" s="102">
        <v>2.9282292911586568E-2</v>
      </c>
      <c r="F625" s="101">
        <v>155.14709094682655</v>
      </c>
      <c r="G625" s="102">
        <v>0.62754740758466621</v>
      </c>
      <c r="H625" s="101">
        <v>10.657580217295793</v>
      </c>
      <c r="I625" s="102">
        <v>4.3108361205314631E-2</v>
      </c>
      <c r="J625" s="101">
        <v>0.84180495474000017</v>
      </c>
      <c r="K625" s="102">
        <v>3.4049785517413821E-3</v>
      </c>
      <c r="L625" s="101">
        <v>21.945593537458169</v>
      </c>
      <c r="M625" s="102">
        <v>8.876673257804564E-2</v>
      </c>
      <c r="N625" s="101">
        <v>6.262152965177461</v>
      </c>
      <c r="O625" s="102">
        <v>2.5329497544640412E-2</v>
      </c>
      <c r="P625" s="101">
        <v>4.8733047555717679</v>
      </c>
      <c r="Q625" s="102">
        <v>1.9711808626674373E-2</v>
      </c>
      <c r="R625" s="103">
        <v>247.22768203913716</v>
      </c>
    </row>
    <row r="626" spans="1:18" ht="15.6" x14ac:dyDescent="0.3">
      <c r="A626" s="106">
        <v>42036</v>
      </c>
      <c r="B626" s="101">
        <v>45.167439704872621</v>
      </c>
      <c r="C626" s="102">
        <v>0.17677087111868547</v>
      </c>
      <c r="D626" s="101">
        <v>6.4817591681858016</v>
      </c>
      <c r="E626" s="102">
        <v>2.5367526298333085E-2</v>
      </c>
      <c r="F626" s="101">
        <v>156.90572617738982</v>
      </c>
      <c r="G626" s="102">
        <v>0.61407868325321424</v>
      </c>
      <c r="H626" s="101">
        <v>11.891453303463138</v>
      </c>
      <c r="I626" s="102">
        <v>4.6539333932925586E-2</v>
      </c>
      <c r="J626" s="101">
        <v>0.84761528803000008</v>
      </c>
      <c r="K626" s="102">
        <v>3.3172943566782392E-3</v>
      </c>
      <c r="L626" s="101">
        <v>23.215625527369685</v>
      </c>
      <c r="M626" s="102">
        <v>9.0858511681272291E-2</v>
      </c>
      <c r="N626" s="101">
        <v>6.0999890818190368</v>
      </c>
      <c r="O626" s="102">
        <v>2.3873400636682432E-2</v>
      </c>
      <c r="P626" s="101">
        <v>4.9044332820296601</v>
      </c>
      <c r="Q626" s="102">
        <v>1.9194378722208819E-2</v>
      </c>
      <c r="R626" s="103">
        <v>255.51404153315977</v>
      </c>
    </row>
    <row r="627" spans="1:18" ht="15.6" x14ac:dyDescent="0.3">
      <c r="A627" s="106">
        <v>42064</v>
      </c>
      <c r="B627" s="101">
        <v>46.970889050703299</v>
      </c>
      <c r="C627" s="102">
        <v>0.17895832069271364</v>
      </c>
      <c r="D627" s="101">
        <v>8.8715633013648976</v>
      </c>
      <c r="E627" s="102">
        <v>3.3800511389460212E-2</v>
      </c>
      <c r="F627" s="101">
        <v>156.92313487266333</v>
      </c>
      <c r="G627" s="102">
        <v>0.59787458279390515</v>
      </c>
      <c r="H627" s="101">
        <v>12.447073417281789</v>
      </c>
      <c r="I627" s="102">
        <v>4.742314657683306E-2</v>
      </c>
      <c r="J627" s="101">
        <v>0.85650067879999947</v>
      </c>
      <c r="K627" s="102">
        <v>3.2632536076709026E-3</v>
      </c>
      <c r="L627" s="101">
        <v>23.445849931955003</v>
      </c>
      <c r="M627" s="102">
        <v>8.9328305591720905E-2</v>
      </c>
      <c r="N627" s="101">
        <v>6.4686722922133884</v>
      </c>
      <c r="O627" s="102">
        <v>2.4645535861081629E-2</v>
      </c>
      <c r="P627" s="101">
        <v>6.4846323672816499</v>
      </c>
      <c r="Q627" s="102">
        <v>2.4706343486614598E-2</v>
      </c>
      <c r="R627" s="103">
        <v>262.46831591226334</v>
      </c>
    </row>
    <row r="628" spans="1:18" ht="15.6" x14ac:dyDescent="0.3">
      <c r="A628" s="106">
        <v>42095</v>
      </c>
      <c r="B628" s="101">
        <v>47.627636151084431</v>
      </c>
      <c r="C628" s="102">
        <v>0.16967721521560072</v>
      </c>
      <c r="D628" s="101">
        <v>11.581206693835083</v>
      </c>
      <c r="E628" s="102">
        <v>4.1258963481047524E-2</v>
      </c>
      <c r="F628" s="101">
        <v>169.18121811559598</v>
      </c>
      <c r="G628" s="102">
        <v>0.60272145074711758</v>
      </c>
      <c r="H628" s="101">
        <v>14.351761944983847</v>
      </c>
      <c r="I628" s="102">
        <v>5.1129285369890157E-2</v>
      </c>
      <c r="J628" s="101">
        <v>0.86029350484999967</v>
      </c>
      <c r="K628" s="102">
        <v>3.0648635533362116E-3</v>
      </c>
      <c r="L628" s="101">
        <v>23.665958731345516</v>
      </c>
      <c r="M628" s="102">
        <v>8.431184701679989E-2</v>
      </c>
      <c r="N628" s="101">
        <v>6.4704258455585331</v>
      </c>
      <c r="O628" s="102">
        <v>2.305140308141081E-2</v>
      </c>
      <c r="P628" s="101">
        <v>6.9570307644097795</v>
      </c>
      <c r="Q628" s="102">
        <v>2.4784971534797362E-2</v>
      </c>
      <c r="R628" s="103">
        <v>280.69553175166311</v>
      </c>
    </row>
    <row r="629" spans="1:18" ht="15.6" x14ac:dyDescent="0.3">
      <c r="A629" s="106">
        <v>42125</v>
      </c>
      <c r="B629" s="101">
        <v>50.103933987508036</v>
      </c>
      <c r="C629" s="102">
        <v>0.16650555769035408</v>
      </c>
      <c r="D629" s="101">
        <v>13.749758599343561</v>
      </c>
      <c r="E629" s="102">
        <v>4.5693242855186576E-2</v>
      </c>
      <c r="F629" s="101">
        <v>181.97820135628524</v>
      </c>
      <c r="G629" s="102">
        <v>0.6047505553530057</v>
      </c>
      <c r="H629" s="101">
        <v>15.772447270091563</v>
      </c>
      <c r="I629" s="102">
        <v>5.241504847709294E-2</v>
      </c>
      <c r="J629" s="101">
        <v>0.87409707184000041</v>
      </c>
      <c r="K629" s="102">
        <v>2.904802254819182E-3</v>
      </c>
      <c r="L629" s="101">
        <v>24.815195042676137</v>
      </c>
      <c r="M629" s="102">
        <v>8.2465937521110852E-2</v>
      </c>
      <c r="N629" s="101">
        <v>6.5702308606430115</v>
      </c>
      <c r="O629" s="102">
        <v>2.183421273623927E-2</v>
      </c>
      <c r="P629" s="101">
        <v>7.0506198835794303</v>
      </c>
      <c r="Q629" s="102">
        <v>2.3430643112191292E-2</v>
      </c>
      <c r="R629" s="103">
        <v>300.91448407196697</v>
      </c>
    </row>
    <row r="630" spans="1:18" ht="15.6" x14ac:dyDescent="0.3">
      <c r="A630" s="106">
        <v>42156</v>
      </c>
      <c r="B630" s="101">
        <v>49.635896060684757</v>
      </c>
      <c r="C630" s="102">
        <v>0.15979188341439662</v>
      </c>
      <c r="D630" s="101">
        <v>14.125918224049553</v>
      </c>
      <c r="E630" s="102">
        <v>4.5475296249693355E-2</v>
      </c>
      <c r="F630" s="101">
        <v>185.36550964099453</v>
      </c>
      <c r="G630" s="102">
        <v>0.59674361211069449</v>
      </c>
      <c r="H630" s="101">
        <v>19.855070567912154</v>
      </c>
      <c r="I630" s="102">
        <v>6.3919045956046097E-2</v>
      </c>
      <c r="J630" s="101">
        <v>0.88476467942999981</v>
      </c>
      <c r="K630" s="102">
        <v>2.848305877903478E-3</v>
      </c>
      <c r="L630" s="101">
        <v>26.859869134852218</v>
      </c>
      <c r="M630" s="102">
        <v>8.6469458959195125E-2</v>
      </c>
      <c r="N630" s="101">
        <v>6.9592704820986508</v>
      </c>
      <c r="O630" s="102">
        <v>2.2403845317211308E-2</v>
      </c>
      <c r="P630" s="101">
        <v>6.9420948434733907</v>
      </c>
      <c r="Q630" s="102">
        <v>2.2348552114859931E-2</v>
      </c>
      <c r="R630" s="103">
        <v>310.62839363349525</v>
      </c>
    </row>
    <row r="631" spans="1:18" ht="15.6" x14ac:dyDescent="0.3">
      <c r="A631" s="106">
        <v>42186</v>
      </c>
      <c r="B631" s="101">
        <v>44.886841573143307</v>
      </c>
      <c r="C631" s="102">
        <v>0.14931338363837413</v>
      </c>
      <c r="D631" s="101">
        <v>15.36505388905257</v>
      </c>
      <c r="E631" s="102">
        <v>5.1110929295882318E-2</v>
      </c>
      <c r="F631" s="101">
        <v>177.08023604671527</v>
      </c>
      <c r="G631" s="102">
        <v>0.58904677390883498</v>
      </c>
      <c r="H631" s="101">
        <v>21.859005481460247</v>
      </c>
      <c r="I631" s="102">
        <v>7.2712669393059245E-2</v>
      </c>
      <c r="J631" s="101">
        <v>0.84038408597999925</v>
      </c>
      <c r="K631" s="102">
        <v>2.7954872081842694E-3</v>
      </c>
      <c r="L631" s="101">
        <v>26.021145237696857</v>
      </c>
      <c r="M631" s="102">
        <v>8.6557777411336911E-2</v>
      </c>
      <c r="N631" s="101">
        <v>7.8277606600773444</v>
      </c>
      <c r="O631" s="102">
        <v>2.6038575883378951E-2</v>
      </c>
      <c r="P631" s="101">
        <v>6.7412619821430289</v>
      </c>
      <c r="Q631" s="102">
        <v>2.2424403260949279E-2</v>
      </c>
      <c r="R631" s="103">
        <v>300.62168895626866</v>
      </c>
    </row>
    <row r="632" spans="1:18" ht="15.6" x14ac:dyDescent="0.3">
      <c r="A632" s="106">
        <v>42217</v>
      </c>
      <c r="B632" s="101">
        <v>47.325158036964901</v>
      </c>
      <c r="C632" s="102">
        <v>0.15478531741684598</v>
      </c>
      <c r="D632" s="101">
        <v>15.056307271333186</v>
      </c>
      <c r="E632" s="102">
        <v>4.9244321557226745E-2</v>
      </c>
      <c r="F632" s="101">
        <v>174.98282866955577</v>
      </c>
      <c r="G632" s="102">
        <v>0.57231235565994931</v>
      </c>
      <c r="H632" s="101">
        <v>26.045090237080192</v>
      </c>
      <c r="I632" s="102">
        <v>8.5185083932482503E-2</v>
      </c>
      <c r="J632" s="101">
        <v>0.85980549922000171</v>
      </c>
      <c r="K632" s="102">
        <v>2.8121462797771725E-3</v>
      </c>
      <c r="L632" s="101">
        <v>26.263543727572753</v>
      </c>
      <c r="M632" s="102">
        <v>8.5899574792508746E-2</v>
      </c>
      <c r="N632" s="101">
        <v>8.0761086834557734</v>
      </c>
      <c r="O632" s="102">
        <v>2.6414344883650347E-2</v>
      </c>
      <c r="P632" s="101">
        <v>7.1382327702707542</v>
      </c>
      <c r="Q632" s="102">
        <v>2.3346855477559662E-2</v>
      </c>
      <c r="R632" s="103">
        <v>305.74707489545335</v>
      </c>
    </row>
    <row r="633" spans="1:18" ht="15.6" x14ac:dyDescent="0.3">
      <c r="A633" s="106">
        <v>42248</v>
      </c>
      <c r="B633" s="101">
        <v>46.093607087877857</v>
      </c>
      <c r="C633" s="102">
        <v>0.1503883953429902</v>
      </c>
      <c r="D633" s="101">
        <v>15.305018593742469</v>
      </c>
      <c r="E633" s="102">
        <v>4.993528023570281E-2</v>
      </c>
      <c r="F633" s="101">
        <v>173.03369478430818</v>
      </c>
      <c r="G633" s="102">
        <v>0.56455246926692404</v>
      </c>
      <c r="H633" s="101">
        <v>28.014474470626325</v>
      </c>
      <c r="I633" s="102">
        <v>9.1402086497210738E-2</v>
      </c>
      <c r="J633" s="101">
        <v>0.91074658183999979</v>
      </c>
      <c r="K633" s="102">
        <v>2.9714688361425954E-3</v>
      </c>
      <c r="L633" s="101">
        <v>26.523311626084634</v>
      </c>
      <c r="M633" s="102">
        <v>8.653690883909923E-2</v>
      </c>
      <c r="N633" s="101">
        <v>9.1364725029111327</v>
      </c>
      <c r="O633" s="102">
        <v>2.9809327705435998E-2</v>
      </c>
      <c r="P633" s="101">
        <v>7.4797746292129865</v>
      </c>
      <c r="Q633" s="102">
        <v>2.4404063276496763E-2</v>
      </c>
      <c r="R633" s="103">
        <v>306.49710027660365</v>
      </c>
    </row>
    <row r="634" spans="1:18" ht="15.6" x14ac:dyDescent="0.3">
      <c r="A634" s="106">
        <v>42278</v>
      </c>
      <c r="B634" s="101">
        <v>42.095054843641051</v>
      </c>
      <c r="C634" s="102">
        <v>0.13559998806026122</v>
      </c>
      <c r="D634" s="101">
        <v>14.9307289688567</v>
      </c>
      <c r="E634" s="102">
        <v>4.8096069180292453E-2</v>
      </c>
      <c r="F634" s="101">
        <v>177.758482035616</v>
      </c>
      <c r="G634" s="102">
        <v>0.57260996882347304</v>
      </c>
      <c r="H634" s="101">
        <v>31.210703582288549</v>
      </c>
      <c r="I634" s="102">
        <v>0.10053843732549497</v>
      </c>
      <c r="J634" s="101">
        <v>0.92796167962000031</v>
      </c>
      <c r="K634" s="102">
        <v>2.9892250561079931E-3</v>
      </c>
      <c r="L634" s="101">
        <v>26.976340619335769</v>
      </c>
      <c r="M634" s="102">
        <v>8.6898365603247388E-2</v>
      </c>
      <c r="N634" s="101">
        <v>8.9010837906479932</v>
      </c>
      <c r="O634" s="102">
        <v>2.8672889493041771E-2</v>
      </c>
      <c r="P634" s="101">
        <v>7.6351795106742815</v>
      </c>
      <c r="Q634" s="102">
        <v>2.4595056458081382E-2</v>
      </c>
      <c r="R634" s="103">
        <v>310.43553503068034</v>
      </c>
    </row>
    <row r="635" spans="1:18" ht="15.6" x14ac:dyDescent="0.3">
      <c r="A635" s="106">
        <v>42309</v>
      </c>
      <c r="B635" s="101">
        <v>42.942451409618563</v>
      </c>
      <c r="C635" s="102">
        <v>0.13516041179383717</v>
      </c>
      <c r="D635" s="101">
        <v>15.222538975281861</v>
      </c>
      <c r="E635" s="102">
        <v>4.7912603237783062E-2</v>
      </c>
      <c r="F635" s="101">
        <v>180.57445108231542</v>
      </c>
      <c r="G635" s="102">
        <v>0.56835407310410568</v>
      </c>
      <c r="H635" s="101">
        <v>32.292332675656098</v>
      </c>
      <c r="I635" s="102">
        <v>0.10163939968382049</v>
      </c>
      <c r="J635" s="101">
        <v>0.93352747341999998</v>
      </c>
      <c r="K635" s="102">
        <v>2.9382569831596927E-3</v>
      </c>
      <c r="L635" s="101">
        <v>28.579648232734375</v>
      </c>
      <c r="M635" s="102">
        <v>8.9953807881451367E-2</v>
      </c>
      <c r="N635" s="101">
        <v>9.3959457411790677</v>
      </c>
      <c r="O635" s="102">
        <v>2.9573530478184541E-2</v>
      </c>
      <c r="P635" s="101">
        <v>7.7738171699151906</v>
      </c>
      <c r="Q635" s="102">
        <v>2.4467916837658522E-2</v>
      </c>
      <c r="R635" s="103">
        <v>317.71471276012051</v>
      </c>
    </row>
    <row r="636" spans="1:18" ht="15.6" x14ac:dyDescent="0.3">
      <c r="A636" s="106">
        <v>42339</v>
      </c>
      <c r="B636" s="101">
        <v>41.970195437019484</v>
      </c>
      <c r="C636" s="102">
        <v>0.12993726042716983</v>
      </c>
      <c r="D636" s="101">
        <v>15.3765410141751</v>
      </c>
      <c r="E636" s="102">
        <v>4.7604868012256628E-2</v>
      </c>
      <c r="F636" s="101">
        <v>181.68455334187314</v>
      </c>
      <c r="G636" s="102">
        <v>0.56248470795430472</v>
      </c>
      <c r="H636" s="101">
        <v>34.413023878977867</v>
      </c>
      <c r="I636" s="102">
        <v>0.10654070106867025</v>
      </c>
      <c r="J636" s="101">
        <v>0.95568378025999989</v>
      </c>
      <c r="K636" s="102">
        <v>2.9587408623819433E-3</v>
      </c>
      <c r="L636" s="101">
        <v>29.133908340776472</v>
      </c>
      <c r="M636" s="102">
        <v>9.0196869371680977E-2</v>
      </c>
      <c r="N636" s="101">
        <v>10.75804428488917</v>
      </c>
      <c r="O636" s="102">
        <v>3.3306273353678237E-2</v>
      </c>
      <c r="P636" s="101">
        <v>8.7115925474628799</v>
      </c>
      <c r="Q636" s="102">
        <v>2.6970578949857334E-2</v>
      </c>
      <c r="R636" s="103">
        <v>323.00354262543419</v>
      </c>
    </row>
    <row r="637" spans="1:18" ht="15.6" x14ac:dyDescent="0.3">
      <c r="A637" s="106">
        <v>42370</v>
      </c>
      <c r="B637" s="101">
        <v>41.65617680751086</v>
      </c>
      <c r="C637" s="102">
        <v>0.13257856068472629</v>
      </c>
      <c r="D637" s="101">
        <v>14.18238159084358</v>
      </c>
      <c r="E637" s="102">
        <v>4.5138077531315227E-2</v>
      </c>
      <c r="F637" s="101">
        <v>173.82112380940339</v>
      </c>
      <c r="G637" s="102">
        <v>0.55321818220958674</v>
      </c>
      <c r="H637" s="101">
        <v>35.354496691612816</v>
      </c>
      <c r="I637" s="102">
        <v>0.11252228707320555</v>
      </c>
      <c r="J637" s="101">
        <v>0.93031064199846003</v>
      </c>
      <c r="K637" s="102">
        <v>2.9608873247244454E-3</v>
      </c>
      <c r="L637" s="101">
        <v>29.877493930474479</v>
      </c>
      <c r="M637" s="102">
        <v>9.5090703126042495E-2</v>
      </c>
      <c r="N637" s="101">
        <v>10.046015748127598</v>
      </c>
      <c r="O637" s="102">
        <v>3.1973320899259854E-2</v>
      </c>
      <c r="P637" s="101">
        <v>8.3319482856432483</v>
      </c>
      <c r="Q637" s="102">
        <v>2.6517981151140634E-2</v>
      </c>
      <c r="R637" s="103">
        <v>314.19994750561449</v>
      </c>
    </row>
    <row r="638" spans="1:18" ht="15.6" x14ac:dyDescent="0.3">
      <c r="A638" s="106">
        <v>42401</v>
      </c>
      <c r="B638" s="101">
        <v>42.515649072022981</v>
      </c>
      <c r="C638" s="102">
        <v>0.13213391911816805</v>
      </c>
      <c r="D638" s="101">
        <v>16.143986374302074</v>
      </c>
      <c r="E638" s="102">
        <v>5.0173718063510606E-2</v>
      </c>
      <c r="F638" s="101">
        <v>175.60643992958882</v>
      </c>
      <c r="G638" s="102">
        <v>0.54576532727932903</v>
      </c>
      <c r="H638" s="101">
        <v>38.601860924161365</v>
      </c>
      <c r="I638" s="102">
        <v>0.11997029988941932</v>
      </c>
      <c r="J638" s="101">
        <v>0.94967014046000009</v>
      </c>
      <c r="K638" s="102">
        <v>2.9514694063803989E-3</v>
      </c>
      <c r="L638" s="101">
        <v>29.900147353112779</v>
      </c>
      <c r="M638" s="102">
        <v>9.292633978807846E-2</v>
      </c>
      <c r="N638" s="101">
        <v>9.6669495935292407</v>
      </c>
      <c r="O638" s="102">
        <v>3.0043806541609083E-2</v>
      </c>
      <c r="P638" s="101">
        <v>8.377107325490563</v>
      </c>
      <c r="Q638" s="102">
        <v>2.6035119913504226E-2</v>
      </c>
      <c r="R638" s="103">
        <v>321.76181071266785</v>
      </c>
    </row>
    <row r="639" spans="1:18" ht="15.6" x14ac:dyDescent="0.3">
      <c r="A639" s="106">
        <v>42430</v>
      </c>
      <c r="B639" s="101">
        <v>45.648195929875683</v>
      </c>
      <c r="C639" s="102">
        <v>0.136935442954149</v>
      </c>
      <c r="D639" s="101">
        <v>19.326195816185351</v>
      </c>
      <c r="E639" s="102">
        <v>5.7974715775698987E-2</v>
      </c>
      <c r="F639" s="101">
        <v>174.78459486380638</v>
      </c>
      <c r="G639" s="102">
        <v>0.52431876948662548</v>
      </c>
      <c r="H639" s="101">
        <v>42.074448095969601</v>
      </c>
      <c r="I639" s="102">
        <v>0.1262149153916988</v>
      </c>
      <c r="J639" s="101">
        <v>0.96725346045000005</v>
      </c>
      <c r="K639" s="102">
        <v>2.9015666086590675E-3</v>
      </c>
      <c r="L639" s="101">
        <v>30.798304524806721</v>
      </c>
      <c r="M639" s="102">
        <v>9.238874366075446E-2</v>
      </c>
      <c r="N639" s="101">
        <v>11.243820337662257</v>
      </c>
      <c r="O639" s="102">
        <v>3.372920850584956E-2</v>
      </c>
      <c r="P639" s="101">
        <v>8.5127810022241341</v>
      </c>
      <c r="Q639" s="102">
        <v>2.5536637616565737E-2</v>
      </c>
      <c r="R639" s="103">
        <v>333.35559403098017</v>
      </c>
    </row>
    <row r="640" spans="1:18" ht="15.6" x14ac:dyDescent="0.3">
      <c r="A640" s="106">
        <v>42461</v>
      </c>
      <c r="B640" s="101">
        <v>41.487212646426606</v>
      </c>
      <c r="C640" s="102">
        <v>0.12192895973226686</v>
      </c>
      <c r="D640" s="101">
        <v>20.826490935149753</v>
      </c>
      <c r="E640" s="102">
        <v>6.1208073828382774E-2</v>
      </c>
      <c r="F640" s="101">
        <v>176.90927516590571</v>
      </c>
      <c r="G640" s="102">
        <v>0.51992800942789164</v>
      </c>
      <c r="H640" s="101">
        <v>48.50560800460282</v>
      </c>
      <c r="I640" s="102">
        <v>0.14255569241506386</v>
      </c>
      <c r="J640" s="101">
        <v>0.976753375328</v>
      </c>
      <c r="K640" s="102">
        <v>2.8706320664080944E-3</v>
      </c>
      <c r="L640" s="101">
        <v>32.559663509951228</v>
      </c>
      <c r="M640" s="102">
        <v>9.5691314208908293E-2</v>
      </c>
      <c r="N640" s="101">
        <v>10.621969811877353</v>
      </c>
      <c r="O640" s="102">
        <v>3.1217467910110378E-2</v>
      </c>
      <c r="P640" s="101">
        <v>8.3702774739574757</v>
      </c>
      <c r="Q640" s="102">
        <v>2.4599850410966722E-2</v>
      </c>
      <c r="R640" s="103">
        <v>340.25725092319891</v>
      </c>
    </row>
    <row r="641" spans="1:18" ht="15.6" x14ac:dyDescent="0.3">
      <c r="A641" s="106">
        <v>42491</v>
      </c>
      <c r="B641" s="101">
        <v>46.137520447968328</v>
      </c>
      <c r="C641" s="102">
        <v>0.13179106615875066</v>
      </c>
      <c r="D641" s="101">
        <v>22.166072206554542</v>
      </c>
      <c r="E641" s="102">
        <v>6.3317019646692202E-2</v>
      </c>
      <c r="F641" s="101">
        <v>179.0714046103167</v>
      </c>
      <c r="G641" s="102">
        <v>0.51151451363220979</v>
      </c>
      <c r="H641" s="101">
        <v>50.351042380195679</v>
      </c>
      <c r="I641" s="102">
        <v>0.14382692205954115</v>
      </c>
      <c r="J641" s="101">
        <v>0.98998440732391202</v>
      </c>
      <c r="K641" s="102">
        <v>2.8278741305332259E-3</v>
      </c>
      <c r="L641" s="101">
        <v>32.652225552516605</v>
      </c>
      <c r="M641" s="102">
        <v>9.327054371886298E-2</v>
      </c>
      <c r="N641" s="101">
        <v>10.321894624596778</v>
      </c>
      <c r="O641" s="102">
        <v>2.9484321743904838E-2</v>
      </c>
      <c r="P641" s="101">
        <v>8.3906449523429139</v>
      </c>
      <c r="Q641" s="102">
        <v>2.3967738909504106E-2</v>
      </c>
      <c r="R641" s="103">
        <v>350.08078918181548</v>
      </c>
    </row>
    <row r="642" spans="1:18" ht="15.6" x14ac:dyDescent="0.3">
      <c r="A642" s="100">
        <v>42522</v>
      </c>
      <c r="B642" s="101">
        <v>45.983650412375852</v>
      </c>
      <c r="C642" s="102">
        <v>0.12760223600074769</v>
      </c>
      <c r="D642" s="101">
        <v>23.796278628469928</v>
      </c>
      <c r="E642" s="102">
        <v>6.6033434367627944E-2</v>
      </c>
      <c r="F642" s="101">
        <v>183.43520355258605</v>
      </c>
      <c r="G642" s="102">
        <v>0.50902314028254447</v>
      </c>
      <c r="H642" s="101">
        <v>56.445222788773847</v>
      </c>
      <c r="I642" s="102">
        <v>0.1566325547192626</v>
      </c>
      <c r="J642" s="101">
        <v>0.99186195641074004</v>
      </c>
      <c r="K642" s="102">
        <v>2.7523652930351926E-3</v>
      </c>
      <c r="L642" s="101">
        <v>33.117240333875429</v>
      </c>
      <c r="M642" s="102">
        <v>9.189861785395205E-2</v>
      </c>
      <c r="N642" s="101">
        <v>8.2133243810788397</v>
      </c>
      <c r="O642" s="102">
        <v>2.2791547574549504E-2</v>
      </c>
      <c r="P642" s="101">
        <v>8.3843388807862347</v>
      </c>
      <c r="Q642" s="102">
        <v>2.3266103908279361E-2</v>
      </c>
      <c r="R642" s="103">
        <v>360.36712093435693</v>
      </c>
    </row>
    <row r="643" spans="1:18" ht="15.6" x14ac:dyDescent="0.3">
      <c r="A643" s="100">
        <v>42552</v>
      </c>
      <c r="B643" s="101">
        <v>46.64615274665978</v>
      </c>
      <c r="C643" s="102">
        <v>0.1293327466909765</v>
      </c>
      <c r="D643" s="101">
        <v>25.527870461288586</v>
      </c>
      <c r="E643" s="102">
        <v>7.0779462174751756E-2</v>
      </c>
      <c r="F643" s="101">
        <v>178.89474956113071</v>
      </c>
      <c r="G643" s="102">
        <v>0.4960098093189943</v>
      </c>
      <c r="H643" s="101">
        <v>61.659860073362921</v>
      </c>
      <c r="I643" s="102">
        <v>0.17096027419839779</v>
      </c>
      <c r="J643" s="101">
        <v>0.95648809235159005</v>
      </c>
      <c r="K643" s="102">
        <v>2.6519921767803631E-3</v>
      </c>
      <c r="L643" s="101">
        <v>31.851850161086059</v>
      </c>
      <c r="M643" s="102">
        <v>8.8313548405504233E-2</v>
      </c>
      <c r="N643" s="101">
        <v>7.6283852047205647</v>
      </c>
      <c r="O643" s="102">
        <v>2.1150726335388201E-2</v>
      </c>
      <c r="P643" s="101">
        <v>7.5024091348201569</v>
      </c>
      <c r="Q643" s="102">
        <v>2.0801440699206322E-2</v>
      </c>
      <c r="R643" s="103">
        <v>360.66776543542045</v>
      </c>
    </row>
    <row r="644" spans="1:18" ht="15.6" x14ac:dyDescent="0.3">
      <c r="A644" s="100">
        <v>42583</v>
      </c>
      <c r="B644" s="101">
        <v>49.326299633735481</v>
      </c>
      <c r="C644" s="102">
        <v>0.1335293699972579</v>
      </c>
      <c r="D644" s="101">
        <v>24.384861654074562</v>
      </c>
      <c r="E644" s="102">
        <v>6.6011341582816491E-2</v>
      </c>
      <c r="F644" s="101">
        <v>181.30493387508088</v>
      </c>
      <c r="G644" s="102">
        <v>0.49080376548612115</v>
      </c>
      <c r="H644" s="101">
        <v>64.590445270312188</v>
      </c>
      <c r="I644" s="102">
        <v>0.17485036438631393</v>
      </c>
      <c r="J644" s="101">
        <v>0.97449742883380996</v>
      </c>
      <c r="K644" s="102">
        <v>2.6380253273069632E-3</v>
      </c>
      <c r="L644" s="101">
        <v>32.0843116347856</v>
      </c>
      <c r="M644" s="102">
        <v>8.6854232958892857E-2</v>
      </c>
      <c r="N644" s="101">
        <v>9.1410260543620812</v>
      </c>
      <c r="O644" s="102">
        <v>2.4745327730456661E-2</v>
      </c>
      <c r="P644" s="101">
        <v>7.5977460645198418</v>
      </c>
      <c r="Q644" s="102">
        <v>2.0567572530833494E-2</v>
      </c>
      <c r="R644" s="103">
        <v>369.40412161570447</v>
      </c>
    </row>
    <row r="645" spans="1:18" ht="15.6" x14ac:dyDescent="0.3">
      <c r="A645" s="100">
        <v>42614</v>
      </c>
      <c r="B645" s="101">
        <v>42.142582356809626</v>
      </c>
      <c r="C645" s="102">
        <v>0.11189131026167419</v>
      </c>
      <c r="D645" s="101">
        <v>25.715662277523698</v>
      </c>
      <c r="E645" s="102">
        <v>6.8276763918191555E-2</v>
      </c>
      <c r="F645" s="101">
        <v>189.95398714311131</v>
      </c>
      <c r="G645" s="102">
        <v>0.50434024974830638</v>
      </c>
      <c r="H645" s="101">
        <v>66.830397080621097</v>
      </c>
      <c r="I645" s="102">
        <v>0.17743907175281029</v>
      </c>
      <c r="J645" s="101">
        <v>0.99829361670000005</v>
      </c>
      <c r="K645" s="102">
        <v>2.6505347928774793E-3</v>
      </c>
      <c r="L645" s="101">
        <v>32.369195282596344</v>
      </c>
      <c r="M645" s="102">
        <v>8.5942328868711892E-2</v>
      </c>
      <c r="N645" s="101">
        <v>10.902553088275038</v>
      </c>
      <c r="O645" s="102">
        <v>2.8946990953615311E-2</v>
      </c>
      <c r="P645" s="101">
        <v>7.7258925803613643</v>
      </c>
      <c r="Q645" s="102">
        <v>2.0512749703813438E-2</v>
      </c>
      <c r="R645" s="103">
        <v>376.63856342599843</v>
      </c>
    </row>
    <row r="646" spans="1:18" ht="15.6" x14ac:dyDescent="0.3">
      <c r="A646" s="100">
        <v>42644</v>
      </c>
      <c r="B646" s="101">
        <v>48.249446060871634</v>
      </c>
      <c r="C646" s="102">
        <v>0.12521734275237606</v>
      </c>
      <c r="D646" s="101">
        <v>25.497195227895762</v>
      </c>
      <c r="E646" s="102">
        <v>6.6170522041802571E-2</v>
      </c>
      <c r="F646" s="101">
        <v>190.16192333614029</v>
      </c>
      <c r="G646" s="102">
        <v>0.49350972242856</v>
      </c>
      <c r="H646" s="101">
        <v>69.581061525335087</v>
      </c>
      <c r="I646" s="102">
        <v>0.18057731935616447</v>
      </c>
      <c r="J646" s="101">
        <v>1.0272210737569001</v>
      </c>
      <c r="K646" s="102">
        <v>2.6658522278744292E-3</v>
      </c>
      <c r="L646" s="101">
        <v>32.736240129145955</v>
      </c>
      <c r="M646" s="102">
        <v>8.4957348432640314E-2</v>
      </c>
      <c r="N646" s="101">
        <v>10.591061553181575</v>
      </c>
      <c r="O646" s="102">
        <v>2.7486006428822651E-2</v>
      </c>
      <c r="P646" s="101">
        <v>7.4814377920536668</v>
      </c>
      <c r="Q646" s="102">
        <v>1.9415886331757809E-2</v>
      </c>
      <c r="R646" s="103">
        <v>385.32558669838085</v>
      </c>
    </row>
    <row r="647" spans="1:18" ht="15.6" x14ac:dyDescent="0.3">
      <c r="A647" s="100">
        <v>42675</v>
      </c>
      <c r="B647" s="101">
        <v>56.55323043272346</v>
      </c>
      <c r="C647" s="102">
        <v>0.14543740259860655</v>
      </c>
      <c r="D647" s="101">
        <v>25.654952533298907</v>
      </c>
      <c r="E647" s="102">
        <v>6.597659641516343E-2</v>
      </c>
      <c r="F647" s="101">
        <v>183.00059349520842</v>
      </c>
      <c r="G647" s="102">
        <v>0.47062087856516543</v>
      </c>
      <c r="H647" s="101">
        <v>69.641077120999597</v>
      </c>
      <c r="I647" s="102">
        <v>0.17909529293284737</v>
      </c>
      <c r="J647" s="101">
        <v>1.050586520815606</v>
      </c>
      <c r="K647" s="102">
        <v>2.7017833220738014E-3</v>
      </c>
      <c r="L647" s="101">
        <v>33.002510707300239</v>
      </c>
      <c r="M647" s="102">
        <v>8.4872241599219675E-2</v>
      </c>
      <c r="N647" s="101">
        <v>12.109112191293091</v>
      </c>
      <c r="O647" s="102">
        <v>3.1140888175642579E-2</v>
      </c>
      <c r="P647" s="101">
        <v>7.8372248861879834</v>
      </c>
      <c r="Q647" s="102">
        <v>2.0154916391280125E-2</v>
      </c>
      <c r="R647" s="103">
        <v>388.8492878878273</v>
      </c>
    </row>
    <row r="648" spans="1:18" ht="15.6" x14ac:dyDescent="0.3">
      <c r="A648" s="100">
        <v>42705</v>
      </c>
      <c r="B648" s="101">
        <v>57.280474983591262</v>
      </c>
      <c r="C648" s="102">
        <v>0.14949213095378983</v>
      </c>
      <c r="D648" s="101">
        <v>27.169215431896799</v>
      </c>
      <c r="E648" s="102">
        <v>7.0906952367632017E-2</v>
      </c>
      <c r="F648" s="101">
        <v>172.3205022710886</v>
      </c>
      <c r="G648" s="102">
        <v>0.44972670179344459</v>
      </c>
      <c r="H648" s="101">
        <v>74.712316257210887</v>
      </c>
      <c r="I648" s="102">
        <v>0.19498622120335782</v>
      </c>
      <c r="J648" s="101">
        <v>1.07061786476</v>
      </c>
      <c r="K648" s="102">
        <v>2.7941274245022732E-3</v>
      </c>
      <c r="L648" s="101">
        <v>31.241505087787939</v>
      </c>
      <c r="M648" s="102">
        <v>8.1534923918053587E-2</v>
      </c>
      <c r="N648" s="101">
        <v>11.480889220771319</v>
      </c>
      <c r="O648" s="102">
        <v>2.9963134826468479E-2</v>
      </c>
      <c r="P648" s="101">
        <v>7.8916370344985198</v>
      </c>
      <c r="Q648" s="102">
        <v>2.059580751275162E-2</v>
      </c>
      <c r="R648" s="103">
        <v>383.16715815160524</v>
      </c>
    </row>
    <row r="649" spans="1:18" ht="15.6" x14ac:dyDescent="0.3">
      <c r="A649" s="100">
        <v>42736</v>
      </c>
      <c r="B649" s="101">
        <v>19.977936053386824</v>
      </c>
      <c r="C649" s="102">
        <v>6.434358117835634E-2</v>
      </c>
      <c r="D649" s="101">
        <v>20.92395612376702</v>
      </c>
      <c r="E649" s="102">
        <v>6.7390458444966841E-2</v>
      </c>
      <c r="F649" s="101">
        <v>156.72127310323128</v>
      </c>
      <c r="G649" s="102">
        <v>0.5047572447597054</v>
      </c>
      <c r="H649" s="101">
        <v>69.423157194340632</v>
      </c>
      <c r="I649" s="102">
        <v>0.22359339516629287</v>
      </c>
      <c r="J649" s="101">
        <v>0.85873064604999993</v>
      </c>
      <c r="K649" s="102">
        <v>2.7657414102641234E-3</v>
      </c>
      <c r="L649" s="101">
        <v>26.138968916906983</v>
      </c>
      <c r="M649" s="102">
        <v>8.4186617873291889E-2</v>
      </c>
      <c r="N649" s="101">
        <v>11.070956211394098</v>
      </c>
      <c r="O649" s="102">
        <v>3.5656584734592836E-2</v>
      </c>
      <c r="P649" s="101">
        <v>5.373429258258648</v>
      </c>
      <c r="Q649" s="102">
        <v>1.7306376432529764E-2</v>
      </c>
      <c r="R649" s="103">
        <v>310.48840750733552</v>
      </c>
    </row>
    <row r="650" spans="1:18" ht="15.6" x14ac:dyDescent="0.3">
      <c r="A650" s="100">
        <v>42767</v>
      </c>
      <c r="B650" s="101">
        <v>23.043590726106608</v>
      </c>
      <c r="C650" s="102">
        <v>7.221723684907165E-2</v>
      </c>
      <c r="D650" s="101">
        <v>21.059125001032918</v>
      </c>
      <c r="E650" s="102">
        <v>6.5998039806826433E-2</v>
      </c>
      <c r="F650" s="101">
        <v>158.95406016775033</v>
      </c>
      <c r="G650" s="102">
        <v>0.49815252959908446</v>
      </c>
      <c r="H650" s="101">
        <v>72.26809715032563</v>
      </c>
      <c r="I650" s="102">
        <v>0.22648389960441623</v>
      </c>
      <c r="J650" s="101">
        <v>0.88342656548707998</v>
      </c>
      <c r="K650" s="102">
        <v>2.7686060856072872E-3</v>
      </c>
      <c r="L650" s="101">
        <v>26.338399832315648</v>
      </c>
      <c r="M650" s="102">
        <v>8.2542971775703827E-2</v>
      </c>
      <c r="N650" s="101">
        <v>11.528212429989198</v>
      </c>
      <c r="O650" s="102">
        <v>3.6128729128995646E-2</v>
      </c>
      <c r="P650" s="101">
        <v>5.0122165125037403</v>
      </c>
      <c r="Q650" s="102">
        <v>1.5707987150293732E-2</v>
      </c>
      <c r="R650" s="103">
        <v>319.08712838551116</v>
      </c>
    </row>
    <row r="651" spans="1:18" ht="15.6" x14ac:dyDescent="0.3">
      <c r="A651" s="100">
        <v>42795</v>
      </c>
      <c r="B651" s="101">
        <v>23.368833672147904</v>
      </c>
      <c r="C651" s="102">
        <v>7.0950253521322129E-2</v>
      </c>
      <c r="D651" s="101">
        <v>22.649860987776314</v>
      </c>
      <c r="E651" s="102">
        <v>6.8767376320571297E-2</v>
      </c>
      <c r="F651" s="101">
        <v>166.52619650993486</v>
      </c>
      <c r="G651" s="102">
        <v>0.50559116582712293</v>
      </c>
      <c r="H651" s="101">
        <v>73.647129841675053</v>
      </c>
      <c r="I651" s="102">
        <v>0.22360048458953752</v>
      </c>
      <c r="J651" s="101">
        <v>0.91519483248106992</v>
      </c>
      <c r="K651" s="102">
        <v>2.7786284200963969E-3</v>
      </c>
      <c r="L651" s="101">
        <v>26.623429055802298</v>
      </c>
      <c r="M651" s="102">
        <v>8.0831549730589883E-2</v>
      </c>
      <c r="N651" s="101">
        <v>10.041607275869024</v>
      </c>
      <c r="O651" s="102">
        <v>3.048738298110263E-2</v>
      </c>
      <c r="P651" s="101">
        <v>5.5970243572727636</v>
      </c>
      <c r="Q651" s="102">
        <v>1.6993158609657645E-2</v>
      </c>
      <c r="R651" s="103">
        <v>329.3692765329593</v>
      </c>
    </row>
    <row r="652" spans="1:18" ht="15.6" x14ac:dyDescent="0.3">
      <c r="A652" s="100">
        <v>42826</v>
      </c>
      <c r="B652" s="101">
        <v>26.460209839392601</v>
      </c>
      <c r="C652" s="102">
        <v>7.7788894085629973E-2</v>
      </c>
      <c r="D652" s="101">
        <v>22.009730158164139</v>
      </c>
      <c r="E652" s="102">
        <v>6.4705177264989824E-2</v>
      </c>
      <c r="F652" s="101">
        <v>171.96863001970303</v>
      </c>
      <c r="G652" s="102">
        <v>0.50556097732596983</v>
      </c>
      <c r="H652" s="101">
        <v>75.205479080400423</v>
      </c>
      <c r="I652" s="102">
        <v>0.22109239051214646</v>
      </c>
      <c r="J652" s="101">
        <v>0.92878887684039002</v>
      </c>
      <c r="K652" s="102">
        <v>2.7304945806169321E-3</v>
      </c>
      <c r="L652" s="101">
        <v>26.743008325498153</v>
      </c>
      <c r="M652" s="102">
        <v>7.8620277571126412E-2</v>
      </c>
      <c r="N652" s="101">
        <v>11.141125975028212</v>
      </c>
      <c r="O652" s="102">
        <v>3.2753174435370416E-2</v>
      </c>
      <c r="P652" s="101">
        <v>5.6971094922908492</v>
      </c>
      <c r="Q652" s="102">
        <v>1.6748614224150197E-2</v>
      </c>
      <c r="R652" s="103">
        <v>340.15408176731779</v>
      </c>
    </row>
    <row r="653" spans="1:18" ht="15.6" x14ac:dyDescent="0.3">
      <c r="A653" s="100">
        <v>42856</v>
      </c>
      <c r="B653" s="101">
        <v>19.828881267503476</v>
      </c>
      <c r="C653" s="102">
        <v>5.7037627896664486E-2</v>
      </c>
      <c r="D653" s="101">
        <v>22.584044296908541</v>
      </c>
      <c r="E653" s="102">
        <v>6.4962833638018871E-2</v>
      </c>
      <c r="F653" s="101">
        <v>185.09027019429686</v>
      </c>
      <c r="G653" s="102">
        <v>0.53241077074463572</v>
      </c>
      <c r="H653" s="101">
        <v>74.577618052604976</v>
      </c>
      <c r="I653" s="102">
        <v>0.21452195766965776</v>
      </c>
      <c r="J653" s="101">
        <v>0.95914886921348996</v>
      </c>
      <c r="K653" s="102">
        <v>2.7589845116155372E-3</v>
      </c>
      <c r="L653" s="101">
        <v>27.018123735574946</v>
      </c>
      <c r="M653" s="102">
        <v>7.7717429808877247E-2</v>
      </c>
      <c r="N653" s="101">
        <v>11.745494910494847</v>
      </c>
      <c r="O653" s="102">
        <v>3.3785827809907437E-2</v>
      </c>
      <c r="P653" s="101">
        <v>5.8420343611311836</v>
      </c>
      <c r="Q653" s="102">
        <v>1.6804567920622859E-2</v>
      </c>
      <c r="R653" s="103">
        <v>347.64561568772837</v>
      </c>
    </row>
    <row r="654" spans="1:18" ht="15.6" x14ac:dyDescent="0.3">
      <c r="A654" s="100">
        <v>42887</v>
      </c>
      <c r="B654" s="101">
        <v>23.878155870222198</v>
      </c>
      <c r="C654" s="102">
        <v>6.7297920925725327E-2</v>
      </c>
      <c r="D654" s="101">
        <v>22.114877424064186</v>
      </c>
      <c r="E654" s="102">
        <v>6.2328317155462588E-2</v>
      </c>
      <c r="F654" s="101">
        <v>188.26359939491286</v>
      </c>
      <c r="G654" s="102">
        <v>0.53059997154434269</v>
      </c>
      <c r="H654" s="101">
        <v>74.665889787209935</v>
      </c>
      <c r="I654" s="102">
        <v>0.21043748830766879</v>
      </c>
      <c r="J654" s="101">
        <v>0.98188720315945999</v>
      </c>
      <c r="K654" s="102">
        <v>2.7673396436201443E-3</v>
      </c>
      <c r="L654" s="101">
        <v>27.29547743669097</v>
      </c>
      <c r="M654" s="102">
        <v>7.6929260875423511E-2</v>
      </c>
      <c r="N654" s="101">
        <v>11.947580924986031</v>
      </c>
      <c r="O654" s="102">
        <v>3.367292519210497E-2</v>
      </c>
      <c r="P654" s="101">
        <v>5.6652147543459899</v>
      </c>
      <c r="Q654" s="102">
        <v>1.596677635565167E-2</v>
      </c>
      <c r="R654" s="103">
        <v>354.81268279559168</v>
      </c>
    </row>
    <row r="655" spans="1:18" ht="15.6" x14ac:dyDescent="0.3">
      <c r="A655" s="100">
        <v>42917</v>
      </c>
      <c r="B655" s="101">
        <v>25.039013996855481</v>
      </c>
      <c r="C655" s="102">
        <v>7.1969009579085905E-2</v>
      </c>
      <c r="D655" s="101">
        <v>20.723733043229664</v>
      </c>
      <c r="E655" s="102">
        <v>5.9565705825713439E-2</v>
      </c>
      <c r="F655" s="101">
        <v>184.06384556686947</v>
      </c>
      <c r="G655" s="102">
        <v>0.52905009224520683</v>
      </c>
      <c r="H655" s="101">
        <v>73.129360392612838</v>
      </c>
      <c r="I655" s="102">
        <v>0.21019388540097214</v>
      </c>
      <c r="J655" s="101">
        <v>0.95299048284006993</v>
      </c>
      <c r="K655" s="102">
        <v>2.7391566296064238E-3</v>
      </c>
      <c r="L655" s="101">
        <v>26.429316360628999</v>
      </c>
      <c r="M655" s="102">
        <v>7.5965120773752268E-2</v>
      </c>
      <c r="N655" s="101">
        <v>12.149144763688831</v>
      </c>
      <c r="O655" s="102">
        <v>3.4919981912443894E-2</v>
      </c>
      <c r="P655" s="101">
        <v>5.4264286292369981</v>
      </c>
      <c r="Q655" s="102">
        <v>1.5597047633218652E-2</v>
      </c>
      <c r="R655" s="103">
        <v>347.91383323596233</v>
      </c>
    </row>
    <row r="656" spans="1:18" ht="15.6" x14ac:dyDescent="0.3">
      <c r="A656" s="100">
        <v>42948</v>
      </c>
      <c r="B656" s="101">
        <v>30.595481269426308</v>
      </c>
      <c r="C656" s="102">
        <v>8.5830966403295517E-2</v>
      </c>
      <c r="D656" s="101">
        <v>21.245102233123653</v>
      </c>
      <c r="E656" s="102">
        <v>5.9599901042511262E-2</v>
      </c>
      <c r="F656" s="101">
        <v>185.06017923831729</v>
      </c>
      <c r="G656" s="102">
        <v>0.5191581687150788</v>
      </c>
      <c r="H656" s="101">
        <v>73.472354988814757</v>
      </c>
      <c r="I656" s="102">
        <v>0.20611551023116848</v>
      </c>
      <c r="J656" s="101">
        <v>0.99123974824052008</v>
      </c>
      <c r="K656" s="102">
        <v>2.7807722578255928E-3</v>
      </c>
      <c r="L656" s="101">
        <v>26.850484197953126</v>
      </c>
      <c r="M656" s="102">
        <v>7.5324947066928272E-2</v>
      </c>
      <c r="N656" s="101">
        <v>12.724735400836279</v>
      </c>
      <c r="O656" s="102">
        <v>3.5697308601299965E-2</v>
      </c>
      <c r="P656" s="101">
        <v>5.5224616432851636</v>
      </c>
      <c r="Q656" s="102">
        <v>1.5492425681891712E-2</v>
      </c>
      <c r="R656" s="103">
        <v>356.46203871999705</v>
      </c>
    </row>
    <row r="657" spans="1:18" ht="15.6" x14ac:dyDescent="0.3">
      <c r="A657" s="100">
        <v>42979</v>
      </c>
      <c r="B657" s="101">
        <v>31.92324754505384</v>
      </c>
      <c r="C657" s="102">
        <v>8.7519772055471179E-2</v>
      </c>
      <c r="D657" s="101">
        <v>20.07686540873722</v>
      </c>
      <c r="E657" s="102">
        <v>5.5042103146968287E-2</v>
      </c>
      <c r="F657" s="101">
        <v>186.2031335039859</v>
      </c>
      <c r="G657" s="102">
        <v>0.51048865806286903</v>
      </c>
      <c r="H657" s="101">
        <v>77.944741947737555</v>
      </c>
      <c r="I657" s="102">
        <v>0.21369085455860715</v>
      </c>
      <c r="J657" s="101">
        <v>1.0183776776635101</v>
      </c>
      <c r="K657" s="102">
        <v>2.7919522313543561E-3</v>
      </c>
      <c r="L657" s="101">
        <v>27.283553835603467</v>
      </c>
      <c r="M657" s="102">
        <v>7.4799733616862651E-2</v>
      </c>
      <c r="N657" s="101">
        <v>13.620430158546439</v>
      </c>
      <c r="O657" s="102">
        <v>3.7341343204230035E-2</v>
      </c>
      <c r="P657" s="101">
        <v>6.6843424374155127</v>
      </c>
      <c r="Q657" s="102">
        <v>1.8325583123636791E-2</v>
      </c>
      <c r="R657" s="103">
        <v>364.75469251474345</v>
      </c>
    </row>
    <row r="658" spans="1:18" ht="15.6" x14ac:dyDescent="0.3">
      <c r="A658" s="100">
        <v>43009</v>
      </c>
      <c r="B658" s="101">
        <v>31.162291523566207</v>
      </c>
      <c r="C658" s="102">
        <v>8.2633055240451614E-2</v>
      </c>
      <c r="D658" s="101">
        <v>24.741406890230966</v>
      </c>
      <c r="E658" s="102">
        <v>6.5606794055592554E-2</v>
      </c>
      <c r="F658" s="101">
        <v>190.23806721412998</v>
      </c>
      <c r="G658" s="102">
        <v>0.5044543243892663</v>
      </c>
      <c r="H658" s="101">
        <v>83.902140231338805</v>
      </c>
      <c r="I658" s="102">
        <v>0.22248332357988659</v>
      </c>
      <c r="J658" s="101">
        <v>1.0381137922699999</v>
      </c>
      <c r="K658" s="102">
        <v>2.7527665697386025E-3</v>
      </c>
      <c r="L658" s="101">
        <v>27.394761175631597</v>
      </c>
      <c r="M658" s="102">
        <v>7.2642694193815374E-2</v>
      </c>
      <c r="N658" s="101">
        <v>11.811721892312727</v>
      </c>
      <c r="O658" s="102">
        <v>3.1321145522119537E-2</v>
      </c>
      <c r="P658" s="101">
        <v>6.8280329439767087</v>
      </c>
      <c r="Q658" s="102">
        <v>1.8105896449128699E-2</v>
      </c>
      <c r="R658" s="103">
        <v>377.116535663457</v>
      </c>
    </row>
    <row r="659" spans="1:18" ht="15.6" x14ac:dyDescent="0.3">
      <c r="A659" s="100">
        <v>43040</v>
      </c>
      <c r="B659" s="101">
        <v>30.127635619999307</v>
      </c>
      <c r="C659" s="102">
        <v>7.831844834090898E-2</v>
      </c>
      <c r="D659" s="101">
        <v>26.038396176082941</v>
      </c>
      <c r="E659" s="102">
        <v>6.7688245155320306E-2</v>
      </c>
      <c r="F659" s="101">
        <v>193.21380615090763</v>
      </c>
      <c r="G659" s="102">
        <v>0.50226993205318804</v>
      </c>
      <c r="H659" s="101">
        <v>88.295810803290365</v>
      </c>
      <c r="I659" s="102">
        <v>0.22952982385799078</v>
      </c>
      <c r="J659" s="101">
        <v>1.06258239850002</v>
      </c>
      <c r="K659" s="102">
        <v>2.7622414760499841E-3</v>
      </c>
      <c r="L659" s="101">
        <v>27.639720325602955</v>
      </c>
      <c r="M659" s="102">
        <v>7.185097548912657E-2</v>
      </c>
      <c r="N659" s="101">
        <v>11.604150559458152</v>
      </c>
      <c r="O659" s="102">
        <v>3.0165628580815736E-2</v>
      </c>
      <c r="P659" s="101">
        <v>6.6991098417825263</v>
      </c>
      <c r="Q659" s="102">
        <v>1.741470504659973E-2</v>
      </c>
      <c r="R659" s="103">
        <v>384.68121187562389</v>
      </c>
    </row>
    <row r="660" spans="1:18" ht="15.6" x14ac:dyDescent="0.3">
      <c r="A660" s="100">
        <v>43070</v>
      </c>
      <c r="B660" s="101">
        <v>35.538431178631257</v>
      </c>
      <c r="C660" s="102">
        <v>9.1221530292583841E-2</v>
      </c>
      <c r="D660" s="101">
        <v>19.624488988981167</v>
      </c>
      <c r="E660" s="102">
        <v>5.0372958440023388E-2</v>
      </c>
      <c r="F660" s="101">
        <v>191.3222866324956</v>
      </c>
      <c r="G660" s="102">
        <v>0.49109404064484058</v>
      </c>
      <c r="H660" s="101">
        <v>88.340266252151295</v>
      </c>
      <c r="I660" s="102">
        <v>0.22675548713644461</v>
      </c>
      <c r="J660" s="101">
        <v>1.0938297666269501</v>
      </c>
      <c r="K660" s="102">
        <v>2.8076879558849794E-3</v>
      </c>
      <c r="L660" s="101">
        <v>27.892222598120082</v>
      </c>
      <c r="M660" s="102">
        <v>7.1594922574742023E-2</v>
      </c>
      <c r="N660" s="101">
        <v>18.775764777385426</v>
      </c>
      <c r="O660" s="102">
        <v>4.8194417665700102E-2</v>
      </c>
      <c r="P660" s="101">
        <v>6.9965181965148489</v>
      </c>
      <c r="Q660" s="102">
        <v>1.7958955289780875E-2</v>
      </c>
      <c r="R660" s="103">
        <v>389.5838083909066</v>
      </c>
    </row>
    <row r="661" spans="1:18" ht="15.6" x14ac:dyDescent="0.3">
      <c r="A661" s="100">
        <v>43101</v>
      </c>
      <c r="B661" s="101">
        <v>29.982358415668834</v>
      </c>
      <c r="C661" s="102">
        <v>8.164674603199934E-2</v>
      </c>
      <c r="D661" s="101">
        <v>30.393300157805971</v>
      </c>
      <c r="E661" s="102">
        <v>8.2765805966813669E-2</v>
      </c>
      <c r="F661" s="101">
        <v>191.10433187313987</v>
      </c>
      <c r="G661" s="102">
        <v>0.5204075888141938</v>
      </c>
      <c r="H661" s="101">
        <v>74.064356812510837</v>
      </c>
      <c r="I661" s="102">
        <v>0.20168906150939148</v>
      </c>
      <c r="J661" s="101">
        <v>1.07068452708613</v>
      </c>
      <c r="K661" s="102">
        <v>2.9156448085720914E-3</v>
      </c>
      <c r="L661" s="101">
        <v>22.648460914354587</v>
      </c>
      <c r="M661" s="102">
        <v>6.1675372919416216E-2</v>
      </c>
      <c r="N661" s="101">
        <v>11.545137424458614</v>
      </c>
      <c r="O661" s="102">
        <v>3.1439251380127826E-2</v>
      </c>
      <c r="P661" s="101">
        <v>6.4118639277083007</v>
      </c>
      <c r="Q661" s="102">
        <v>1.7460528569485427E-2</v>
      </c>
      <c r="R661" s="103">
        <v>367.22049405273316</v>
      </c>
    </row>
    <row r="662" spans="1:18" ht="15.6" x14ac:dyDescent="0.3">
      <c r="A662" s="100">
        <v>43132</v>
      </c>
      <c r="B662" s="101">
        <v>40.495935620544273</v>
      </c>
      <c r="C662" s="102">
        <v>0.10808419337003042</v>
      </c>
      <c r="D662" s="101">
        <v>30.3309453751848</v>
      </c>
      <c r="E662" s="102">
        <v>8.0953698557446566E-2</v>
      </c>
      <c r="F662" s="101">
        <v>194.57047411668705</v>
      </c>
      <c r="G662" s="102">
        <v>0.51931119571065376</v>
      </c>
      <c r="H662" s="101">
        <v>66.731111787621543</v>
      </c>
      <c r="I662" s="102">
        <v>0.17810622917405422</v>
      </c>
      <c r="J662" s="101">
        <v>1.087874143691</v>
      </c>
      <c r="K662" s="102">
        <v>2.9035506281599008E-3</v>
      </c>
      <c r="L662" s="101">
        <v>22.859911518095153</v>
      </c>
      <c r="M662" s="102">
        <v>6.10134093479274E-2</v>
      </c>
      <c r="N662" s="101">
        <v>12.123826592102221</v>
      </c>
      <c r="O662" s="102">
        <v>3.2358655200466796E-2</v>
      </c>
      <c r="P662" s="101">
        <v>6.4702066473002118</v>
      </c>
      <c r="Q662" s="102">
        <v>1.7269068011261653E-2</v>
      </c>
      <c r="R662" s="103">
        <v>374.67028580122621</v>
      </c>
    </row>
    <row r="663" spans="1:18" ht="15.6" x14ac:dyDescent="0.3">
      <c r="A663" s="104" t="s">
        <v>270</v>
      </c>
      <c r="B663" s="101">
        <v>50.31235537144029</v>
      </c>
      <c r="C663" s="102">
        <v>0.13090483829480073</v>
      </c>
      <c r="D663" s="101">
        <v>29.774225241087603</v>
      </c>
      <c r="E663" s="102">
        <v>7.7467852811955742E-2</v>
      </c>
      <c r="F663" s="101">
        <v>197.18794767909478</v>
      </c>
      <c r="G663" s="102">
        <v>0.51305203690122103</v>
      </c>
      <c r="H663" s="101">
        <v>61.490485548561033</v>
      </c>
      <c r="I663" s="102">
        <v>0.15998857552934984</v>
      </c>
      <c r="J663" s="101">
        <v>1.1108756991811</v>
      </c>
      <c r="K663" s="102">
        <v>2.8903239113601989E-3</v>
      </c>
      <c r="L663" s="101">
        <v>23.082254814619525</v>
      </c>
      <c r="M663" s="102">
        <v>6.0056397910210904E-2</v>
      </c>
      <c r="N663" s="101">
        <v>14.180007135584043</v>
      </c>
      <c r="O663" s="102">
        <v>3.6894149109076221E-2</v>
      </c>
      <c r="P663" s="101">
        <v>7.2048264081292244</v>
      </c>
      <c r="Q663" s="102">
        <v>1.8745825532025112E-2</v>
      </c>
      <c r="R663" s="103">
        <v>384.34297789769766</v>
      </c>
    </row>
    <row r="664" spans="1:18" ht="15.6" x14ac:dyDescent="0.3">
      <c r="A664" s="104" t="s">
        <v>271</v>
      </c>
      <c r="B664" s="101">
        <v>52.429560992700551</v>
      </c>
      <c r="C664" s="102">
        <v>0.13314634369617009</v>
      </c>
      <c r="D664" s="101">
        <v>31.428443728722701</v>
      </c>
      <c r="E664" s="102">
        <v>7.9813416158926995E-2</v>
      </c>
      <c r="F664" s="101">
        <v>201.74158919574839</v>
      </c>
      <c r="G664" s="102">
        <v>0.51232843579614162</v>
      </c>
      <c r="H664" s="101">
        <v>59.887013561180055</v>
      </c>
      <c r="I664" s="102">
        <v>0.15208475408871369</v>
      </c>
      <c r="J664" s="101">
        <v>1.13349199824617</v>
      </c>
      <c r="K664" s="102">
        <v>2.8785347868229296E-3</v>
      </c>
      <c r="L664" s="101">
        <v>23.314093380052334</v>
      </c>
      <c r="M664" s="102">
        <v>5.9206795391195999E-2</v>
      </c>
      <c r="N664" s="101">
        <v>16.119804230282217</v>
      </c>
      <c r="O664" s="102">
        <v>4.0936695896785176E-2</v>
      </c>
      <c r="P664" s="101">
        <v>7.7199477112881514</v>
      </c>
      <c r="Q664" s="102">
        <v>1.9605024185244273E-2</v>
      </c>
      <c r="R664" s="103">
        <v>393.77394479822061</v>
      </c>
    </row>
    <row r="665" spans="1:18" ht="15.6" x14ac:dyDescent="0.3">
      <c r="A665" s="104">
        <v>43221</v>
      </c>
      <c r="B665" s="101">
        <v>58.017312085297064</v>
      </c>
      <c r="C665" s="102">
        <v>0.14559367944378424</v>
      </c>
      <c r="D665" s="101">
        <v>30.76393552302515</v>
      </c>
      <c r="E665" s="102">
        <v>7.7201690426186811E-2</v>
      </c>
      <c r="F665" s="101">
        <v>198.67426909898299</v>
      </c>
      <c r="G665" s="102">
        <v>0.49857045783849591</v>
      </c>
      <c r="H665" s="101">
        <v>60.99241735224377</v>
      </c>
      <c r="I665" s="102">
        <v>0.15305966687027042</v>
      </c>
      <c r="J665" s="101">
        <v>1.1660693080300901</v>
      </c>
      <c r="K665" s="102">
        <v>2.9262355483302819E-3</v>
      </c>
      <c r="L665" s="101">
        <v>23.544536888646224</v>
      </c>
      <c r="M665" s="102">
        <v>5.9084704775329122E-2</v>
      </c>
      <c r="N665" s="101">
        <v>17.267435007281563</v>
      </c>
      <c r="O665" s="102">
        <v>4.333240039749521E-2</v>
      </c>
      <c r="P665" s="101">
        <v>8.06187329518227</v>
      </c>
      <c r="Q665" s="102">
        <v>2.0231164700107322E-2</v>
      </c>
      <c r="R665" s="103">
        <v>398.48784855868917</v>
      </c>
    </row>
    <row r="666" spans="1:18" ht="15.6" x14ac:dyDescent="0.3">
      <c r="A666" s="104">
        <v>43252</v>
      </c>
      <c r="B666" s="101">
        <v>55.061298538302594</v>
      </c>
      <c r="C666" s="102">
        <v>0.14026697419034875</v>
      </c>
      <c r="D666" s="101">
        <v>30.160629286619447</v>
      </c>
      <c r="E666" s="102">
        <v>7.6833280761949577E-2</v>
      </c>
      <c r="F666" s="101">
        <v>197.50707011508916</v>
      </c>
      <c r="G666" s="102">
        <v>0.50314322113149812</v>
      </c>
      <c r="H666" s="101">
        <v>58.873427158386306</v>
      </c>
      <c r="I666" s="102">
        <v>0.14997825527086314</v>
      </c>
      <c r="J666" s="101">
        <v>1.2138394967477599</v>
      </c>
      <c r="K666" s="102">
        <v>3.0922189973980325E-3</v>
      </c>
      <c r="L666" s="101">
        <v>23.766550327874118</v>
      </c>
      <c r="M666" s="102">
        <v>6.054456015261845E-2</v>
      </c>
      <c r="N666" s="101">
        <v>17.70884450872607</v>
      </c>
      <c r="O666" s="102">
        <v>4.5112739829745278E-2</v>
      </c>
      <c r="P666" s="101">
        <v>8.254760394648752</v>
      </c>
      <c r="Q666" s="102">
        <v>2.1028749665579608E-2</v>
      </c>
      <c r="R666" s="103">
        <v>392.54641982639424</v>
      </c>
    </row>
    <row r="667" spans="1:18" ht="15.6" x14ac:dyDescent="0.3">
      <c r="A667" s="104">
        <v>43282</v>
      </c>
      <c r="B667" s="101">
        <v>55.828720639936428</v>
      </c>
      <c r="C667" s="102">
        <v>0.14851941938818822</v>
      </c>
      <c r="D667" s="101">
        <v>26.55943559309404</v>
      </c>
      <c r="E667" s="102">
        <v>7.0655245335186648E-2</v>
      </c>
      <c r="F667" s="101">
        <v>203.24056512219147</v>
      </c>
      <c r="G667" s="102">
        <v>0.54067459153779218</v>
      </c>
      <c r="H667" s="101">
        <v>41.011064865092649</v>
      </c>
      <c r="I667" s="102">
        <v>0.10910046786739015</v>
      </c>
      <c r="J667" s="101">
        <v>1.1824174438000301</v>
      </c>
      <c r="K667" s="102">
        <v>3.1455485673806466E-3</v>
      </c>
      <c r="L667" s="101">
        <v>22.843013466743677</v>
      </c>
      <c r="M667" s="102">
        <v>6.0768562457984322E-2</v>
      </c>
      <c r="N667" s="101">
        <v>17.246259871927787</v>
      </c>
      <c r="O667" s="102">
        <v>4.5879691911912684E-2</v>
      </c>
      <c r="P667" s="101">
        <v>7.9903469466847969</v>
      </c>
      <c r="Q667" s="102">
        <v>2.1256472934163939E-2</v>
      </c>
      <c r="R667" s="103">
        <v>375.9018239494709</v>
      </c>
    </row>
    <row r="668" spans="1:18" ht="15.6" x14ac:dyDescent="0.3">
      <c r="A668" s="104">
        <v>43313</v>
      </c>
      <c r="B668" s="101">
        <v>52.949452901899335</v>
      </c>
      <c r="C668" s="102">
        <v>0.13932295087331736</v>
      </c>
      <c r="D668" s="101">
        <v>25.623653568865304</v>
      </c>
      <c r="E668" s="102">
        <v>6.7422094690649151E-2</v>
      </c>
      <c r="F668" s="101">
        <v>203.55620593574142</v>
      </c>
      <c r="G668" s="102">
        <v>0.53560612480902292</v>
      </c>
      <c r="H668" s="101">
        <v>46.489566665553497</v>
      </c>
      <c r="I668" s="102">
        <v>0.12232541145735588</v>
      </c>
      <c r="J668" s="101">
        <v>1.2674459613863001</v>
      </c>
      <c r="K668" s="102">
        <v>3.3349600748466615E-3</v>
      </c>
      <c r="L668" s="101">
        <v>23.076685958186342</v>
      </c>
      <c r="M668" s="102">
        <v>6.0720400454903289E-2</v>
      </c>
      <c r="N668" s="101">
        <v>18.978374873276643</v>
      </c>
      <c r="O668" s="102">
        <v>4.9936742406456028E-2</v>
      </c>
      <c r="P668" s="101">
        <v>8.1069304390204984</v>
      </c>
      <c r="Q668" s="102">
        <v>2.1331315233448597E-2</v>
      </c>
      <c r="R668" s="103">
        <v>380.04831630392937</v>
      </c>
    </row>
    <row r="669" spans="1:18" ht="15.6" x14ac:dyDescent="0.3">
      <c r="A669" s="104">
        <v>43344</v>
      </c>
      <c r="B669" s="101">
        <v>45.024193539526941</v>
      </c>
      <c r="C669" s="102">
        <v>0.11731773145776786</v>
      </c>
      <c r="D669" s="101">
        <v>27.68819839441662</v>
      </c>
      <c r="E669" s="102">
        <v>7.2146025690251553E-2</v>
      </c>
      <c r="F669" s="101">
        <v>206.9590031432092</v>
      </c>
      <c r="G669" s="102">
        <v>0.53926475622948955</v>
      </c>
      <c r="H669" s="101">
        <v>52.093793588778752</v>
      </c>
      <c r="I669" s="102">
        <v>0.13573870415911835</v>
      </c>
      <c r="J669" s="101">
        <v>1.3210807647268701</v>
      </c>
      <c r="K669" s="102">
        <v>3.4422870507205597E-3</v>
      </c>
      <c r="L669" s="101">
        <v>23.283852951220478</v>
      </c>
      <c r="M669" s="102">
        <v>6.0669799791868526E-2</v>
      </c>
      <c r="N669" s="101">
        <v>19.108340707539572</v>
      </c>
      <c r="O669" s="102">
        <v>4.9789835364016495E-2</v>
      </c>
      <c r="P669" s="101">
        <v>8.3014905464452298</v>
      </c>
      <c r="Q669" s="102">
        <v>2.1630860256765246E-2</v>
      </c>
      <c r="R669" s="103">
        <v>383.77995363586359</v>
      </c>
    </row>
    <row r="670" spans="1:18" ht="15.6" x14ac:dyDescent="0.3">
      <c r="A670" s="104">
        <v>43374</v>
      </c>
      <c r="B670" s="101">
        <v>53.509316557966073</v>
      </c>
      <c r="C670" s="102">
        <v>0.13785368514517307</v>
      </c>
      <c r="D670" s="101">
        <v>25.845050911501918</v>
      </c>
      <c r="E670" s="102">
        <v>6.6583461350241166E-2</v>
      </c>
      <c r="F670" s="101">
        <v>206.90581153880413</v>
      </c>
      <c r="G670" s="102">
        <v>0.53304228933065245</v>
      </c>
      <c r="H670" s="101">
        <v>49.761998600858668</v>
      </c>
      <c r="I670" s="102">
        <v>0.1281996356631856</v>
      </c>
      <c r="J670" s="101">
        <v>1.34249908615238</v>
      </c>
      <c r="K670" s="102">
        <v>3.4586210072343228E-3</v>
      </c>
      <c r="L670" s="101">
        <v>23.518086789519106</v>
      </c>
      <c r="M670" s="102">
        <v>6.0588606621187875E-2</v>
      </c>
      <c r="N670" s="101">
        <v>18.986087772058749</v>
      </c>
      <c r="O670" s="102">
        <v>4.891301803551746E-2</v>
      </c>
      <c r="P670" s="101">
        <v>8.2913673228283695</v>
      </c>
      <c r="Q670" s="102">
        <v>2.1360682846807876E-2</v>
      </c>
      <c r="R670" s="103">
        <v>388.16021857968934</v>
      </c>
    </row>
    <row r="671" spans="1:18" ht="15.6" x14ac:dyDescent="0.3">
      <c r="A671" s="104">
        <v>43405</v>
      </c>
      <c r="B671" s="101">
        <v>59.519860024239605</v>
      </c>
      <c r="C671" s="102">
        <v>0.15145628876346157</v>
      </c>
      <c r="D671" s="101">
        <v>26.289027437784718</v>
      </c>
      <c r="E671" s="102">
        <v>6.6895965973477661E-2</v>
      </c>
      <c r="F671" s="101">
        <v>204.96311807308211</v>
      </c>
      <c r="G671" s="102">
        <v>0.52155621979107269</v>
      </c>
      <c r="H671" s="101">
        <v>48.932568050942393</v>
      </c>
      <c r="I671" s="102">
        <v>0.12451550043368816</v>
      </c>
      <c r="J671" s="101">
        <v>1.40351215773649</v>
      </c>
      <c r="K671" s="102">
        <v>3.5714254462056302E-3</v>
      </c>
      <c r="L671" s="101">
        <v>23.729351505306809</v>
      </c>
      <c r="M671" s="102">
        <v>6.0382526307921104E-2</v>
      </c>
      <c r="N671" s="101">
        <v>19.847074139164913</v>
      </c>
      <c r="O671" s="102">
        <v>5.0503549415388503E-2</v>
      </c>
      <c r="P671" s="101">
        <v>8.2992366632710493</v>
      </c>
      <c r="Q671" s="102">
        <v>2.1118523868785693E-2</v>
      </c>
      <c r="R671" s="103">
        <v>392.98374805152815</v>
      </c>
    </row>
    <row r="672" spans="1:18" ht="15.6" x14ac:dyDescent="0.3">
      <c r="A672" s="104">
        <v>43465</v>
      </c>
      <c r="B672" s="101">
        <v>60.86741070825957</v>
      </c>
      <c r="C672" s="102">
        <v>0.15328214899555337</v>
      </c>
      <c r="D672" s="101">
        <v>27.239545277518022</v>
      </c>
      <c r="E672" s="102">
        <v>6.859723436918036E-2</v>
      </c>
      <c r="F672" s="101">
        <v>209.67734725058858</v>
      </c>
      <c r="G672" s="102">
        <v>0.52802959758391377</v>
      </c>
      <c r="H672" s="101">
        <v>48.663511866238771</v>
      </c>
      <c r="I672" s="102">
        <v>0.12254912094552904</v>
      </c>
      <c r="J672" s="101">
        <v>1.4619024710978998</v>
      </c>
      <c r="K672" s="102">
        <v>3.6815029551008705E-3</v>
      </c>
      <c r="L672" s="101">
        <v>23.943479779428493</v>
      </c>
      <c r="M672" s="102">
        <v>6.0296766238560437E-2</v>
      </c>
      <c r="N672" s="101">
        <v>17.519358790746143</v>
      </c>
      <c r="O672" s="102">
        <v>4.4118928885294353E-2</v>
      </c>
      <c r="P672" s="101">
        <v>7.7213723214997261</v>
      </c>
      <c r="Q672" s="102">
        <v>1.9444700026867712E-2</v>
      </c>
      <c r="R672" s="103">
        <v>397.09392846537719</v>
      </c>
    </row>
    <row r="673" spans="1:18" ht="15.6" x14ac:dyDescent="0.3">
      <c r="A673" s="104">
        <v>43496</v>
      </c>
      <c r="B673" s="101">
        <v>59.376214028286746</v>
      </c>
      <c r="C673" s="102">
        <v>0.15884089002986712</v>
      </c>
      <c r="D673" s="101">
        <v>24.518307109381212</v>
      </c>
      <c r="E673" s="102">
        <v>6.5590401594557562E-2</v>
      </c>
      <c r="F673" s="101">
        <v>199.95344834404693</v>
      </c>
      <c r="G673" s="102">
        <v>0.5349075251645159</v>
      </c>
      <c r="H673" s="101">
        <v>45.490001371175602</v>
      </c>
      <c r="I673" s="102">
        <v>0.12169304532982025</v>
      </c>
      <c r="J673" s="101">
        <v>1.47076430901033</v>
      </c>
      <c r="K673" s="102">
        <v>3.9345302776641854E-3</v>
      </c>
      <c r="L673" s="101">
        <v>18.873911126938797</v>
      </c>
      <c r="M673" s="102">
        <v>5.0490737592655405E-2</v>
      </c>
      <c r="N673" s="101">
        <v>16.828051524969901</v>
      </c>
      <c r="O673" s="102">
        <v>4.5017735223422568E-2</v>
      </c>
      <c r="P673" s="101">
        <v>7.2986784565083509</v>
      </c>
      <c r="Q673" s="102">
        <v>1.9525134787497581E-2</v>
      </c>
      <c r="R673" s="103">
        <v>373.80937627031796</v>
      </c>
    </row>
    <row r="674" spans="1:18" ht="15.6" x14ac:dyDescent="0.3">
      <c r="A674" s="104">
        <v>43524</v>
      </c>
      <c r="B674" s="101">
        <v>66.184121046029162</v>
      </c>
      <c r="C674" s="102">
        <v>0.17360269837147879</v>
      </c>
      <c r="D674" s="101">
        <v>25.768146729850141</v>
      </c>
      <c r="E674" s="102">
        <v>6.7590529777120503E-2</v>
      </c>
      <c r="F674" s="101">
        <v>198.30041850022874</v>
      </c>
      <c r="G674" s="102">
        <v>0.52014723767187721</v>
      </c>
      <c r="H674" s="101">
        <v>45.429859520892052</v>
      </c>
      <c r="I674" s="102">
        <v>0.11916372197462696</v>
      </c>
      <c r="J674" s="101">
        <v>1.5624509681441601</v>
      </c>
      <c r="K674" s="102">
        <v>4.0983501760839666E-3</v>
      </c>
      <c r="L674" s="101">
        <v>19.046221261477577</v>
      </c>
      <c r="M674" s="102">
        <v>4.9958741651538727E-2</v>
      </c>
      <c r="N674" s="101">
        <v>17.311007985792898</v>
      </c>
      <c r="O674" s="102">
        <v>4.5407231377656405E-2</v>
      </c>
      <c r="P674" s="101">
        <v>7.6367850564502202</v>
      </c>
      <c r="Q674" s="102">
        <v>2.0031488999615345E-2</v>
      </c>
      <c r="R674" s="103">
        <v>381.23901106886495</v>
      </c>
    </row>
    <row r="675" spans="1:18" ht="15.6" x14ac:dyDescent="0.3">
      <c r="A675" s="104">
        <v>43555</v>
      </c>
      <c r="B675" s="101">
        <v>65.691463982040048</v>
      </c>
      <c r="C675" s="102">
        <v>0.16903940038755358</v>
      </c>
      <c r="D675" s="101">
        <v>31.287004777870003</v>
      </c>
      <c r="E675" s="102">
        <v>8.0508732900512039E-2</v>
      </c>
      <c r="F675" s="101">
        <v>204.5381425467547</v>
      </c>
      <c r="G675" s="102">
        <v>0.52632416567760054</v>
      </c>
      <c r="H675" s="101">
        <v>40.764007717056828</v>
      </c>
      <c r="I675" s="102">
        <v>0.10489526346632809</v>
      </c>
      <c r="J675" s="101">
        <v>1.6648600968482299</v>
      </c>
      <c r="K675" s="102">
        <v>4.2840718632382859E-3</v>
      </c>
      <c r="L675" s="101">
        <v>19.227034043622314</v>
      </c>
      <c r="M675" s="102">
        <v>4.9475626039534988E-2</v>
      </c>
      <c r="N675" s="101">
        <v>17.391657318741856</v>
      </c>
      <c r="O675" s="102">
        <v>4.4752775272441619E-2</v>
      </c>
      <c r="P675" s="101">
        <v>8.0521156103107341</v>
      </c>
      <c r="Q675" s="102">
        <v>2.0719964392791064E-2</v>
      </c>
      <c r="R675" s="103">
        <v>388.61628609324475</v>
      </c>
    </row>
    <row r="676" spans="1:18" ht="15.6" x14ac:dyDescent="0.3">
      <c r="A676" s="104">
        <v>43585</v>
      </c>
      <c r="B676" s="101">
        <v>67.035227853617869</v>
      </c>
      <c r="C676" s="102">
        <v>0.16944508967565236</v>
      </c>
      <c r="D676" s="101">
        <v>24.10507901409871</v>
      </c>
      <c r="E676" s="102">
        <v>6.093046008737036E-2</v>
      </c>
      <c r="F676" s="101">
        <v>210.05934016732982</v>
      </c>
      <c r="G676" s="102">
        <v>0.53096744609544266</v>
      </c>
      <c r="H676" s="101">
        <v>45.084059301788663</v>
      </c>
      <c r="I676" s="102">
        <v>0.11395907369802011</v>
      </c>
      <c r="J676" s="101">
        <v>1.7375636541908199</v>
      </c>
      <c r="K676" s="102">
        <v>4.3920433871640525E-3</v>
      </c>
      <c r="L676" s="101">
        <v>19.424081487094053</v>
      </c>
      <c r="M676" s="102">
        <v>4.9098292566931274E-2</v>
      </c>
      <c r="N676" s="101">
        <v>18.860891431528298</v>
      </c>
      <c r="O676" s="102">
        <v>4.7674715851742641E-2</v>
      </c>
      <c r="P676" s="101">
        <v>9.3099887671447021</v>
      </c>
      <c r="Q676" s="102">
        <v>2.3532878637676044E-2</v>
      </c>
      <c r="R676" s="103">
        <v>395.61623167679289</v>
      </c>
    </row>
    <row r="677" spans="1:18" ht="15.6" x14ac:dyDescent="0.3">
      <c r="A677" s="104">
        <v>43616</v>
      </c>
      <c r="B677" s="101">
        <v>70.934052035156057</v>
      </c>
      <c r="C677" s="102">
        <v>0.17588012442480278</v>
      </c>
      <c r="D677" s="101">
        <v>27.884144321871258</v>
      </c>
      <c r="E677" s="102">
        <v>6.9138398725329273E-2</v>
      </c>
      <c r="F677" s="101">
        <v>211.34676445941344</v>
      </c>
      <c r="G677" s="102">
        <v>0.52403174728377599</v>
      </c>
      <c r="H677" s="101">
        <v>41.614715403369146</v>
      </c>
      <c r="I677" s="102">
        <v>0.10318318371858706</v>
      </c>
      <c r="J677" s="101">
        <v>1.8227193263738699</v>
      </c>
      <c r="K677" s="102">
        <v>4.5194105329728583E-3</v>
      </c>
      <c r="L677" s="101">
        <v>19.61916018226438</v>
      </c>
      <c r="M677" s="102">
        <v>4.8645470475260771E-2</v>
      </c>
      <c r="N677" s="101">
        <v>20.055178103157772</v>
      </c>
      <c r="O677" s="102">
        <v>4.9726571638636669E-2</v>
      </c>
      <c r="P677" s="101">
        <v>10.032351075732446</v>
      </c>
      <c r="Q677" s="102">
        <v>2.4875093200633965E-2</v>
      </c>
      <c r="R677" s="103">
        <v>403.30908490733839</v>
      </c>
    </row>
    <row r="678" spans="1:18" ht="15.6" x14ac:dyDescent="0.3">
      <c r="A678" s="104">
        <v>43646</v>
      </c>
      <c r="B678" s="101">
        <v>77.236311345012183</v>
      </c>
      <c r="C678" s="102">
        <v>0.18818920375428747</v>
      </c>
      <c r="D678" s="101">
        <v>30.455367977652699</v>
      </c>
      <c r="E678" s="102">
        <v>7.4205659876174418E-2</v>
      </c>
      <c r="F678" s="101">
        <v>211.16285525823645</v>
      </c>
      <c r="G678" s="102">
        <v>0.51450631058775487</v>
      </c>
      <c r="H678" s="101">
        <v>39.655414360931282</v>
      </c>
      <c r="I678" s="102">
        <v>9.6621922036051855E-2</v>
      </c>
      <c r="J678" s="101">
        <v>1.88741</v>
      </c>
      <c r="K678" s="102">
        <v>4.5987460932883761E-3</v>
      </c>
      <c r="L678" s="101">
        <v>19.802273559826197</v>
      </c>
      <c r="M678" s="102">
        <v>4.8248991036117482E-2</v>
      </c>
      <c r="N678" s="101">
        <v>20.189775167157023</v>
      </c>
      <c r="O678" s="102">
        <v>4.919315340828654E-2</v>
      </c>
      <c r="P678" s="101">
        <v>10.02898937088467</v>
      </c>
      <c r="Q678" s="102">
        <v>2.4436013208039883E-2</v>
      </c>
      <c r="R678" s="103">
        <v>410.41839703970044</v>
      </c>
    </row>
    <row r="679" spans="1:18" ht="15.6" x14ac:dyDescent="0.3">
      <c r="A679" s="104">
        <v>43677</v>
      </c>
      <c r="B679" s="101">
        <v>71.985690346363597</v>
      </c>
      <c r="C679" s="102">
        <v>0.1788603918756167</v>
      </c>
      <c r="D679" s="101">
        <v>22.70573783757192</v>
      </c>
      <c r="E679" s="102">
        <v>5.6416173102079352E-2</v>
      </c>
      <c r="F679" s="101">
        <v>211.14066794289391</v>
      </c>
      <c r="G679" s="102">
        <v>0.52461402297370863</v>
      </c>
      <c r="H679" s="101">
        <v>44.645140209530318</v>
      </c>
      <c r="I679" s="102">
        <v>0.11092825858579579</v>
      </c>
      <c r="J679" s="101">
        <v>1.8664841051444401</v>
      </c>
      <c r="K679" s="102">
        <v>4.6375894552021695E-3</v>
      </c>
      <c r="L679" s="101">
        <v>19.052500176822651</v>
      </c>
      <c r="M679" s="102">
        <v>4.7339097971280338E-2</v>
      </c>
      <c r="N679" s="101">
        <v>20.850037564893203</v>
      </c>
      <c r="O679" s="102">
        <v>5.1805377867943342E-2</v>
      </c>
      <c r="P679" s="101">
        <v>10.222335290643871</v>
      </c>
      <c r="Q679" s="102">
        <v>2.5399088168373316E-2</v>
      </c>
      <c r="R679" s="103">
        <v>402.4685934738639</v>
      </c>
    </row>
    <row r="680" spans="1:18" ht="15.6" x14ac:dyDescent="0.3">
      <c r="A680" s="104">
        <v>43708</v>
      </c>
      <c r="B680" s="101">
        <v>76.582256589819551</v>
      </c>
      <c r="C680" s="102">
        <v>0.18369060566959533</v>
      </c>
      <c r="D680" s="101">
        <v>24.762799023278554</v>
      </c>
      <c r="E680" s="102">
        <v>5.9396180697882189E-2</v>
      </c>
      <c r="F680" s="101">
        <v>211.26321830627313</v>
      </c>
      <c r="G680" s="102">
        <v>0.50673707271699875</v>
      </c>
      <c r="H680" s="101">
        <v>46.095168682099015</v>
      </c>
      <c r="I680" s="102">
        <v>0.11056411537999158</v>
      </c>
      <c r="J680" s="101">
        <v>1.9235026410226601</v>
      </c>
      <c r="K680" s="102">
        <v>4.6137236074013559E-3</v>
      </c>
      <c r="L680" s="101">
        <v>19.261485806826844</v>
      </c>
      <c r="M680" s="102">
        <v>4.6200701722632194E-2</v>
      </c>
      <c r="N680" s="101">
        <v>24.397916345232247</v>
      </c>
      <c r="O680" s="102">
        <v>5.8520971176600205E-2</v>
      </c>
      <c r="P680" s="101">
        <v>12.62259746225919</v>
      </c>
      <c r="Q680" s="102">
        <v>3.0276629028898546E-2</v>
      </c>
      <c r="R680" s="103">
        <v>416.90894485681122</v>
      </c>
    </row>
    <row r="681" spans="1:18" ht="15.6" x14ac:dyDescent="0.3">
      <c r="A681" s="104">
        <v>43738</v>
      </c>
      <c r="B681" s="101">
        <v>85.494407591672754</v>
      </c>
      <c r="C681" s="102">
        <v>0.19915321485695614</v>
      </c>
      <c r="D681" s="101">
        <v>25.880206658576288</v>
      </c>
      <c r="E681" s="102">
        <v>6.0286122828458411E-2</v>
      </c>
      <c r="F681" s="101">
        <v>212.9506578120174</v>
      </c>
      <c r="G681" s="102">
        <v>0.49605359349022038</v>
      </c>
      <c r="H681" s="101">
        <v>45.104716993544237</v>
      </c>
      <c r="I681" s="102">
        <v>0.10506826876185578</v>
      </c>
      <c r="J681" s="101">
        <v>2.0417926730387803</v>
      </c>
      <c r="K681" s="102">
        <v>4.7562125566053678E-3</v>
      </c>
      <c r="L681" s="101">
        <v>20.532718689917594</v>
      </c>
      <c r="M681" s="102">
        <v>4.7829525369433475E-2</v>
      </c>
      <c r="N681" s="101">
        <v>24.483801154083046</v>
      </c>
      <c r="O681" s="102">
        <v>5.7033294330107995E-2</v>
      </c>
      <c r="P681" s="101">
        <v>12.801316739763891</v>
      </c>
      <c r="Q681" s="102">
        <v>2.9819767806361919E-2</v>
      </c>
      <c r="R681" s="103">
        <v>429.28961831261398</v>
      </c>
    </row>
    <row r="682" spans="1:18" ht="15.6" x14ac:dyDescent="0.3">
      <c r="A682" s="104">
        <v>43769</v>
      </c>
      <c r="B682" s="101">
        <v>91.205992527303906</v>
      </c>
      <c r="C682" s="102">
        <v>0.20823286280803874</v>
      </c>
      <c r="D682" s="101">
        <v>26.722237939336459</v>
      </c>
      <c r="E682" s="102">
        <v>6.1009676585448203E-2</v>
      </c>
      <c r="F682" s="101">
        <v>210.6246122629768</v>
      </c>
      <c r="G682" s="102">
        <v>0.48087811747921005</v>
      </c>
      <c r="H682" s="101">
        <v>48.232235729182889</v>
      </c>
      <c r="I682" s="102">
        <v>0.11011926132499725</v>
      </c>
      <c r="J682" s="101">
        <v>2.0719387686064001</v>
      </c>
      <c r="K682" s="102">
        <v>4.7304538813139228E-3</v>
      </c>
      <c r="L682" s="101">
        <v>21.161863909922417</v>
      </c>
      <c r="M682" s="102">
        <v>4.8314758517627877E-2</v>
      </c>
      <c r="N682" s="101">
        <v>24.552349853894416</v>
      </c>
      <c r="O682" s="102">
        <v>5.6055594123493903E-2</v>
      </c>
      <c r="P682" s="101">
        <v>13.428762369012524</v>
      </c>
      <c r="Q682" s="102">
        <v>3.0659275279869575E-2</v>
      </c>
      <c r="R682" s="103">
        <v>437.99999336023586</v>
      </c>
    </row>
    <row r="683" spans="1:18" ht="15.6" x14ac:dyDescent="0.3">
      <c r="A683" s="104">
        <v>43799</v>
      </c>
      <c r="B683" s="101">
        <v>100.09031036413828</v>
      </c>
      <c r="C683" s="102">
        <v>0.22525541444346669</v>
      </c>
      <c r="D683" s="101">
        <v>24.241398291143348</v>
      </c>
      <c r="E683" s="102">
        <v>5.4555792652603317E-2</v>
      </c>
      <c r="F683" s="101">
        <v>209.46608302441925</v>
      </c>
      <c r="G683" s="102">
        <v>0.47140796318702061</v>
      </c>
      <c r="H683" s="101">
        <v>48.538588620399551</v>
      </c>
      <c r="I683" s="102">
        <v>0.10923714649711458</v>
      </c>
      <c r="J683" s="101">
        <v>2.1135949217941201</v>
      </c>
      <c r="K683" s="102">
        <v>4.756691215585686E-3</v>
      </c>
      <c r="L683" s="101">
        <v>21.251388828203044</v>
      </c>
      <c r="M683" s="102">
        <v>4.7826711502647945E-2</v>
      </c>
      <c r="N683" s="101">
        <v>24.702683902804203</v>
      </c>
      <c r="O683" s="102">
        <v>5.5593925926977726E-2</v>
      </c>
      <c r="P683" s="101">
        <v>13.937370482828161</v>
      </c>
      <c r="Q683" s="102">
        <v>3.1366354574582755E-2</v>
      </c>
      <c r="R683" s="103">
        <v>444.34141843572996</v>
      </c>
    </row>
    <row r="684" spans="1:18" ht="15.6" x14ac:dyDescent="0.3">
      <c r="A684" s="104">
        <v>43830</v>
      </c>
      <c r="B684" s="101">
        <v>104.43281441865723</v>
      </c>
      <c r="C684" s="102">
        <v>0.23208434975045303</v>
      </c>
      <c r="D684" s="101">
        <v>25.089739029410499</v>
      </c>
      <c r="E684" s="102">
        <v>5.5757721368170018E-2</v>
      </c>
      <c r="F684" s="101">
        <v>213.65753964863063</v>
      </c>
      <c r="G684" s="102">
        <v>0.47481791460534739</v>
      </c>
      <c r="H684" s="101">
        <v>43.689059967836442</v>
      </c>
      <c r="I684" s="102">
        <v>9.709158113077157E-2</v>
      </c>
      <c r="J684" s="101">
        <v>2.12718497118356</v>
      </c>
      <c r="K684" s="102">
        <v>4.7273105066090648E-3</v>
      </c>
      <c r="L684" s="101">
        <v>22.465306537610228</v>
      </c>
      <c r="M684" s="102">
        <v>4.9925361953995204E-2</v>
      </c>
      <c r="N684" s="101">
        <v>25.204158258619685</v>
      </c>
      <c r="O684" s="102">
        <v>5.6011998843672181E-2</v>
      </c>
      <c r="P684" s="101">
        <v>13.312037254846821</v>
      </c>
      <c r="Q684" s="102">
        <v>2.9583761840981077E-2</v>
      </c>
      <c r="R684" s="103">
        <v>449.97784008679508</v>
      </c>
    </row>
    <row r="685" spans="1:18" ht="15.6" x14ac:dyDescent="0.3">
      <c r="A685" s="104">
        <v>43861</v>
      </c>
      <c r="B685" s="101">
        <v>96.773385502497362</v>
      </c>
      <c r="C685" s="102">
        <v>0.22038681048704989</v>
      </c>
      <c r="D685" s="101">
        <v>25.605950680425117</v>
      </c>
      <c r="E685" s="102">
        <v>5.8313696174264421E-2</v>
      </c>
      <c r="F685" s="101">
        <v>214.45663052406348</v>
      </c>
      <c r="G685" s="102">
        <v>0.48839267680449566</v>
      </c>
      <c r="H685" s="101">
        <v>39.365801225648582</v>
      </c>
      <c r="I685" s="102">
        <v>8.9649683426276355E-2</v>
      </c>
      <c r="J685" s="101">
        <v>2.0155670449171401</v>
      </c>
      <c r="K685" s="102">
        <v>4.5901503811771995E-3</v>
      </c>
      <c r="L685" s="101">
        <v>24.258540197068207</v>
      </c>
      <c r="M685" s="102">
        <v>5.5245171731289545E-2</v>
      </c>
      <c r="N685" s="101">
        <v>23.469091868898012</v>
      </c>
      <c r="O685" s="102">
        <v>5.3447322062329959E-2</v>
      </c>
      <c r="P685" s="101">
        <v>13.162007138060726</v>
      </c>
      <c r="Q685" s="102">
        <v>2.9974488933118191E-2</v>
      </c>
      <c r="R685" s="103">
        <v>439.10697418157866</v>
      </c>
    </row>
    <row r="686" spans="1:18" ht="15.6" x14ac:dyDescent="0.3">
      <c r="A686" s="104">
        <v>43890</v>
      </c>
      <c r="B686" s="101">
        <v>99.357083768262399</v>
      </c>
      <c r="C686" s="102">
        <v>0.22386946037465635</v>
      </c>
      <c r="D686" s="101">
        <v>28.331864396463963</v>
      </c>
      <c r="E686" s="102">
        <v>6.3836809146267978E-2</v>
      </c>
      <c r="F686" s="101">
        <v>217.80886133078354</v>
      </c>
      <c r="G686" s="102">
        <v>0.49076271566775287</v>
      </c>
      <c r="H686" s="101">
        <v>35.683504639937141</v>
      </c>
      <c r="I686" s="102">
        <v>8.0401382820889725E-2</v>
      </c>
      <c r="J686" s="101">
        <v>2.00873367636125</v>
      </c>
      <c r="K686" s="102">
        <v>4.5260398867205806E-3</v>
      </c>
      <c r="L686" s="101">
        <v>24.524863142917354</v>
      </c>
      <c r="M686" s="102">
        <v>5.5258947518757519E-2</v>
      </c>
      <c r="N686" s="101">
        <v>23.113604732214196</v>
      </c>
      <c r="O686" s="102">
        <v>5.207912735022082E-2</v>
      </c>
      <c r="P686" s="101">
        <v>12.988535562405755</v>
      </c>
      <c r="Q686" s="102">
        <v>2.9265517234732141E-2</v>
      </c>
      <c r="R686" s="103">
        <v>443.81705124934558</v>
      </c>
    </row>
    <row r="687" spans="1:18" ht="15.6" x14ac:dyDescent="0.3">
      <c r="A687" s="104">
        <v>43921</v>
      </c>
      <c r="B687" s="101">
        <v>122.79430511072975</v>
      </c>
      <c r="C687" s="102">
        <v>0.27806555783691927</v>
      </c>
      <c r="D687" s="101">
        <v>32.387947416418037</v>
      </c>
      <c r="E687" s="102">
        <v>7.3341940877616071E-2</v>
      </c>
      <c r="F687" s="101">
        <v>183.84524884108993</v>
      </c>
      <c r="G687" s="102">
        <v>0.41631435292187635</v>
      </c>
      <c r="H687" s="101">
        <v>36.937313460798137</v>
      </c>
      <c r="I687" s="102">
        <v>8.3643900775464408E-2</v>
      </c>
      <c r="J687" s="101">
        <v>2.0325233149520301</v>
      </c>
      <c r="K687" s="102">
        <v>4.6026135241291066E-3</v>
      </c>
      <c r="L687" s="101">
        <v>25.478883243097595</v>
      </c>
      <c r="M687" s="102">
        <v>5.7696485807423648E-2</v>
      </c>
      <c r="N687" s="101">
        <v>24.560628457651564</v>
      </c>
      <c r="O687" s="102">
        <v>5.5617113894196706E-2</v>
      </c>
      <c r="P687" s="101">
        <v>13.565145260124307</v>
      </c>
      <c r="Q687" s="102">
        <v>3.0718034362374601E-2</v>
      </c>
      <c r="R687" s="103">
        <v>441.60199510486132</v>
      </c>
    </row>
    <row r="688" spans="1:18" ht="15.6" x14ac:dyDescent="0.3">
      <c r="A688" s="104">
        <v>43951</v>
      </c>
      <c r="B688" s="101">
        <v>123.38839612019504</v>
      </c>
      <c r="C688" s="102">
        <v>0.27695640547731387</v>
      </c>
      <c r="D688" s="101">
        <v>34.181548385957512</v>
      </c>
      <c r="E688" s="102">
        <v>7.6723574276805415E-2</v>
      </c>
      <c r="F688" s="101">
        <v>180.47215843684762</v>
      </c>
      <c r="G688" s="102">
        <v>0.40508606855309365</v>
      </c>
      <c r="H688" s="101">
        <v>40.251999858931484</v>
      </c>
      <c r="I688" s="102">
        <v>9.0349251183583557E-2</v>
      </c>
      <c r="J688" s="101">
        <v>2.1042194916755301</v>
      </c>
      <c r="K688" s="102">
        <v>4.7231108035642264E-3</v>
      </c>
      <c r="L688" s="101">
        <v>26.129015855229685</v>
      </c>
      <c r="M688" s="102">
        <v>5.8648937318828948E-2</v>
      </c>
      <c r="N688" s="101">
        <v>24.814025894115492</v>
      </c>
      <c r="O688" s="102">
        <v>5.5697323517850693E-2</v>
      </c>
      <c r="P688" s="101">
        <v>14.174224981046841</v>
      </c>
      <c r="Q688" s="102">
        <v>3.1815328868959734E-2</v>
      </c>
      <c r="R688" s="103">
        <v>445.51558902399915</v>
      </c>
    </row>
    <row r="689" spans="1:18" ht="15.6" x14ac:dyDescent="0.3">
      <c r="A689" s="104">
        <v>43982</v>
      </c>
      <c r="B689" s="101">
        <v>122.17018260523403</v>
      </c>
      <c r="C689" s="102">
        <v>0.27140655211013087</v>
      </c>
      <c r="D689" s="101">
        <v>36.166219171526841</v>
      </c>
      <c r="E689" s="102">
        <v>8.0344881532352599E-2</v>
      </c>
      <c r="F689" s="101">
        <v>180.63071755842074</v>
      </c>
      <c r="G689" s="102">
        <v>0.40127925826321503</v>
      </c>
      <c r="H689" s="101">
        <v>41.235220121551222</v>
      </c>
      <c r="I689" s="102">
        <v>9.1605894990395467E-2</v>
      </c>
      <c r="J689" s="101">
        <v>2.18015746629366</v>
      </c>
      <c r="K689" s="102">
        <v>4.8433178077166216E-3</v>
      </c>
      <c r="L689" s="101">
        <v>26.814175635244435</v>
      </c>
      <c r="M689" s="102">
        <v>5.956889644957758E-2</v>
      </c>
      <c r="N689" s="101">
        <v>25.714011234597468</v>
      </c>
      <c r="O689" s="102">
        <v>5.7124831782024973E-2</v>
      </c>
      <c r="P689" s="101">
        <v>15.226505804750275</v>
      </c>
      <c r="Q689" s="102">
        <v>3.3826367064586159E-2</v>
      </c>
      <c r="R689" s="103">
        <v>450.13718959761871</v>
      </c>
    </row>
    <row r="690" spans="1:18" ht="15.6" x14ac:dyDescent="0.3">
      <c r="A690" s="104">
        <v>44012</v>
      </c>
      <c r="B690" s="101">
        <v>115.90663479066494</v>
      </c>
      <c r="C690" s="102">
        <v>0.25471491083587616</v>
      </c>
      <c r="D690" s="101">
        <v>36.062006838791575</v>
      </c>
      <c r="E690" s="102">
        <v>7.9249396491367641E-2</v>
      </c>
      <c r="F690" s="101">
        <v>191.30879802753864</v>
      </c>
      <c r="G690" s="102">
        <v>0.42041772258949039</v>
      </c>
      <c r="H690" s="101">
        <v>40.563673692536391</v>
      </c>
      <c r="I690" s="102">
        <v>8.9142200931211321E-2</v>
      </c>
      <c r="J690" s="101">
        <v>2.24781383351911</v>
      </c>
      <c r="K690" s="102">
        <v>4.9397664009013372E-3</v>
      </c>
      <c r="L690" s="101">
        <v>27.611272291733719</v>
      </c>
      <c r="M690" s="102">
        <v>6.0678172328582587E-2</v>
      </c>
      <c r="N690" s="101">
        <v>26.050858938994352</v>
      </c>
      <c r="O690" s="102">
        <v>5.7249028270281187E-2</v>
      </c>
      <c r="P690" s="101">
        <v>15.293502622338568</v>
      </c>
      <c r="Q690" s="102">
        <v>3.3608802152290146E-2</v>
      </c>
      <c r="R690" s="103">
        <v>455.04456103611727</v>
      </c>
    </row>
    <row r="691" spans="1:18" ht="15.6" x14ac:dyDescent="0.3">
      <c r="A691" s="104">
        <v>44043</v>
      </c>
      <c r="B691" s="101">
        <v>116.27706375629332</v>
      </c>
      <c r="C691" s="102">
        <v>0.26314047670025903</v>
      </c>
      <c r="D691" s="101">
        <v>31.728949002950316</v>
      </c>
      <c r="E691" s="102">
        <v>7.1804107328799563E-2</v>
      </c>
      <c r="F691" s="101">
        <v>187.82131841382426</v>
      </c>
      <c r="G691" s="102">
        <v>0.4250484976596246</v>
      </c>
      <c r="H691" s="101">
        <v>39.081547784847416</v>
      </c>
      <c r="I691" s="102">
        <v>8.8443384981262918E-2</v>
      </c>
      <c r="J691" s="101">
        <v>2.1869518077400398</v>
      </c>
      <c r="K691" s="102">
        <v>4.9491750360617509E-3</v>
      </c>
      <c r="L691" s="101">
        <v>25.544226422514473</v>
      </c>
      <c r="M691" s="102">
        <v>5.7807788575122226E-2</v>
      </c>
      <c r="N691" s="101">
        <v>24.19464519987347</v>
      </c>
      <c r="O691" s="102">
        <v>5.4753622647645828E-2</v>
      </c>
      <c r="P691" s="101">
        <v>15.047387415812462</v>
      </c>
      <c r="Q691" s="102">
        <v>3.4052947071223791E-2</v>
      </c>
      <c r="R691" s="103">
        <v>441.88208980385582</v>
      </c>
    </row>
    <row r="692" spans="1:18" ht="15.6" x14ac:dyDescent="0.3">
      <c r="A692" s="104">
        <v>44074</v>
      </c>
      <c r="B692" s="101">
        <v>117.15015315011537</v>
      </c>
      <c r="C692" s="102">
        <v>0.2617815924518842</v>
      </c>
      <c r="D692" s="101">
        <v>31.285028375517388</v>
      </c>
      <c r="E692" s="102">
        <v>6.9908952978925409E-2</v>
      </c>
      <c r="F692" s="101">
        <v>191.53779259883859</v>
      </c>
      <c r="G692" s="102">
        <v>0.42800685285483392</v>
      </c>
      <c r="H692" s="101">
        <v>37.772872607016033</v>
      </c>
      <c r="I692" s="102">
        <v>8.4406571196506144E-2</v>
      </c>
      <c r="J692" s="101">
        <v>2.29066136707136</v>
      </c>
      <c r="K692" s="102">
        <v>5.11867005134479E-3</v>
      </c>
      <c r="L692" s="101">
        <v>25.735936067147971</v>
      </c>
      <c r="M692" s="102">
        <v>5.7509052662226438E-2</v>
      </c>
      <c r="N692" s="101">
        <v>25.503561491670684</v>
      </c>
      <c r="O692" s="102">
        <v>5.6989792680245656E-2</v>
      </c>
      <c r="P692" s="101">
        <v>16.23503609643744</v>
      </c>
      <c r="Q692" s="102">
        <v>3.6278515124032767E-2</v>
      </c>
      <c r="R692" s="103">
        <v>447.51104175381488</v>
      </c>
    </row>
    <row r="693" spans="1:18" ht="15.6" x14ac:dyDescent="0.3">
      <c r="A693" s="104">
        <v>44104</v>
      </c>
      <c r="B693" s="101">
        <v>114.44805990168003</v>
      </c>
      <c r="C693" s="102">
        <v>0.25092346814210464</v>
      </c>
      <c r="D693" s="101">
        <v>28.703861204747597</v>
      </c>
      <c r="E693" s="102">
        <v>6.2932236760958396E-2</v>
      </c>
      <c r="F693" s="101">
        <v>205.86545305395575</v>
      </c>
      <c r="G693" s="102">
        <v>0.45135298488520659</v>
      </c>
      <c r="H693" s="101">
        <v>33.46772717870347</v>
      </c>
      <c r="I693" s="102">
        <v>7.3376850439653238E-2</v>
      </c>
      <c r="J693" s="101">
        <v>2.3532161332199997</v>
      </c>
      <c r="K693" s="102">
        <v>5.1593461168566957E-3</v>
      </c>
      <c r="L693" s="101">
        <v>27.832211799601108</v>
      </c>
      <c r="M693" s="102">
        <v>6.1021175167330209E-2</v>
      </c>
      <c r="N693" s="101">
        <v>26.040907826886357</v>
      </c>
      <c r="O693" s="102">
        <v>5.7093802298655509E-2</v>
      </c>
      <c r="P693" s="101">
        <v>17.395999758666221</v>
      </c>
      <c r="Q693" s="102">
        <v>3.8140136189234494E-2</v>
      </c>
      <c r="R693" s="103">
        <v>456.10743685746053</v>
      </c>
    </row>
    <row r="694" spans="1:18" ht="15.6" x14ac:dyDescent="0.3">
      <c r="A694" s="104">
        <v>44135</v>
      </c>
      <c r="B694" s="101">
        <v>119.74840180230034</v>
      </c>
      <c r="C694" s="102">
        <v>0.25546435659822414</v>
      </c>
      <c r="D694" s="101">
        <v>27.473657345869409</v>
      </c>
      <c r="E694" s="102">
        <v>5.8610721242442328E-2</v>
      </c>
      <c r="F694" s="101">
        <v>210.6505895327108</v>
      </c>
      <c r="G694" s="102">
        <v>0.44938985833693879</v>
      </c>
      <c r="H694" s="101">
        <v>32.701809719587615</v>
      </c>
      <c r="I694" s="102">
        <v>6.9764160973140615E-2</v>
      </c>
      <c r="J694" s="101">
        <v>2.4070446674099997</v>
      </c>
      <c r="K694" s="102">
        <v>5.1350507230842248E-3</v>
      </c>
      <c r="L694" s="101">
        <v>29.788749549789173</v>
      </c>
      <c r="M694" s="102">
        <v>6.3549605865857534E-2</v>
      </c>
      <c r="N694" s="101">
        <v>27.897354895133304</v>
      </c>
      <c r="O694" s="102">
        <v>5.9514613237540884E-2</v>
      </c>
      <c r="P694" s="101">
        <v>18.080375168133006</v>
      </c>
      <c r="Q694" s="102">
        <v>3.8571633022770564E-2</v>
      </c>
      <c r="R694" s="103">
        <v>468.7479826809336</v>
      </c>
    </row>
    <row r="695" spans="1:18" ht="15.6" x14ac:dyDescent="0.3">
      <c r="A695" s="104">
        <v>44165</v>
      </c>
      <c r="B695" s="101">
        <v>132.13683870184451</v>
      </c>
      <c r="C695" s="102">
        <v>0.27387311220541938</v>
      </c>
      <c r="D695" s="101">
        <v>34.009647316866442</v>
      </c>
      <c r="E695" s="102">
        <v>7.0490016616001294E-2</v>
      </c>
      <c r="F695" s="101">
        <v>208.82546791286131</v>
      </c>
      <c r="G695" s="102">
        <v>0.43282162163797794</v>
      </c>
      <c r="H695" s="101">
        <v>25.509282241795852</v>
      </c>
      <c r="I695" s="102">
        <v>5.2871754662233678E-2</v>
      </c>
      <c r="J695" s="101">
        <v>2.45031009084</v>
      </c>
      <c r="K695" s="102">
        <v>5.0786295255701988E-3</v>
      </c>
      <c r="L695" s="101">
        <v>33.453815363606601</v>
      </c>
      <c r="M695" s="102">
        <v>6.933797280749171E-2</v>
      </c>
      <c r="N695" s="101">
        <v>28.258757596358095</v>
      </c>
      <c r="O695" s="102">
        <v>5.8570448377656653E-2</v>
      </c>
      <c r="P695" s="101">
        <v>17.83054810547327</v>
      </c>
      <c r="Q695" s="102">
        <v>3.6956444167649379E-2</v>
      </c>
      <c r="R695" s="103">
        <v>482.47466732964608</v>
      </c>
    </row>
    <row r="696" spans="1:18" ht="15.6" x14ac:dyDescent="0.3">
      <c r="A696" s="104">
        <v>44196</v>
      </c>
      <c r="B696" s="101">
        <v>151.39397007550571</v>
      </c>
      <c r="C696" s="102">
        <v>0.3061431094242078</v>
      </c>
      <c r="D696" s="101">
        <v>41.85325902011067</v>
      </c>
      <c r="E696" s="102">
        <v>8.4634063361725034E-2</v>
      </c>
      <c r="F696" s="101">
        <v>188.55508705128875</v>
      </c>
      <c r="G696" s="102">
        <v>0.38128890218576228</v>
      </c>
      <c r="H696" s="101">
        <v>28.540956561849065</v>
      </c>
      <c r="I696" s="102">
        <v>5.7714433298948105E-2</v>
      </c>
      <c r="J696" s="101">
        <v>2.4621372789699998</v>
      </c>
      <c r="K696" s="102">
        <v>4.9788400557644625E-3</v>
      </c>
      <c r="L696" s="101">
        <v>37.512276460989838</v>
      </c>
      <c r="M696" s="102">
        <v>7.5855894073062452E-2</v>
      </c>
      <c r="N696" s="101">
        <v>28.360868410651793</v>
      </c>
      <c r="O696" s="102">
        <v>5.7350265911366605E-2</v>
      </c>
      <c r="P696" s="101">
        <v>15.841705159703567</v>
      </c>
      <c r="Q696" s="102">
        <v>3.2034491689162913E-2</v>
      </c>
      <c r="R696" s="103">
        <v>494.52026001906933</v>
      </c>
    </row>
    <row r="697" spans="1:18" ht="15.6" x14ac:dyDescent="0.3">
      <c r="A697" s="104">
        <v>44227</v>
      </c>
      <c r="B697" s="101">
        <v>100.61771764882386</v>
      </c>
      <c r="C697" s="102">
        <v>0.25878559335887402</v>
      </c>
      <c r="D697" s="101">
        <v>23.526621938841746</v>
      </c>
      <c r="E697" s="102">
        <v>6.050972890701653E-2</v>
      </c>
      <c r="F697" s="101">
        <v>173.70191969843503</v>
      </c>
      <c r="G697" s="102">
        <v>0.44675585381120442</v>
      </c>
      <c r="H697" s="101">
        <v>24.561896428651853</v>
      </c>
      <c r="I697" s="102">
        <v>6.3172422211886431E-2</v>
      </c>
      <c r="J697" s="101">
        <v>2.32307676861</v>
      </c>
      <c r="K697" s="102">
        <v>5.9748801108885224E-3</v>
      </c>
      <c r="L697" s="101">
        <v>22.926909700268379</v>
      </c>
      <c r="M697" s="102">
        <v>5.8967287961919204E-2</v>
      </c>
      <c r="N697" s="101">
        <v>26.655174854114936</v>
      </c>
      <c r="O697" s="102">
        <v>6.8556268238780749E-2</v>
      </c>
      <c r="P697" s="101">
        <v>14.493943609453371</v>
      </c>
      <c r="Q697" s="102">
        <v>3.7277965399429777E-2</v>
      </c>
      <c r="R697" s="103">
        <v>388.80726064719914</v>
      </c>
    </row>
    <row r="698" spans="1:18" ht="15.6" x14ac:dyDescent="0.3">
      <c r="A698" s="104">
        <v>44255</v>
      </c>
      <c r="B698" s="101">
        <v>104.33281218013622</v>
      </c>
      <c r="C698" s="102">
        <v>0.25863140467911394</v>
      </c>
      <c r="D698" s="101">
        <v>23.431442725395641</v>
      </c>
      <c r="E698" s="102">
        <v>5.8084382267624302E-2</v>
      </c>
      <c r="F698" s="101">
        <v>175.90649659262417</v>
      </c>
      <c r="G698" s="102">
        <v>0.43605595742385139</v>
      </c>
      <c r="H698" s="101">
        <v>24.782848163765699</v>
      </c>
      <c r="I698" s="102">
        <v>6.1434391526582872E-2</v>
      </c>
      <c r="J698" s="101">
        <v>2.3905930130000002</v>
      </c>
      <c r="K698" s="102">
        <v>5.9260592717540082E-3</v>
      </c>
      <c r="L698" s="101">
        <v>30.986469041938982</v>
      </c>
      <c r="M698" s="102">
        <v>7.6812594685225458E-2</v>
      </c>
      <c r="N698" s="101">
        <v>26.848668495292927</v>
      </c>
      <c r="O698" s="102">
        <v>6.655536931864206E-2</v>
      </c>
      <c r="P698" s="101">
        <v>14.724163302420482</v>
      </c>
      <c r="Q698" s="102">
        <v>3.6499840827205227E-2</v>
      </c>
      <c r="R698" s="103">
        <v>403.40349351457417</v>
      </c>
    </row>
    <row r="699" spans="1:18" ht="15.6" x14ac:dyDescent="0.3">
      <c r="A699" s="104">
        <v>44286</v>
      </c>
      <c r="B699" s="101">
        <v>112.32849552881127</v>
      </c>
      <c r="C699" s="102">
        <v>0.27277232865320261</v>
      </c>
      <c r="D699" s="101">
        <v>23.841957880235906</v>
      </c>
      <c r="E699" s="102">
        <v>5.7896496699499103E-2</v>
      </c>
      <c r="F699" s="101">
        <v>175.99224451376909</v>
      </c>
      <c r="G699" s="102">
        <v>0.42736986848196096</v>
      </c>
      <c r="H699" s="101">
        <v>24.063787898270885</v>
      </c>
      <c r="I699" s="102">
        <v>5.8435176491298355E-2</v>
      </c>
      <c r="J699" s="101">
        <v>2.49690709441</v>
      </c>
      <c r="K699" s="102">
        <v>6.0633515953948235E-3</v>
      </c>
      <c r="L699" s="101">
        <v>31.236272339978903</v>
      </c>
      <c r="M699" s="102">
        <v>7.5852442468049092E-2</v>
      </c>
      <c r="N699" s="101">
        <v>26.695889292574947</v>
      </c>
      <c r="O699" s="102">
        <v>6.4826826474641261E-2</v>
      </c>
      <c r="P699" s="101">
        <v>15.147563764669934</v>
      </c>
      <c r="Q699" s="102">
        <v>3.6783509135953039E-2</v>
      </c>
      <c r="R699" s="103">
        <v>411.80311831272098</v>
      </c>
    </row>
    <row r="700" spans="1:18" ht="15.6" x14ac:dyDescent="0.3">
      <c r="A700" s="104">
        <v>44316</v>
      </c>
      <c r="B700" s="101">
        <v>110.74566124085918</v>
      </c>
      <c r="C700" s="102">
        <v>0.26569900506488398</v>
      </c>
      <c r="D700" s="101">
        <v>23.734126199415872</v>
      </c>
      <c r="E700" s="102">
        <v>5.6942490085946325E-2</v>
      </c>
      <c r="F700" s="101">
        <v>181.53476584503738</v>
      </c>
      <c r="G700" s="102">
        <v>0.43553495576508888</v>
      </c>
      <c r="H700" s="101">
        <v>24.714841008043251</v>
      </c>
      <c r="I700" s="102">
        <v>5.9295403473117056E-2</v>
      </c>
      <c r="J700" s="101">
        <v>2.56261774649</v>
      </c>
      <c r="K700" s="102">
        <v>6.148186556249464E-3</v>
      </c>
      <c r="L700" s="101">
        <v>31.500395607162197</v>
      </c>
      <c r="M700" s="102">
        <v>7.5575184419823555E-2</v>
      </c>
      <c r="N700" s="101">
        <v>26.82059413825834</v>
      </c>
      <c r="O700" s="102">
        <v>6.4347488632404456E-2</v>
      </c>
      <c r="P700" s="101">
        <v>15.195714580890366</v>
      </c>
      <c r="Q700" s="102">
        <v>3.6457286002486808E-2</v>
      </c>
      <c r="R700" s="103">
        <v>416.8087163661566</v>
      </c>
    </row>
    <row r="701" spans="1:18" ht="15.6" x14ac:dyDescent="0.3">
      <c r="A701" s="104">
        <v>44347</v>
      </c>
      <c r="B701" s="101">
        <v>111.7897899995971</v>
      </c>
      <c r="C701" s="102">
        <v>0.26281639536723073</v>
      </c>
      <c r="D701" s="101">
        <v>24.172597477612513</v>
      </c>
      <c r="E701" s="102">
        <v>5.6829473744892361E-2</v>
      </c>
      <c r="F701" s="101">
        <v>188.49352881564698</v>
      </c>
      <c r="G701" s="102">
        <v>0.44314592409160192</v>
      </c>
      <c r="H701" s="101">
        <v>23.837744893103991</v>
      </c>
      <c r="I701" s="102">
        <v>5.6042239515002069E-2</v>
      </c>
      <c r="J701" s="101">
        <v>2.62734367867</v>
      </c>
      <c r="K701" s="102">
        <v>6.1768520633361723E-3</v>
      </c>
      <c r="L701" s="101">
        <v>31.708643064217554</v>
      </c>
      <c r="M701" s="102">
        <v>7.4546622479153363E-2</v>
      </c>
      <c r="N701" s="101">
        <v>27.277793888366947</v>
      </c>
      <c r="O701" s="102">
        <v>6.4129751593027542E-2</v>
      </c>
      <c r="P701" s="101">
        <v>15.445739986356935</v>
      </c>
      <c r="Q701" s="102">
        <v>3.6312741145756333E-2</v>
      </c>
      <c r="R701" s="103">
        <v>425.35318180357206</v>
      </c>
    </row>
    <row r="702" spans="1:18" ht="15.6" x14ac:dyDescent="0.3">
      <c r="A702" s="104">
        <v>44377</v>
      </c>
      <c r="B702" s="101">
        <v>117.57023823619781</v>
      </c>
      <c r="C702" s="102">
        <v>0.26524778142979999</v>
      </c>
      <c r="D702" s="101">
        <v>26.192737968450267</v>
      </c>
      <c r="E702" s="102">
        <v>5.9092894085541511E-2</v>
      </c>
      <c r="F702" s="101">
        <v>196.50228139516202</v>
      </c>
      <c r="G702" s="102">
        <v>0.44332473054318949</v>
      </c>
      <c r="H702" s="101">
        <v>26.717701885294147</v>
      </c>
      <c r="I702" s="102">
        <v>6.0277254314477974E-2</v>
      </c>
      <c r="J702" s="101">
        <v>2.6704820049700002</v>
      </c>
      <c r="K702" s="102">
        <v>6.0248191871776933E-3</v>
      </c>
      <c r="L702" s="101">
        <v>31.928160277844398</v>
      </c>
      <c r="M702" s="102">
        <v>7.2032461666186168E-2</v>
      </c>
      <c r="N702" s="101">
        <v>26.072633464102129</v>
      </c>
      <c r="O702" s="102">
        <v>5.8821928798781883E-2</v>
      </c>
      <c r="P702" s="101">
        <v>15.592594590432199</v>
      </c>
      <c r="Q702" s="102">
        <v>3.5178129974844867E-2</v>
      </c>
      <c r="R702" s="103">
        <v>443.24682982245292</v>
      </c>
    </row>
    <row r="703" spans="1:18" ht="15.6" x14ac:dyDescent="0.3">
      <c r="A703" s="104">
        <v>44408</v>
      </c>
      <c r="B703" s="101">
        <v>113.59057419721177</v>
      </c>
      <c r="C703" s="102">
        <v>0.26270946486777391</v>
      </c>
      <c r="D703" s="101">
        <v>23.594043620149453</v>
      </c>
      <c r="E703" s="102">
        <v>5.4567719349274367E-2</v>
      </c>
      <c r="F703" s="101">
        <v>195.00749359279894</v>
      </c>
      <c r="G703" s="102">
        <v>0.45100849827579775</v>
      </c>
      <c r="H703" s="101">
        <v>26.934814732098101</v>
      </c>
      <c r="I703" s="102">
        <v>6.2294171982060609E-2</v>
      </c>
      <c r="J703" s="101">
        <v>2.5928224484799998</v>
      </c>
      <c r="K703" s="102">
        <v>5.9966155004615848E-3</v>
      </c>
      <c r="L703" s="101">
        <v>30.764025518606456</v>
      </c>
      <c r="M703" s="102">
        <v>7.1150275789080633E-2</v>
      </c>
      <c r="N703" s="101">
        <v>24.469254328761199</v>
      </c>
      <c r="O703" s="102">
        <v>5.6591884985647926E-2</v>
      </c>
      <c r="P703" s="101">
        <v>15.4279451761636</v>
      </c>
      <c r="Q703" s="102">
        <v>3.5681369249903679E-2</v>
      </c>
      <c r="R703" s="103">
        <v>432.38097361426946</v>
      </c>
    </row>
    <row r="704" spans="1:18" ht="15.6" x14ac:dyDescent="0.3">
      <c r="A704" s="104">
        <v>44439</v>
      </c>
      <c r="B704" s="101">
        <v>116.09718775153735</v>
      </c>
      <c r="C704" s="102">
        <v>0.26592652149948948</v>
      </c>
      <c r="D704" s="101">
        <v>22.670224979658766</v>
      </c>
      <c r="E704" s="102">
        <v>5.1927304934840331E-2</v>
      </c>
      <c r="F704" s="101">
        <v>197.68346292280765</v>
      </c>
      <c r="G704" s="102">
        <v>0.45280404005599539</v>
      </c>
      <c r="H704" s="101">
        <v>26.636028881432555</v>
      </c>
      <c r="I704" s="102">
        <v>6.1011180754509717E-2</v>
      </c>
      <c r="J704" s="101">
        <v>2.6865319886200001</v>
      </c>
      <c r="K704" s="102">
        <v>6.1536383478967048E-3</v>
      </c>
      <c r="L704" s="101">
        <v>30.995981714855645</v>
      </c>
      <c r="M704" s="102">
        <v>7.0997874776550673E-2</v>
      </c>
      <c r="N704" s="101">
        <v>24.153149315849983</v>
      </c>
      <c r="O704" s="102">
        <v>5.5324018653817107E-2</v>
      </c>
      <c r="P704" s="101">
        <v>15.653623104581715</v>
      </c>
      <c r="Q704" s="102">
        <v>3.5855420976898991E-2</v>
      </c>
      <c r="R704" s="103">
        <v>436.57619065934364</v>
      </c>
    </row>
    <row r="705" spans="1:18" ht="15.6" x14ac:dyDescent="0.3">
      <c r="A705" s="104">
        <v>44469</v>
      </c>
      <c r="B705" s="101">
        <v>117.48905592800135</v>
      </c>
      <c r="C705" s="102">
        <v>0.26613824212549358</v>
      </c>
      <c r="D705" s="101">
        <v>22.462527391314282</v>
      </c>
      <c r="E705" s="102">
        <v>5.0882505663196437E-2</v>
      </c>
      <c r="F705" s="101">
        <v>202.75860172871285</v>
      </c>
      <c r="G705" s="102">
        <v>0.45929229249208642</v>
      </c>
      <c r="H705" s="101">
        <v>24.656597729739545</v>
      </c>
      <c r="I705" s="102">
        <v>5.5852551752646869E-2</v>
      </c>
      <c r="J705" s="101">
        <v>2.7451262541800001</v>
      </c>
      <c r="K705" s="102">
        <v>6.2183074834452276E-3</v>
      </c>
      <c r="L705" s="101">
        <v>31.226715594256021</v>
      </c>
      <c r="M705" s="102">
        <v>7.0735296406678763E-2</v>
      </c>
      <c r="N705" s="101">
        <v>24.234563009712065</v>
      </c>
      <c r="O705" s="102">
        <v>5.4896551403364385E-2</v>
      </c>
      <c r="P705" s="101">
        <v>15.885563236125741</v>
      </c>
      <c r="Q705" s="102">
        <v>3.5984252673088885E-2</v>
      </c>
      <c r="R705" s="103">
        <v>441.45875087204183</v>
      </c>
    </row>
    <row r="706" spans="1:18" ht="15.6" x14ac:dyDescent="0.3">
      <c r="A706" s="104">
        <v>44500</v>
      </c>
      <c r="B706" s="101">
        <v>117.84084609998001</v>
      </c>
      <c r="C706" s="102">
        <v>0.26292688526637381</v>
      </c>
      <c r="D706" s="101">
        <v>21.511827127709232</v>
      </c>
      <c r="E706" s="102">
        <v>4.7997259781031323E-2</v>
      </c>
      <c r="F706" s="101">
        <v>207.19722699804905</v>
      </c>
      <c r="G706" s="102">
        <v>0.46229913763692915</v>
      </c>
      <c r="H706" s="101">
        <v>27.524691798688593</v>
      </c>
      <c r="I706" s="102">
        <v>6.1413183306627012E-2</v>
      </c>
      <c r="J706" s="101">
        <v>2.8334131073499997</v>
      </c>
      <c r="K706" s="102">
        <v>6.3219206891673846E-3</v>
      </c>
      <c r="L706" s="101">
        <v>31.480161209759704</v>
      </c>
      <c r="M706" s="102">
        <v>7.0238639728901639E-2</v>
      </c>
      <c r="N706" s="101">
        <v>24.633173900544257</v>
      </c>
      <c r="O706" s="102">
        <v>5.4961619016210814E-2</v>
      </c>
      <c r="P706" s="101">
        <v>15.167311065275067</v>
      </c>
      <c r="Q706" s="102">
        <v>3.3841354574758564E-2</v>
      </c>
      <c r="R706" s="103">
        <v>448.18865130735588</v>
      </c>
    </row>
    <row r="707" spans="1:18" ht="15.6" x14ac:dyDescent="0.3">
      <c r="A707" s="104">
        <v>44530</v>
      </c>
      <c r="B707" s="101">
        <v>119.50584899139247</v>
      </c>
      <c r="C707" s="102">
        <v>0.26230623026587441</v>
      </c>
      <c r="D707" s="101">
        <v>20.249788128311351</v>
      </c>
      <c r="E707" s="102">
        <v>4.4446741581682617E-2</v>
      </c>
      <c r="F707" s="101">
        <v>215.20153482009303</v>
      </c>
      <c r="G707" s="102">
        <v>0.47235096710751528</v>
      </c>
      <c r="H707" s="101">
        <v>27.039597348391123</v>
      </c>
      <c r="I707" s="102">
        <v>5.9349855326951105E-2</v>
      </c>
      <c r="J707" s="101">
        <v>2.8374704520199998</v>
      </c>
      <c r="K707" s="102">
        <v>6.2280313812404318E-3</v>
      </c>
      <c r="L707" s="101">
        <v>32.618220236780672</v>
      </c>
      <c r="M707" s="102">
        <v>7.1594507386063155E-2</v>
      </c>
      <c r="N707" s="101">
        <v>23.208661921849153</v>
      </c>
      <c r="O707" s="102">
        <v>5.0941244044664907E-2</v>
      </c>
      <c r="P707" s="101">
        <v>14.935563205671645</v>
      </c>
      <c r="Q707" s="102">
        <v>3.2782422906008593E-2</v>
      </c>
      <c r="R707" s="103">
        <v>455.59668510450939</v>
      </c>
    </row>
    <row r="708" spans="1:18" ht="15.6" x14ac:dyDescent="0.3">
      <c r="A708" s="104">
        <v>44561</v>
      </c>
      <c r="B708" s="101">
        <v>129.39622801056339</v>
      </c>
      <c r="C708" s="102">
        <v>0.27874098360124039</v>
      </c>
      <c r="D708" s="101">
        <v>19.789220090624763</v>
      </c>
      <c r="E708" s="102">
        <v>4.2629269473850998E-2</v>
      </c>
      <c r="F708" s="101">
        <v>215.94273731898269</v>
      </c>
      <c r="G708" s="102">
        <v>0.46517655056315604</v>
      </c>
      <c r="H708" s="101">
        <v>24.674844716441889</v>
      </c>
      <c r="I708" s="102">
        <v>5.3153717014899363E-2</v>
      </c>
      <c r="J708" s="101">
        <v>2.8469429345600004</v>
      </c>
      <c r="K708" s="102">
        <v>6.1327883048574953E-3</v>
      </c>
      <c r="L708" s="101">
        <v>34.890625707818842</v>
      </c>
      <c r="M708" s="102">
        <v>7.5160207355242231E-2</v>
      </c>
      <c r="N708" s="101">
        <v>21.649887293676464</v>
      </c>
      <c r="O708" s="102">
        <v>4.663745591256898E-2</v>
      </c>
      <c r="P708" s="101">
        <v>15.026244236622116</v>
      </c>
      <c r="Q708" s="102">
        <v>3.236902777418358E-2</v>
      </c>
      <c r="R708" s="103">
        <v>464.21673030929014</v>
      </c>
    </row>
    <row r="709" spans="1:18" ht="15.6" x14ac:dyDescent="0.3">
      <c r="A709" s="104">
        <v>44592</v>
      </c>
      <c r="B709" s="101">
        <v>116.94149581879584</v>
      </c>
      <c r="C709" s="102">
        <v>0.25850616274896104</v>
      </c>
      <c r="D709" s="101">
        <v>16.80277494537215</v>
      </c>
      <c r="E709" s="102">
        <v>3.7143537837014684E-2</v>
      </c>
      <c r="F709" s="101">
        <v>218.83284714526508</v>
      </c>
      <c r="G709" s="102">
        <v>0.48374308198185406</v>
      </c>
      <c r="H709" s="101">
        <v>22.460723939574518</v>
      </c>
      <c r="I709" s="102">
        <v>4.965077210214637E-2</v>
      </c>
      <c r="J709" s="101">
        <v>2.7328968063199999</v>
      </c>
      <c r="K709" s="102">
        <v>6.0412316572841622E-3</v>
      </c>
      <c r="L709" s="101">
        <v>39.368754523035967</v>
      </c>
      <c r="M709" s="102">
        <v>8.7026983815270173E-2</v>
      </c>
      <c r="N709" s="101">
        <v>20.771902094995781</v>
      </c>
      <c r="O709" s="102">
        <v>4.5917530522227211E-2</v>
      </c>
      <c r="P709" s="101">
        <v>14.462716721639769</v>
      </c>
      <c r="Q709" s="102">
        <v>3.1970699335243283E-2</v>
      </c>
      <c r="R709" s="103">
        <v>452.37411199499911</v>
      </c>
    </row>
    <row r="710" spans="1:18" ht="15.6" x14ac:dyDescent="0.3">
      <c r="A710" s="104">
        <v>44620</v>
      </c>
      <c r="B710" s="101">
        <v>118.369728011052</v>
      </c>
      <c r="C710" s="102">
        <v>0.25580498959642706</v>
      </c>
      <c r="D710" s="101">
        <v>16.288480997442672</v>
      </c>
      <c r="E710" s="102">
        <v>3.520050930338698E-2</v>
      </c>
      <c r="F710" s="101">
        <v>227.50311414777303</v>
      </c>
      <c r="G710" s="102">
        <v>0.49164961959101672</v>
      </c>
      <c r="H710" s="101">
        <v>23.730550030514241</v>
      </c>
      <c r="I710" s="102">
        <v>5.1283323917973377E-2</v>
      </c>
      <c r="J710" s="101">
        <v>2.7583269449499999</v>
      </c>
      <c r="K710" s="102">
        <v>5.960931120755796E-3</v>
      </c>
      <c r="L710" s="101">
        <v>39.656452101532032</v>
      </c>
      <c r="M710" s="102">
        <v>8.5700275633956421E-2</v>
      </c>
      <c r="N710" s="101">
        <v>19.890133568081986</v>
      </c>
      <c r="O710" s="102">
        <v>4.2983924149759795E-2</v>
      </c>
      <c r="P710" s="101">
        <v>14.537456395411269</v>
      </c>
      <c r="Q710" s="102">
        <v>3.1416426686724133E-2</v>
      </c>
      <c r="R710" s="103">
        <v>462.73424219675718</v>
      </c>
    </row>
    <row r="711" spans="1:18" ht="15.6" x14ac:dyDescent="0.3">
      <c r="A711" s="104">
        <v>44651</v>
      </c>
      <c r="B711" s="101">
        <v>124.7719163293086</v>
      </c>
      <c r="C711" s="102">
        <v>0.2667418414872697</v>
      </c>
      <c r="D711" s="101">
        <v>17.698038133858045</v>
      </c>
      <c r="E711" s="102">
        <v>3.7835495529920875E-2</v>
      </c>
      <c r="F711" s="101">
        <v>219.1479871576131</v>
      </c>
      <c r="G711" s="102">
        <v>0.46850236313088595</v>
      </c>
      <c r="H711" s="101">
        <v>26.332062911912111</v>
      </c>
      <c r="I711" s="102">
        <v>5.6293620855706827E-2</v>
      </c>
      <c r="J711" s="101">
        <v>2.7831160325400002</v>
      </c>
      <c r="K711" s="102">
        <v>5.9498444636622277E-3</v>
      </c>
      <c r="L711" s="101">
        <v>42.334647466336612</v>
      </c>
      <c r="M711" s="102">
        <v>9.0504515407786881E-2</v>
      </c>
      <c r="N711" s="101">
        <v>20.076595670871423</v>
      </c>
      <c r="O711" s="102">
        <v>4.2920460449685761E-2</v>
      </c>
      <c r="P711" s="101">
        <v>14.618457584311209</v>
      </c>
      <c r="Q711" s="102">
        <v>3.125185867508206E-2</v>
      </c>
      <c r="R711" s="103">
        <v>467.76282128675109</v>
      </c>
    </row>
    <row r="712" spans="1:18" ht="15.6" x14ac:dyDescent="0.3">
      <c r="A712" s="104">
        <v>44681</v>
      </c>
      <c r="B712" s="101">
        <v>125.5936580665437</v>
      </c>
      <c r="C712" s="102">
        <v>0.26591503935046146</v>
      </c>
      <c r="D712" s="101">
        <v>17.534241185146726</v>
      </c>
      <c r="E712" s="102">
        <v>3.7124632776110111E-2</v>
      </c>
      <c r="F712" s="101">
        <v>217.27509149877602</v>
      </c>
      <c r="G712" s="102">
        <v>0.46002891702668713</v>
      </c>
      <c r="H712" s="101">
        <v>27.219322711180816</v>
      </c>
      <c r="I712" s="102">
        <v>5.7630515594996115E-2</v>
      </c>
      <c r="J712" s="101">
        <v>2.8162753244099998</v>
      </c>
      <c r="K712" s="102">
        <v>5.9628007913857597E-3</v>
      </c>
      <c r="L712" s="101">
        <v>46.964492695933153</v>
      </c>
      <c r="M712" s="102">
        <v>9.9436270235051735E-2</v>
      </c>
      <c r="N712" s="101">
        <v>20.253014443972585</v>
      </c>
      <c r="O712" s="102">
        <v>4.2880995869878834E-2</v>
      </c>
      <c r="P712" s="101">
        <v>14.651368794067544</v>
      </c>
      <c r="Q712" s="102">
        <v>3.1020828355428208E-2</v>
      </c>
      <c r="R712" s="103">
        <v>472.30746472003051</v>
      </c>
    </row>
    <row r="713" spans="1:18" ht="15.6" x14ac:dyDescent="0.3">
      <c r="A713" s="104">
        <v>44712</v>
      </c>
      <c r="B713" s="101">
        <v>131.61469438892271</v>
      </c>
      <c r="C713" s="102">
        <v>0.27573731603583407</v>
      </c>
      <c r="D713" s="101">
        <v>19.251148241575596</v>
      </c>
      <c r="E713" s="102">
        <v>4.0331818353458775E-2</v>
      </c>
      <c r="F713" s="101">
        <v>213.5411598741052</v>
      </c>
      <c r="G713" s="102">
        <v>0.44737608182920663</v>
      </c>
      <c r="H713" s="101">
        <v>27.594394302257591</v>
      </c>
      <c r="I713" s="102">
        <v>5.7811206095688135E-2</v>
      </c>
      <c r="J713" s="101">
        <v>2.86247744836</v>
      </c>
      <c r="K713" s="102">
        <v>5.9969888050001776E-3</v>
      </c>
      <c r="L713" s="101">
        <v>47.194361479813502</v>
      </c>
      <c r="M713" s="102">
        <v>9.8873812129323918E-2</v>
      </c>
      <c r="N713" s="101">
        <v>20.46527798597133</v>
      </c>
      <c r="O713" s="102">
        <v>4.2875461968583328E-2</v>
      </c>
      <c r="P713" s="101">
        <v>14.795611166023981</v>
      </c>
      <c r="Q713" s="102">
        <v>3.0997314782904933E-2</v>
      </c>
      <c r="R713" s="103">
        <v>477.31912488702989</v>
      </c>
    </row>
    <row r="714" spans="1:18" ht="15.6" x14ac:dyDescent="0.3">
      <c r="A714" s="104">
        <v>44742</v>
      </c>
      <c r="B714" s="101">
        <v>139.82766247506925</v>
      </c>
      <c r="C714" s="102">
        <v>0.29001568927057642</v>
      </c>
      <c r="D714" s="101">
        <v>20.915711133611723</v>
      </c>
      <c r="E714" s="102">
        <v>4.3381147003585203E-2</v>
      </c>
      <c r="F714" s="101">
        <v>211.03230789705114</v>
      </c>
      <c r="G714" s="102">
        <v>0.43770080361628017</v>
      </c>
      <c r="H714" s="101">
        <v>26.921702546039796</v>
      </c>
      <c r="I714" s="102">
        <v>5.5838136617775834E-2</v>
      </c>
      <c r="J714" s="101">
        <v>2.9293102685000001</v>
      </c>
      <c r="K714" s="102">
        <v>6.0756642968116184E-3</v>
      </c>
      <c r="L714" s="101">
        <v>44.666452343791008</v>
      </c>
      <c r="M714" s="102">
        <v>9.2642412341446018E-2</v>
      </c>
      <c r="N714" s="101">
        <v>20.907413760920178</v>
      </c>
      <c r="O714" s="102">
        <v>4.3363937474242595E-2</v>
      </c>
      <c r="P714" s="101">
        <v>14.93770880711407</v>
      </c>
      <c r="Q714" s="102">
        <v>3.0982209379283289E-2</v>
      </c>
      <c r="R714" s="103">
        <v>482.13826923209712</v>
      </c>
    </row>
    <row r="715" spans="1:18" ht="15.6" x14ac:dyDescent="0.3">
      <c r="A715" s="104">
        <v>44773</v>
      </c>
      <c r="B715" s="101">
        <v>138.462622198003</v>
      </c>
      <c r="C715" s="102">
        <v>0.29794598631323471</v>
      </c>
      <c r="D715" s="101">
        <v>13.146833267682771</v>
      </c>
      <c r="E715" s="102">
        <v>2.8289556724080903E-2</v>
      </c>
      <c r="F715" s="101">
        <v>206.59691678827417</v>
      </c>
      <c r="G715" s="102">
        <v>0.44455840258269647</v>
      </c>
      <c r="H715" s="101">
        <v>26.475578834748834</v>
      </c>
      <c r="I715" s="102">
        <v>5.6970555113803209E-2</v>
      </c>
      <c r="J715" s="101">
        <v>2.8682924654100002</v>
      </c>
      <c r="K715" s="102">
        <v>6.1720355578657174E-3</v>
      </c>
      <c r="L715" s="101">
        <v>42.221347658327417</v>
      </c>
      <c r="M715" s="102">
        <v>9.0852541081774887E-2</v>
      </c>
      <c r="N715" s="101">
        <v>20.565999521032445</v>
      </c>
      <c r="O715" s="102">
        <v>4.4254232041402865E-2</v>
      </c>
      <c r="P715" s="101">
        <v>14.386314130389671</v>
      </c>
      <c r="Q715" s="102">
        <v>3.0956690585141874E-2</v>
      </c>
      <c r="R715" s="103">
        <v>464.72390486386831</v>
      </c>
    </row>
    <row r="716" spans="1:18" ht="15.6" x14ac:dyDescent="0.3">
      <c r="A716" s="104">
        <v>44804</v>
      </c>
      <c r="B716" s="101">
        <v>140.67979944530572</v>
      </c>
      <c r="C716" s="102">
        <v>0.29772037818180569</v>
      </c>
      <c r="D716" s="101">
        <v>12.610338189127324</v>
      </c>
      <c r="E716" s="102">
        <v>2.6687233486760071E-2</v>
      </c>
      <c r="F716" s="101">
        <v>214.62694517906152</v>
      </c>
      <c r="G716" s="102">
        <v>0.45421457479088045</v>
      </c>
      <c r="H716" s="101">
        <v>24.319196404374956</v>
      </c>
      <c r="I716" s="102">
        <v>5.1466666707916754E-2</v>
      </c>
      <c r="J716" s="101">
        <v>2.9293602213700001</v>
      </c>
      <c r="K716" s="102">
        <v>6.199399177250646E-3</v>
      </c>
      <c r="L716" s="101">
        <v>42.303645653930644</v>
      </c>
      <c r="M716" s="102">
        <v>8.9527120682695846E-2</v>
      </c>
      <c r="N716" s="101">
        <v>20.587745577461945</v>
      </c>
      <c r="O716" s="102">
        <v>4.3569804786477442E-2</v>
      </c>
      <c r="P716" s="101">
        <v>14.466215149640064</v>
      </c>
      <c r="Q716" s="102">
        <v>3.0614822186213475E-2</v>
      </c>
      <c r="R716" s="103">
        <v>472.52324582027217</v>
      </c>
    </row>
    <row r="717" spans="1:18" ht="15.6" x14ac:dyDescent="0.3">
      <c r="A717" s="104">
        <v>44834</v>
      </c>
      <c r="B717" s="101">
        <v>144.93152363896971</v>
      </c>
      <c r="C717" s="102">
        <v>0.30279550944762623</v>
      </c>
      <c r="D717" s="101">
        <v>12.550437593607388</v>
      </c>
      <c r="E717" s="102">
        <v>2.6220769985234416E-2</v>
      </c>
      <c r="F717" s="101">
        <v>213.6359919868531</v>
      </c>
      <c r="G717" s="102">
        <v>0.44633505124218975</v>
      </c>
      <c r="H717" s="101">
        <v>24.311862497106041</v>
      </c>
      <c r="I717" s="102">
        <v>5.0793109777619631E-2</v>
      </c>
      <c r="J717" s="101">
        <v>2.9839465296499998</v>
      </c>
      <c r="K717" s="102">
        <v>6.2341551853174956E-3</v>
      </c>
      <c r="L717" s="101">
        <v>44.066243611472544</v>
      </c>
      <c r="M717" s="102">
        <v>9.2064585735103011E-2</v>
      </c>
      <c r="N717" s="101">
        <v>21.539540573292719</v>
      </c>
      <c r="O717" s="102">
        <v>4.5001087392172456E-2</v>
      </c>
      <c r="P717" s="101">
        <v>14.625344648710042</v>
      </c>
      <c r="Q717" s="102">
        <v>3.0555731234736871E-2</v>
      </c>
      <c r="R717" s="103">
        <v>478.64489107966153</v>
      </c>
    </row>
    <row r="718" spans="1:18" ht="15.6" x14ac:dyDescent="0.3">
      <c r="A718" s="104">
        <v>44865</v>
      </c>
      <c r="B718" s="101">
        <v>149.75878376840356</v>
      </c>
      <c r="C718" s="102">
        <v>0.30809602520673263</v>
      </c>
      <c r="D718" s="101">
        <v>13.720208919140196</v>
      </c>
      <c r="E718" s="102">
        <v>2.8226336556860496E-2</v>
      </c>
      <c r="F718" s="101">
        <v>212.6734610878768</v>
      </c>
      <c r="G718" s="102">
        <v>0.43752924789682973</v>
      </c>
      <c r="H718" s="101">
        <v>26.544081566393295</v>
      </c>
      <c r="I718" s="102">
        <v>5.4608656785142207E-2</v>
      </c>
      <c r="J718" s="101">
        <v>3.0288488250599999</v>
      </c>
      <c r="K718" s="102">
        <v>6.2311956632620036E-3</v>
      </c>
      <c r="L718" s="101">
        <v>45.59139692927743</v>
      </c>
      <c r="M718" s="102">
        <v>9.3794352652163959E-2</v>
      </c>
      <c r="N718" s="101">
        <v>21.948275284231425</v>
      </c>
      <c r="O718" s="102">
        <v>4.5153788012009553E-2</v>
      </c>
      <c r="P718" s="101">
        <v>12.813216352656589</v>
      </c>
      <c r="Q718" s="102">
        <v>2.6360397226999233E-2</v>
      </c>
      <c r="R718" s="103">
        <v>486.07827273303928</v>
      </c>
    </row>
    <row r="719" spans="1:18" ht="15.6" x14ac:dyDescent="0.3">
      <c r="A719" s="104">
        <v>44895</v>
      </c>
      <c r="B719" s="101">
        <v>153.61107135006267</v>
      </c>
      <c r="C719" s="102">
        <v>0.31294504576029714</v>
      </c>
      <c r="D719" s="101">
        <v>13.792210188880377</v>
      </c>
      <c r="E719" s="102">
        <v>2.8098260175913062E-2</v>
      </c>
      <c r="F719" s="101">
        <v>216.41723265788201</v>
      </c>
      <c r="G719" s="102">
        <v>0.44089726204106788</v>
      </c>
      <c r="H719" s="101">
        <v>24.683175557006688</v>
      </c>
      <c r="I719" s="102">
        <v>5.0285942519036758E-2</v>
      </c>
      <c r="J719" s="101">
        <v>3.1077796263599997</v>
      </c>
      <c r="K719" s="102">
        <v>6.3313420630195568E-3</v>
      </c>
      <c r="L719" s="101">
        <v>45.193371318723813</v>
      </c>
      <c r="M719" s="102">
        <v>9.2070457754764912E-2</v>
      </c>
      <c r="N719" s="101">
        <v>21.640900892151699</v>
      </c>
      <c r="O719" s="102">
        <v>4.4088050818647619E-2</v>
      </c>
      <c r="P719" s="101">
        <v>12.410635370791448</v>
      </c>
      <c r="Q719" s="102">
        <v>2.528363886725217E-2</v>
      </c>
      <c r="R719" s="103">
        <v>490.8563769618587</v>
      </c>
    </row>
    <row r="720" spans="1:18" ht="15.6" x14ac:dyDescent="0.3">
      <c r="A720" s="104">
        <v>44926</v>
      </c>
      <c r="B720" s="101">
        <v>166.96732880358257</v>
      </c>
      <c r="C720" s="102">
        <v>0.33637223550307144</v>
      </c>
      <c r="D720" s="101">
        <v>10.474545382042553</v>
      </c>
      <c r="E720" s="102">
        <v>2.1102010023654565E-2</v>
      </c>
      <c r="F720" s="101">
        <v>212.57925086155274</v>
      </c>
      <c r="G720" s="102">
        <v>0.42826197404156136</v>
      </c>
      <c r="H720" s="101">
        <v>25.241072119817506</v>
      </c>
      <c r="I720" s="102">
        <v>5.0850641956578325E-2</v>
      </c>
      <c r="J720" s="101">
        <v>3.14225967474</v>
      </c>
      <c r="K720" s="102">
        <v>6.3303936099190217E-3</v>
      </c>
      <c r="L720" s="101">
        <v>44.491931146127818</v>
      </c>
      <c r="M720" s="102">
        <v>8.9633405820831624E-2</v>
      </c>
      <c r="N720" s="101">
        <v>21.187570428306064</v>
      </c>
      <c r="O720" s="102">
        <v>4.2684460971595534E-2</v>
      </c>
      <c r="P720" s="101">
        <v>12.292707612374295</v>
      </c>
      <c r="Q720" s="102">
        <v>2.4764878072788838E-2</v>
      </c>
      <c r="R720" s="103">
        <v>496.37666602854347</v>
      </c>
    </row>
    <row r="721" spans="1:18" ht="15.6" x14ac:dyDescent="0.3">
      <c r="A721" s="104">
        <v>44957</v>
      </c>
      <c r="B721" s="101">
        <v>79.381235609591414</v>
      </c>
      <c r="C721" s="102">
        <v>0.22369792743306724</v>
      </c>
      <c r="D721" s="101">
        <v>4.0668458217233727</v>
      </c>
      <c r="E721" s="102">
        <v>1.1460453777560321E-2</v>
      </c>
      <c r="F721" s="101">
        <v>193.20076372394121</v>
      </c>
      <c r="G721" s="102">
        <v>0.5444436596589004</v>
      </c>
      <c r="H721" s="101">
        <v>18.045656799033871</v>
      </c>
      <c r="I721" s="102">
        <v>5.0853025833029017E-2</v>
      </c>
      <c r="J721" s="101">
        <v>2.9388647221499999</v>
      </c>
      <c r="K721" s="102">
        <v>8.2817802255483897E-3</v>
      </c>
      <c r="L721" s="101">
        <v>29.767670764006279</v>
      </c>
      <c r="M721" s="102">
        <v>8.3885898264016559E-2</v>
      </c>
      <c r="N721" s="101">
        <v>17.151205548002157</v>
      </c>
      <c r="O721" s="102">
        <v>4.8332444117347932E-2</v>
      </c>
      <c r="P721" s="101">
        <v>10.306814135999673</v>
      </c>
      <c r="Q721" s="102">
        <v>2.9044810690530318E-2</v>
      </c>
      <c r="R721" s="103">
        <v>354.85905712444799</v>
      </c>
    </row>
    <row r="722" spans="1:18" ht="15.6" x14ac:dyDescent="0.3">
      <c r="A722" s="104">
        <v>44985</v>
      </c>
      <c r="B722" s="101">
        <v>80.092963713832063</v>
      </c>
      <c r="C722" s="102">
        <v>0.22215321271730082</v>
      </c>
      <c r="D722" s="101">
        <v>5.2320564575865438</v>
      </c>
      <c r="E722" s="102">
        <v>1.4512113140475765E-2</v>
      </c>
      <c r="F722" s="101">
        <v>197.25552004305743</v>
      </c>
      <c r="G722" s="102">
        <v>0.54712605791885871</v>
      </c>
      <c r="H722" s="101">
        <v>16.51002820613493</v>
      </c>
      <c r="I722" s="102">
        <v>4.5793733156770516E-2</v>
      </c>
      <c r="J722" s="101">
        <v>3.0018398287700001</v>
      </c>
      <c r="K722" s="102">
        <v>8.3261791186388379E-3</v>
      </c>
      <c r="L722" s="101">
        <v>29.928910751606175</v>
      </c>
      <c r="M722" s="102">
        <v>8.3013580323416464E-2</v>
      </c>
      <c r="N722" s="101">
        <v>17.3338525915105</v>
      </c>
      <c r="O722" s="102">
        <v>4.8078768263973476E-2</v>
      </c>
      <c r="P722" s="101">
        <v>11.175125197555158</v>
      </c>
      <c r="Q722" s="102">
        <v>3.0996355360567045E-2</v>
      </c>
      <c r="R722" s="103">
        <v>360.53029679005277</v>
      </c>
    </row>
    <row r="723" spans="1:18" ht="15.6" x14ac:dyDescent="0.3">
      <c r="A723" s="104">
        <v>45016</v>
      </c>
      <c r="B723" s="101">
        <v>82.298098469942033</v>
      </c>
      <c r="C723" s="102">
        <v>0.22410737871459058</v>
      </c>
      <c r="D723" s="101">
        <v>4.5972437878923804</v>
      </c>
      <c r="E723" s="102">
        <v>1.2518834259491273E-2</v>
      </c>
      <c r="F723" s="101">
        <v>202.16668117547471</v>
      </c>
      <c r="G723" s="102">
        <v>0.55052359439643217</v>
      </c>
      <c r="H723" s="101">
        <v>14.956675519691293</v>
      </c>
      <c r="I723" s="102">
        <v>4.0728782405913391E-2</v>
      </c>
      <c r="J723" s="101">
        <v>3.1268913085700003</v>
      </c>
      <c r="K723" s="102">
        <v>8.5148919321021612E-3</v>
      </c>
      <c r="L723" s="101">
        <v>30.136333338479968</v>
      </c>
      <c r="M723" s="102">
        <v>8.2064771776258871E-2</v>
      </c>
      <c r="N723" s="101">
        <v>18.405977372432048</v>
      </c>
      <c r="O723" s="102">
        <v>5.0121636080356927E-2</v>
      </c>
      <c r="P723" s="101">
        <v>11.538287393014681</v>
      </c>
      <c r="Q723" s="102">
        <v>3.1420110434854723E-2</v>
      </c>
      <c r="R723" s="103">
        <v>367.22618836549719</v>
      </c>
    </row>
    <row r="724" spans="1:18" ht="15.6" x14ac:dyDescent="0.3">
      <c r="A724" s="104">
        <v>45046</v>
      </c>
      <c r="B724" s="101">
        <v>89.377358740569107</v>
      </c>
      <c r="C724" s="102">
        <v>0.23787212119066384</v>
      </c>
      <c r="D724" s="101">
        <v>4.046018290437619</v>
      </c>
      <c r="E724" s="102">
        <v>1.0768218782524425E-2</v>
      </c>
      <c r="F724" s="101">
        <v>201.91925412596152</v>
      </c>
      <c r="G724" s="102">
        <v>0.53739517440424789</v>
      </c>
      <c r="H724" s="101">
        <v>16.713503332067368</v>
      </c>
      <c r="I724" s="102">
        <v>4.448191965110624E-2</v>
      </c>
      <c r="J724" s="101">
        <v>3.2029737311200002</v>
      </c>
      <c r="K724" s="102">
        <v>8.5245096328143959E-3</v>
      </c>
      <c r="L724" s="101">
        <v>30.28631952799995</v>
      </c>
      <c r="M724" s="102">
        <v>8.0605101456343392E-2</v>
      </c>
      <c r="N724" s="101">
        <v>18.656358637116494</v>
      </c>
      <c r="O724" s="102">
        <v>4.9652704725657741E-2</v>
      </c>
      <c r="P724" s="101">
        <v>11.535220091958802</v>
      </c>
      <c r="Q724" s="102">
        <v>3.0700250156641996E-2</v>
      </c>
      <c r="R724" s="103">
        <v>375.73700647723092</v>
      </c>
    </row>
    <row r="725" spans="1:18" ht="15.6" x14ac:dyDescent="0.3">
      <c r="A725" s="104">
        <v>45077</v>
      </c>
      <c r="B725" s="101">
        <v>93.203097710486105</v>
      </c>
      <c r="C725" s="102">
        <v>0.24178816929272504</v>
      </c>
      <c r="D725" s="101">
        <v>3.9392616648557151</v>
      </c>
      <c r="E725" s="102">
        <v>1.0219261909825077E-2</v>
      </c>
      <c r="F725" s="101">
        <v>204.06611195309463</v>
      </c>
      <c r="G725" s="102">
        <v>0.52938982540139101</v>
      </c>
      <c r="H725" s="101">
        <v>18.603495466546001</v>
      </c>
      <c r="I725" s="102">
        <v>4.8261326305634088E-2</v>
      </c>
      <c r="J725" s="101">
        <v>3.2874674338399998</v>
      </c>
      <c r="K725" s="102">
        <v>8.5283724679056042E-3</v>
      </c>
      <c r="L725" s="101">
        <v>31.131174782807314</v>
      </c>
      <c r="M725" s="102">
        <v>8.0760725164395059E-2</v>
      </c>
      <c r="N725" s="101">
        <v>19.560406125532765</v>
      </c>
      <c r="O725" s="102">
        <v>5.0743751054345775E-2</v>
      </c>
      <c r="P725" s="101">
        <v>11.683170730253613</v>
      </c>
      <c r="Q725" s="102">
        <v>3.0308568403779053E-2</v>
      </c>
      <c r="R725" s="103">
        <v>385.47418586741617</v>
      </c>
    </row>
    <row r="726" spans="1:18" ht="15.6" x14ac:dyDescent="0.3">
      <c r="A726" s="104">
        <v>45107</v>
      </c>
      <c r="B726" s="101">
        <v>101.15210219426248</v>
      </c>
      <c r="C726" s="102">
        <v>0.24968698940543704</v>
      </c>
      <c r="D726" s="101">
        <v>5.1473806865345759</v>
      </c>
      <c r="E726" s="102">
        <v>1.2705954291253579E-2</v>
      </c>
      <c r="F726" s="101">
        <v>209.83990191408571</v>
      </c>
      <c r="G726" s="102">
        <v>0.51797532853481476</v>
      </c>
      <c r="H726" s="101">
        <v>19.587975862509232</v>
      </c>
      <c r="I726" s="102">
        <v>4.8351567743628338E-2</v>
      </c>
      <c r="J726" s="101">
        <v>3.3649289791900001</v>
      </c>
      <c r="K726" s="102">
        <v>8.306095159184115E-3</v>
      </c>
      <c r="L726" s="101">
        <v>34.855709802856147</v>
      </c>
      <c r="M726" s="102">
        <v>8.6038916201173918E-2</v>
      </c>
      <c r="N726" s="101">
        <v>19.43705705632085</v>
      </c>
      <c r="O726" s="102">
        <v>4.7979035077036096E-2</v>
      </c>
      <c r="P726" s="101">
        <v>11.730574219038676</v>
      </c>
      <c r="Q726" s="102">
        <v>2.8956113587473617E-2</v>
      </c>
      <c r="R726" s="103">
        <v>405.11563071479759</v>
      </c>
    </row>
    <row r="727" spans="1:18" ht="15.6" x14ac:dyDescent="0.3">
      <c r="A727" s="104">
        <v>45138</v>
      </c>
      <c r="B727" s="101">
        <v>102.81224893619161</v>
      </c>
      <c r="C727" s="102">
        <v>0.25639369643002685</v>
      </c>
      <c r="D727" s="101">
        <v>5.3451268357500741</v>
      </c>
      <c r="E727" s="102">
        <v>1.3329703819200001E-2</v>
      </c>
      <c r="F727" s="101">
        <v>205.84471282260131</v>
      </c>
      <c r="G727" s="102">
        <v>0.51333656599535415</v>
      </c>
      <c r="H727" s="101">
        <v>18.93572702907564</v>
      </c>
      <c r="I727" s="102">
        <v>4.7222010001822197E-2</v>
      </c>
      <c r="J727" s="101">
        <v>3.2581847382699998</v>
      </c>
      <c r="K727" s="102">
        <v>8.1252772635622972E-3</v>
      </c>
      <c r="L727" s="101">
        <v>34.286319334494173</v>
      </c>
      <c r="M727" s="102">
        <v>8.5503393244584058E-2</v>
      </c>
      <c r="N727" s="101">
        <v>18.76417447119459</v>
      </c>
      <c r="O727" s="102">
        <v>4.6794191381937258E-2</v>
      </c>
      <c r="P727" s="101">
        <v>11.747174427744035</v>
      </c>
      <c r="Q727" s="102">
        <v>2.9295161863513518E-2</v>
      </c>
      <c r="R727" s="103">
        <v>400.99366859532142</v>
      </c>
    </row>
    <row r="728" spans="1:18" ht="15.6" x14ac:dyDescent="0.3">
      <c r="A728" s="104">
        <v>45169</v>
      </c>
      <c r="B728" s="101">
        <v>107.39319608509314</v>
      </c>
      <c r="C728" s="102">
        <v>0.25918678989415272</v>
      </c>
      <c r="D728" s="101">
        <v>6.4820312743325665</v>
      </c>
      <c r="E728" s="102">
        <v>1.5643978755009457E-2</v>
      </c>
      <c r="F728" s="101">
        <v>209.22212364717245</v>
      </c>
      <c r="G728" s="102">
        <v>0.50494456427184464</v>
      </c>
      <c r="H728" s="101">
        <v>20.365740641972653</v>
      </c>
      <c r="I728" s="102">
        <v>4.9151446583518402E-2</v>
      </c>
      <c r="J728" s="101">
        <v>3.33171333108</v>
      </c>
      <c r="K728" s="102">
        <v>8.0408826127677229E-3</v>
      </c>
      <c r="L728" s="101">
        <v>36.272028490652382</v>
      </c>
      <c r="M728" s="102">
        <v>8.7540281602126485E-2</v>
      </c>
      <c r="N728" s="101">
        <v>19.429343534532389</v>
      </c>
      <c r="O728" s="102">
        <v>4.6891510487089103E-2</v>
      </c>
      <c r="P728" s="101">
        <v>11.850542320445497</v>
      </c>
      <c r="Q728" s="102">
        <v>2.8600545793491063E-2</v>
      </c>
      <c r="R728" s="103">
        <v>414.34671932528101</v>
      </c>
    </row>
    <row r="729" spans="1:18" ht="15.6" x14ac:dyDescent="0.3">
      <c r="A729" s="104">
        <v>45199</v>
      </c>
      <c r="B729" s="101">
        <v>110.17789327441199</v>
      </c>
      <c r="C729" s="102">
        <v>0.26161531362488055</v>
      </c>
      <c r="D729" s="101">
        <v>6.5531946543498618</v>
      </c>
      <c r="E729" s="102">
        <v>1.55604361618411E-2</v>
      </c>
      <c r="F729" s="101">
        <v>206.90392016134169</v>
      </c>
      <c r="G729" s="102">
        <v>0.4912894261683779</v>
      </c>
      <c r="H729" s="101">
        <v>20.464958935254103</v>
      </c>
      <c r="I729" s="102">
        <v>4.8593656050693594E-2</v>
      </c>
      <c r="J729" s="101">
        <v>3.3889173965900001</v>
      </c>
      <c r="K729" s="102">
        <v>8.0469199510788923E-3</v>
      </c>
      <c r="L729" s="101">
        <v>40.579935837022482</v>
      </c>
      <c r="M729" s="102">
        <v>9.6356286414361225E-2</v>
      </c>
      <c r="N729" s="101">
        <v>20.009593052423973</v>
      </c>
      <c r="O729" s="102">
        <v>4.751239841624269E-2</v>
      </c>
      <c r="P729" s="101">
        <v>13.066250385133674</v>
      </c>
      <c r="Q729" s="102">
        <v>3.1025563212523723E-2</v>
      </c>
      <c r="R729" s="103">
        <v>421.1446636965278</v>
      </c>
    </row>
    <row r="730" spans="1:18" ht="15.6" x14ac:dyDescent="0.3">
      <c r="A730" s="104">
        <v>45230</v>
      </c>
      <c r="B730" s="101">
        <v>105.68983658110163</v>
      </c>
      <c r="C730" s="102">
        <v>0.24814826157801628</v>
      </c>
      <c r="D730" s="101">
        <v>7.4589788297044226</v>
      </c>
      <c r="E730" s="102">
        <v>1.7512872473012638E-2</v>
      </c>
      <c r="F730" s="101">
        <v>207.21412730626815</v>
      </c>
      <c r="G730" s="102">
        <v>0.48651627373838291</v>
      </c>
      <c r="H730" s="101">
        <v>23.913432128528083</v>
      </c>
      <c r="I730" s="102">
        <v>5.6146142363505139E-2</v>
      </c>
      <c r="J730" s="101">
        <v>3.4467164798099996</v>
      </c>
      <c r="K730" s="102">
        <v>8.0925160856014332E-3</v>
      </c>
      <c r="L730" s="101">
        <v>41.288506319447414</v>
      </c>
      <c r="M730" s="102">
        <v>9.6940930157099328E-2</v>
      </c>
      <c r="N730" s="101">
        <v>22.443209233203643</v>
      </c>
      <c r="O730" s="102">
        <v>5.2694218626949819E-2</v>
      </c>
      <c r="P730" s="101">
        <v>14.459265253662398</v>
      </c>
      <c r="Q730" s="102">
        <v>3.3948784977431923E-2</v>
      </c>
      <c r="R730" s="103">
        <v>425.91407213172573</v>
      </c>
    </row>
    <row r="731" spans="1:18" ht="15.6" x14ac:dyDescent="0.3">
      <c r="A731" s="104">
        <v>45260</v>
      </c>
      <c r="B731" s="101">
        <v>117.55855788858052</v>
      </c>
      <c r="C731" s="102">
        <v>0.26983222337310686</v>
      </c>
      <c r="D731" s="101">
        <v>7.7509837889214861</v>
      </c>
      <c r="E731" s="102">
        <v>1.7790837406119243E-2</v>
      </c>
      <c r="F731" s="101">
        <v>204.32850893356263</v>
      </c>
      <c r="G731" s="102">
        <v>0.46899534031635665</v>
      </c>
      <c r="H731" s="101">
        <v>24.367786829031438</v>
      </c>
      <c r="I731" s="102">
        <v>5.59313946755906E-2</v>
      </c>
      <c r="J731" s="101">
        <v>3.47894168952</v>
      </c>
      <c r="K731" s="102">
        <v>7.9852167968773747E-3</v>
      </c>
      <c r="L731" s="101">
        <v>41.585238398775772</v>
      </c>
      <c r="M731" s="102">
        <v>9.5450620849546516E-2</v>
      </c>
      <c r="N731" s="101">
        <v>22.591193744950299</v>
      </c>
      <c r="O731" s="102">
        <v>5.1853579580570068E-2</v>
      </c>
      <c r="P731" s="101">
        <v>14.011579837406799</v>
      </c>
      <c r="Q731" s="102">
        <v>3.2160787001832822E-2</v>
      </c>
      <c r="R731" s="103">
        <v>435.67279111074896</v>
      </c>
    </row>
    <row r="732" spans="1:18" ht="15.6" x14ac:dyDescent="0.3">
      <c r="A732" s="104">
        <v>45291</v>
      </c>
      <c r="B732" s="101">
        <v>122.50750662066571</v>
      </c>
      <c r="C732" s="102">
        <v>0.27366354172841251</v>
      </c>
      <c r="D732" s="101">
        <v>7.7873913543857922</v>
      </c>
      <c r="E732" s="102">
        <v>1.7395873588916363E-2</v>
      </c>
      <c r="F732" s="101">
        <v>209.15198482067771</v>
      </c>
      <c r="G732" s="102">
        <v>0.46721441407492098</v>
      </c>
      <c r="H732" s="101">
        <v>24.655887015264291</v>
      </c>
      <c r="I732" s="102">
        <v>5.5077583008407961E-2</v>
      </c>
      <c r="J732" s="101">
        <v>3.5298620706800001</v>
      </c>
      <c r="K732" s="102">
        <v>7.8851866528162964E-3</v>
      </c>
      <c r="L732" s="101">
        <v>43.723132230802342</v>
      </c>
      <c r="M732" s="102">
        <v>9.7670971778007223E-2</v>
      </c>
      <c r="N732" s="101">
        <v>22.661971969135788</v>
      </c>
      <c r="O732" s="102">
        <v>5.0623473472747475E-2</v>
      </c>
      <c r="P732" s="101">
        <v>13.639653159677252</v>
      </c>
      <c r="Q732" s="102">
        <v>3.0468955695770773E-2</v>
      </c>
      <c r="R732" s="103">
        <v>447.65738924128885</v>
      </c>
    </row>
    <row r="733" spans="1:18" ht="15.6" x14ac:dyDescent="0.3">
      <c r="A733" s="104">
        <v>45322</v>
      </c>
      <c r="B733" s="101">
        <v>111.22683400930926</v>
      </c>
      <c r="C733" s="102">
        <v>0.25007023479105589</v>
      </c>
      <c r="D733" s="101">
        <v>12.892770373514466</v>
      </c>
      <c r="E733" s="102">
        <v>2.8986693212377939E-2</v>
      </c>
      <c r="F733" s="101">
        <v>207.1517664103896</v>
      </c>
      <c r="G733" s="102">
        <v>0.46573734948971424</v>
      </c>
      <c r="H733" s="101">
        <v>26.222089532578998</v>
      </c>
      <c r="I733" s="102">
        <v>5.8954874914225228E-2</v>
      </c>
      <c r="J733" s="101">
        <v>3.4097911999999999</v>
      </c>
      <c r="K733" s="102">
        <v>7.6662011785852795E-3</v>
      </c>
      <c r="L733" s="101">
        <v>47.767103280810929</v>
      </c>
      <c r="M733" s="102">
        <v>0.10739432475189616</v>
      </c>
      <c r="N733" s="101">
        <v>22.760350726910826</v>
      </c>
      <c r="O733" s="102">
        <v>5.1171880427064914E-2</v>
      </c>
      <c r="P733" s="101">
        <v>13.351673713836028</v>
      </c>
      <c r="Q733" s="102">
        <v>3.0018441235080882E-2</v>
      </c>
      <c r="R733" s="103">
        <v>444.78237924735009</v>
      </c>
    </row>
    <row r="734" spans="1:18" ht="15.6" x14ac:dyDescent="0.3">
      <c r="A734" s="104">
        <v>45351</v>
      </c>
      <c r="B734" s="101">
        <v>115.22889229195108</v>
      </c>
      <c r="C734" s="102">
        <v>0.25272845958772472</v>
      </c>
      <c r="D734" s="101">
        <v>14.019701035729415</v>
      </c>
      <c r="E734" s="102">
        <v>3.0749036775109401E-2</v>
      </c>
      <c r="F734" s="101">
        <v>208.91118439433123</v>
      </c>
      <c r="G734" s="102">
        <v>0.45819933501447407</v>
      </c>
      <c r="H734" s="101">
        <v>26.443553069914135</v>
      </c>
      <c r="I734" s="102">
        <v>5.7997940451020621E-2</v>
      </c>
      <c r="J734" s="101">
        <v>3.43540643532</v>
      </c>
      <c r="K734" s="102">
        <v>7.5347854100375382E-3</v>
      </c>
      <c r="L734" s="101">
        <v>50.606986936815943</v>
      </c>
      <c r="M734" s="102">
        <v>0.11099495619998241</v>
      </c>
      <c r="N734" s="101">
        <v>23.087414832266617</v>
      </c>
      <c r="O734" s="102">
        <v>5.0637011867110546E-2</v>
      </c>
      <c r="P734" s="101">
        <v>14.206379963758994</v>
      </c>
      <c r="Q734" s="102">
        <v>3.1158474694540823E-2</v>
      </c>
      <c r="R734" s="103">
        <v>455.93951896008741</v>
      </c>
    </row>
    <row r="735" spans="1:18" ht="15.6" x14ac:dyDescent="0.3">
      <c r="A735" s="104">
        <v>45382</v>
      </c>
      <c r="B735" s="101">
        <v>120.77437092834614</v>
      </c>
      <c r="C735" s="102">
        <v>0.25816819585325512</v>
      </c>
      <c r="D735" s="101">
        <v>12.586344805412809</v>
      </c>
      <c r="E735" s="102">
        <v>2.6904664506414506E-2</v>
      </c>
      <c r="F735" s="101">
        <v>214.63199757122749</v>
      </c>
      <c r="G735" s="102">
        <v>0.45879895841658952</v>
      </c>
      <c r="H735" s="101">
        <v>25.758942470383843</v>
      </c>
      <c r="I735" s="102">
        <v>5.5062507496828353E-2</v>
      </c>
      <c r="J735" s="101">
        <v>3.4750735230199998</v>
      </c>
      <c r="K735" s="102">
        <v>7.4283430747716962E-3</v>
      </c>
      <c r="L735" s="101">
        <v>51.72550595625291</v>
      </c>
      <c r="M735" s="102">
        <v>0.11056882722448871</v>
      </c>
      <c r="N735" s="101">
        <v>23.218937600837254</v>
      </c>
      <c r="O735" s="102">
        <v>4.9632974148081932E-2</v>
      </c>
      <c r="P735" s="101">
        <v>15.641566545601087</v>
      </c>
      <c r="Q735" s="102">
        <v>3.343552927957083E-2</v>
      </c>
      <c r="R735" s="103">
        <v>467.8127394010815</v>
      </c>
    </row>
    <row r="736" spans="1:18" ht="15.6" x14ac:dyDescent="0.3">
      <c r="A736" s="104">
        <v>45412</v>
      </c>
      <c r="B736" s="101">
        <v>125.02684617623963</v>
      </c>
      <c r="C736" s="102">
        <v>0.26399323121394108</v>
      </c>
      <c r="D736" s="101">
        <v>12.236207428113513</v>
      </c>
      <c r="E736" s="102">
        <v>2.5836658570098387E-2</v>
      </c>
      <c r="F736" s="101">
        <v>215.40075747366905</v>
      </c>
      <c r="G736" s="102">
        <v>0.45481705498071651</v>
      </c>
      <c r="H736" s="101">
        <v>27.001222500368346</v>
      </c>
      <c r="I736" s="102">
        <v>5.7012875175231417E-2</v>
      </c>
      <c r="J736" s="101">
        <v>3.5183040765699998</v>
      </c>
      <c r="K736" s="102">
        <v>7.4288721980368495E-3</v>
      </c>
      <c r="L736" s="101">
        <v>51.8489197034474</v>
      </c>
      <c r="M736" s="102">
        <v>0.10947859812580403</v>
      </c>
      <c r="N736" s="101">
        <v>23.223142428717789</v>
      </c>
      <c r="O736" s="102">
        <v>4.9035487946778922E-2</v>
      </c>
      <c r="P736" s="101">
        <v>15.343281517385819</v>
      </c>
      <c r="Q736" s="102">
        <v>3.2397221789391924E-2</v>
      </c>
      <c r="R736" s="103">
        <v>473.5986813045115</v>
      </c>
    </row>
    <row r="737" spans="1:18" ht="15.6" x14ac:dyDescent="0.3">
      <c r="A737" s="104">
        <v>45443</v>
      </c>
      <c r="B737" s="101">
        <v>123.81124175410497</v>
      </c>
      <c r="C737" s="102">
        <v>0.25736712098356807</v>
      </c>
      <c r="D737" s="101">
        <v>11.811960089714377</v>
      </c>
      <c r="E737" s="102">
        <v>2.4553587528830398E-2</v>
      </c>
      <c r="F737" s="101">
        <v>224.29201157329862</v>
      </c>
      <c r="G737" s="102">
        <v>0.46623705941725685</v>
      </c>
      <c r="H737" s="101">
        <v>26.848766526585191</v>
      </c>
      <c r="I737" s="102">
        <v>5.5810681203172098E-2</v>
      </c>
      <c r="J737" s="101">
        <v>3.5571670904700001</v>
      </c>
      <c r="K737" s="102">
        <v>7.3943031340399801E-3</v>
      </c>
      <c r="L737" s="101">
        <v>52.197735776653303</v>
      </c>
      <c r="M737" s="102">
        <v>0.10850372541597454</v>
      </c>
      <c r="N737" s="101">
        <v>23.393907731510957</v>
      </c>
      <c r="O737" s="102">
        <v>4.8629046895207216E-2</v>
      </c>
      <c r="P737" s="101">
        <v>15.155814028989198</v>
      </c>
      <c r="Q737" s="102">
        <v>3.1504475421950083E-2</v>
      </c>
      <c r="R737" s="103">
        <v>481.0686045713266</v>
      </c>
    </row>
    <row r="738" spans="1:18" ht="15.6" x14ac:dyDescent="0.3">
      <c r="A738" s="104">
        <v>45473</v>
      </c>
      <c r="B738" s="101">
        <v>130.14617092861326</v>
      </c>
      <c r="C738" s="102">
        <v>0.26731068271195541</v>
      </c>
      <c r="D738" s="101">
        <v>10.262964990365594</v>
      </c>
      <c r="E738" s="102">
        <v>2.1079376816459026E-2</v>
      </c>
      <c r="F738" s="101">
        <v>224.55031011556625</v>
      </c>
      <c r="G738" s="102">
        <v>0.46120985559458061</v>
      </c>
      <c r="H738" s="101">
        <v>26.742821762744896</v>
      </c>
      <c r="I738" s="102">
        <v>5.4927793050205016E-2</v>
      </c>
      <c r="J738" s="101">
        <v>3.5900163747299998</v>
      </c>
      <c r="K738" s="102">
        <v>7.3736301362454576E-3</v>
      </c>
      <c r="L738" s="101">
        <v>52.512025629491291</v>
      </c>
      <c r="M738" s="102">
        <v>0.10785584640293794</v>
      </c>
      <c r="N738" s="101">
        <v>23.83628858505574</v>
      </c>
      <c r="O738" s="102">
        <v>4.8957987234871408E-2</v>
      </c>
      <c r="P738" s="101">
        <v>15.231716659869877</v>
      </c>
      <c r="Q738" s="102">
        <v>3.1284828052745434E-2</v>
      </c>
      <c r="R738" s="103">
        <v>486.87231504643688</v>
      </c>
    </row>
    <row r="739" spans="1:18" ht="15.6" x14ac:dyDescent="0.3">
      <c r="A739" s="104">
        <v>45504</v>
      </c>
      <c r="B739" s="101">
        <v>126.01594784307159</v>
      </c>
      <c r="C739" s="102">
        <v>0.2656223934999945</v>
      </c>
      <c r="D739" s="101">
        <v>8.4632469655210052</v>
      </c>
      <c r="E739" s="102">
        <v>1.7839233479898412E-2</v>
      </c>
      <c r="F739" s="101">
        <v>221.65619569516466</v>
      </c>
      <c r="G739" s="102">
        <v>0.46721744542978411</v>
      </c>
      <c r="H739" s="101">
        <v>26.000520720552821</v>
      </c>
      <c r="I739" s="102">
        <v>5.4805131130227461E-2</v>
      </c>
      <c r="J739" s="101">
        <v>3.4491925989099999</v>
      </c>
      <c r="K739" s="102">
        <v>7.2703718017172649E-3</v>
      </c>
      <c r="L739" s="101">
        <v>50.705106223318822</v>
      </c>
      <c r="M739" s="102">
        <v>0.10687862852471423</v>
      </c>
      <c r="N739" s="101">
        <v>23.381193859322167</v>
      </c>
      <c r="O739" s="102">
        <v>4.9283989702117594E-2</v>
      </c>
      <c r="P739" s="101">
        <v>14.74623152996357</v>
      </c>
      <c r="Q739" s="102">
        <v>3.1082806431546144E-2</v>
      </c>
      <c r="R739" s="103">
        <v>474.41763543582448</v>
      </c>
    </row>
    <row r="740" spans="1:18" ht="15.6" x14ac:dyDescent="0.3">
      <c r="A740" s="104">
        <v>45535</v>
      </c>
      <c r="B740" s="101">
        <v>134.53736912446135</v>
      </c>
      <c r="C740" s="102">
        <v>0.27796887343630999</v>
      </c>
      <c r="D740" s="101">
        <v>9.7915583041793326</v>
      </c>
      <c r="E740" s="102">
        <v>2.0230427045743467E-2</v>
      </c>
      <c r="F740" s="101">
        <v>220.95271968505105</v>
      </c>
      <c r="G740" s="102">
        <v>0.45651240969878254</v>
      </c>
      <c r="H740" s="101">
        <v>26.38249971066195</v>
      </c>
      <c r="I740" s="102">
        <v>5.4509120928492347E-2</v>
      </c>
      <c r="J740" s="101">
        <v>3.4698952376299999</v>
      </c>
      <c r="K740" s="102">
        <v>7.1691818891875467E-3</v>
      </c>
      <c r="L740" s="101">
        <v>50.725184581675215</v>
      </c>
      <c r="M740" s="102">
        <v>0.10480376199398639</v>
      </c>
      <c r="N740" s="101">
        <v>23.405834775034648</v>
      </c>
      <c r="O740" s="102">
        <v>4.8359006620933419E-2</v>
      </c>
      <c r="P740" s="101">
        <v>14.736501278891859</v>
      </c>
      <c r="Q740" s="102">
        <v>3.044721838656448E-2</v>
      </c>
      <c r="R740" s="103">
        <v>484.00156269758537</v>
      </c>
    </row>
    <row r="741" spans="1:18" ht="15.6" x14ac:dyDescent="0.3">
      <c r="A741" s="104">
        <v>45565</v>
      </c>
      <c r="B741" s="101">
        <v>133.63903330243048</v>
      </c>
      <c r="C741" s="102">
        <v>0.2713884996999244</v>
      </c>
      <c r="D741" s="101">
        <v>8.6047958058167051</v>
      </c>
      <c r="E741" s="102">
        <v>1.7474255584295124E-2</v>
      </c>
      <c r="F741" s="101">
        <v>231.27732531341371</v>
      </c>
      <c r="G741" s="102">
        <v>0.4696682157927371</v>
      </c>
      <c r="H741" s="101">
        <v>26.853289289323666</v>
      </c>
      <c r="I741" s="102">
        <v>5.453252475828152E-2</v>
      </c>
      <c r="J741" s="101">
        <v>3.5148068856999997</v>
      </c>
      <c r="K741" s="102">
        <v>7.137721247103177E-3</v>
      </c>
      <c r="L741" s="101">
        <v>51.248512267466374</v>
      </c>
      <c r="M741" s="102">
        <v>0.10407331235811867</v>
      </c>
      <c r="N741" s="101">
        <v>22.409272277677399</v>
      </c>
      <c r="O741" s="102">
        <v>4.5507802866569906E-2</v>
      </c>
      <c r="P741" s="101">
        <v>14.879996402233996</v>
      </c>
      <c r="Q741" s="102">
        <v>3.0217667692969713E-2</v>
      </c>
      <c r="R741" s="103">
        <v>492.42703154406229</v>
      </c>
    </row>
    <row r="742" spans="1:18" ht="15.6" x14ac:dyDescent="0.3">
      <c r="A742" s="104">
        <v>45596</v>
      </c>
      <c r="B742" s="101">
        <v>138.92846579793175</v>
      </c>
      <c r="C742" s="102">
        <v>0.27714396924183166</v>
      </c>
      <c r="D742" s="101">
        <v>9.7362100266907188</v>
      </c>
      <c r="E742" s="102">
        <v>1.9422455122291835E-2</v>
      </c>
      <c r="F742" s="101">
        <v>238.67058172837679</v>
      </c>
      <c r="G742" s="102">
        <v>0.47611633786892399</v>
      </c>
      <c r="H742" s="101">
        <v>19.750495411103433</v>
      </c>
      <c r="I742" s="102">
        <v>3.9399633914385855E-2</v>
      </c>
      <c r="J742" s="101">
        <v>3.5376156390299998</v>
      </c>
      <c r="K742" s="102">
        <v>7.0570767065027866E-3</v>
      </c>
      <c r="L742" s="101">
        <v>51.594064908274582</v>
      </c>
      <c r="M742" s="102">
        <v>0.10292335595786006</v>
      </c>
      <c r="N742" s="101">
        <v>23.815100347799678</v>
      </c>
      <c r="O742" s="102">
        <v>4.750798477744355E-2</v>
      </c>
      <c r="P742" s="101">
        <v>15.253733267554336</v>
      </c>
      <c r="Q742" s="102">
        <v>3.0429186410760162E-2</v>
      </c>
      <c r="R742" s="103">
        <v>501.28626712676117</v>
      </c>
    </row>
    <row r="743" spans="1:18" ht="15.6" x14ac:dyDescent="0.3">
      <c r="A743" s="104">
        <v>45626</v>
      </c>
      <c r="B743" s="101">
        <v>141.02253934787345</v>
      </c>
      <c r="C743" s="102">
        <v>0.27827730157097608</v>
      </c>
      <c r="D743" s="101">
        <v>10.53600824618688</v>
      </c>
      <c r="E743" s="102">
        <v>2.0790520136968797E-2</v>
      </c>
      <c r="F743" s="101">
        <v>242.99116806798219</v>
      </c>
      <c r="G743" s="102">
        <v>0.47949020680116744</v>
      </c>
      <c r="H743" s="101">
        <v>18.912570648206042</v>
      </c>
      <c r="I743" s="102">
        <v>3.7319843693713675E-2</v>
      </c>
      <c r="J743" s="101">
        <v>3.5758765781599999</v>
      </c>
      <c r="K743" s="102">
        <v>7.0562144854486768E-3</v>
      </c>
      <c r="L743" s="101">
        <v>50.6183834984245</v>
      </c>
      <c r="M743" s="102">
        <v>9.988436766891054E-2</v>
      </c>
      <c r="N743" s="101">
        <v>24.070440802824141</v>
      </c>
      <c r="O743" s="102">
        <v>4.7497778335352521E-2</v>
      </c>
      <c r="P743" s="101">
        <v>15.042837556199338</v>
      </c>
      <c r="Q743" s="102">
        <v>2.9683767307462059E-2</v>
      </c>
      <c r="R743" s="103">
        <v>506.76982474585651</v>
      </c>
    </row>
    <row r="744" spans="1:18" ht="15.6" x14ac:dyDescent="0.3">
      <c r="A744" s="104">
        <v>45657</v>
      </c>
      <c r="B744" s="101">
        <v>168.33014460341894</v>
      </c>
      <c r="C744" s="102">
        <v>0.33020125066567263</v>
      </c>
      <c r="D744" s="101">
        <v>9.2532584750248663</v>
      </c>
      <c r="E744" s="102">
        <v>1.8151457829401085E-2</v>
      </c>
      <c r="F744" s="101">
        <v>220.8182989231575</v>
      </c>
      <c r="G744" s="102">
        <v>0.43316352306402045</v>
      </c>
      <c r="H744" s="101">
        <v>18.90957202302981</v>
      </c>
      <c r="I744" s="102">
        <v>3.7093560076643786E-2</v>
      </c>
      <c r="J744" s="101">
        <v>3.6344069007300002</v>
      </c>
      <c r="K744" s="102">
        <v>7.129357055305598E-3</v>
      </c>
      <c r="L744" s="101">
        <v>49.173312724476695</v>
      </c>
      <c r="M744" s="102">
        <v>9.6459783832839693E-2</v>
      </c>
      <c r="N744" s="101">
        <v>23.258464924804525</v>
      </c>
      <c r="O744" s="102">
        <v>4.5624473411033629E-2</v>
      </c>
      <c r="P744" s="101">
        <v>16.402998840561757</v>
      </c>
      <c r="Q744" s="102">
        <v>3.2176594065083823E-2</v>
      </c>
      <c r="R744" s="103">
        <v>509.78045741520407</v>
      </c>
    </row>
    <row r="745" spans="1:18" ht="15.6" x14ac:dyDescent="0.3">
      <c r="A745" s="104">
        <v>45688</v>
      </c>
      <c r="B745" s="101">
        <v>100.99347909386491</v>
      </c>
      <c r="C745" s="102">
        <v>0.25387646253724333</v>
      </c>
      <c r="D745" s="101">
        <v>7.610577010161248</v>
      </c>
      <c r="E745" s="102">
        <v>1.9131397259928441E-2</v>
      </c>
      <c r="F745" s="101">
        <v>201.97322960263605</v>
      </c>
      <c r="G745" s="102">
        <v>0.50771841428576525</v>
      </c>
      <c r="H745" s="101">
        <v>13.430997460702788</v>
      </c>
      <c r="I745" s="102">
        <v>3.3762715714554081E-2</v>
      </c>
      <c r="J745" s="101">
        <v>3.4476076046599999</v>
      </c>
      <c r="K745" s="102">
        <v>8.6665637300611647E-3</v>
      </c>
      <c r="L745" s="101">
        <v>40.635016767400685</v>
      </c>
      <c r="M745" s="102">
        <v>0.1021479248423668</v>
      </c>
      <c r="N745" s="101">
        <v>18.284794256880744</v>
      </c>
      <c r="O745" s="102">
        <v>4.5964144673576068E-2</v>
      </c>
      <c r="P745" s="101">
        <v>11.429900521195817</v>
      </c>
      <c r="Q745" s="102">
        <v>2.8732376956504546E-2</v>
      </c>
      <c r="R745" s="103">
        <v>397.80560231750218</v>
      </c>
    </row>
    <row r="746" spans="1:18" ht="15.6" x14ac:dyDescent="0.3">
      <c r="A746" s="104">
        <v>45716</v>
      </c>
      <c r="B746" s="101">
        <v>115.17779590493653</v>
      </c>
      <c r="C746" s="102">
        <v>0.27361135330195552</v>
      </c>
      <c r="D746" s="101">
        <v>13.283167009101511</v>
      </c>
      <c r="E746" s="102">
        <v>3.1554912758496208E-2</v>
      </c>
      <c r="F746" s="101">
        <v>200.23661397707926</v>
      </c>
      <c r="G746" s="102">
        <v>0.47567337524056358</v>
      </c>
      <c r="H746" s="101">
        <v>16.423952437882054</v>
      </c>
      <c r="I746" s="102">
        <v>3.9016025769453511E-2</v>
      </c>
      <c r="J746" s="101">
        <v>3.5315790435099998</v>
      </c>
      <c r="K746" s="102">
        <v>8.3894652940322643E-3</v>
      </c>
      <c r="L746" s="101">
        <v>40.810976908999436</v>
      </c>
      <c r="M746" s="102">
        <v>9.6948778485590067E-2</v>
      </c>
      <c r="N746" s="101">
        <v>18.52670346700539</v>
      </c>
      <c r="O746" s="102">
        <v>4.4011229490927548E-2</v>
      </c>
      <c r="P746" s="101">
        <v>12.963219610295258</v>
      </c>
      <c r="Q746" s="102">
        <v>3.0794859658981502E-2</v>
      </c>
      <c r="R746" s="103">
        <v>420.95400835880952</v>
      </c>
    </row>
    <row r="747" spans="1:18" ht="15.6" x14ac:dyDescent="0.3">
      <c r="A747" s="104">
        <v>45747</v>
      </c>
      <c r="B747" s="101">
        <v>123.61000321811551</v>
      </c>
      <c r="C747" s="102">
        <v>0.28011731885640073</v>
      </c>
      <c r="D747" s="101">
        <v>14.890907707032534</v>
      </c>
      <c r="E747" s="102">
        <v>3.3744851012355304E-2</v>
      </c>
      <c r="F747" s="101">
        <v>205.68584500472593</v>
      </c>
      <c r="G747" s="102">
        <v>0.46611249841787211</v>
      </c>
      <c r="H747" s="101">
        <v>18.826976992673561</v>
      </c>
      <c r="I747" s="102">
        <v>4.2664526980499023E-2</v>
      </c>
      <c r="J747" s="101">
        <v>3.7309525786499997</v>
      </c>
      <c r="K747" s="102">
        <v>8.4548532149754697E-3</v>
      </c>
      <c r="L747" s="101">
        <v>41.987910277412787</v>
      </c>
      <c r="M747" s="102">
        <v>9.5150396772809759E-2</v>
      </c>
      <c r="N747" s="101">
        <v>19.275036884125193</v>
      </c>
      <c r="O747" s="102">
        <v>4.3679892502810791E-2</v>
      </c>
      <c r="P747" s="101">
        <v>13.27177027729819</v>
      </c>
      <c r="Q747" s="102">
        <v>3.0075662242277191E-2</v>
      </c>
      <c r="R747" s="103">
        <v>441.27940294003366</v>
      </c>
    </row>
    <row r="748" spans="1:18" ht="15.6" x14ac:dyDescent="0.3">
      <c r="A748" s="104">
        <v>45777</v>
      </c>
      <c r="B748" s="101">
        <v>131.5320289529877</v>
      </c>
      <c r="C748" s="102">
        <v>0.28746262626580421</v>
      </c>
      <c r="D748" s="101">
        <v>18.418256249072787</v>
      </c>
      <c r="E748" s="102">
        <v>4.0253011792948247E-2</v>
      </c>
      <c r="F748" s="101">
        <v>209.70604220212806</v>
      </c>
      <c r="G748" s="102">
        <v>0.45831156194494338</v>
      </c>
      <c r="H748" s="101">
        <v>19.663312628642366</v>
      </c>
      <c r="I748" s="102">
        <v>4.2974076613198138E-2</v>
      </c>
      <c r="J748" s="101">
        <v>3.93305250983</v>
      </c>
      <c r="K748" s="102">
        <v>8.5956676310463206E-3</v>
      </c>
      <c r="L748" s="101">
        <v>42.832460206103065</v>
      </c>
      <c r="M748" s="102">
        <v>9.3610138901398424E-2</v>
      </c>
      <c r="N748" s="101">
        <v>19.578559661730981</v>
      </c>
      <c r="O748" s="102">
        <v>4.2788849405451856E-2</v>
      </c>
      <c r="P748" s="101">
        <v>11.898478061409419</v>
      </c>
      <c r="Q748" s="102">
        <v>2.6004067445210007E-2</v>
      </c>
      <c r="R748" s="103">
        <v>457.56219047190444</v>
      </c>
    </row>
    <row r="749" spans="1:18" ht="15.6" x14ac:dyDescent="0.3">
      <c r="A749" s="104">
        <v>45808</v>
      </c>
      <c r="B749" s="101">
        <v>134.34757103678479</v>
      </c>
      <c r="C749" s="102">
        <v>0.28390315670532063</v>
      </c>
      <c r="D749" s="101">
        <v>17.913357641495576</v>
      </c>
      <c r="E749" s="102">
        <v>3.7854489979722093E-2</v>
      </c>
      <c r="F749" s="101">
        <v>221.14437125123183</v>
      </c>
      <c r="G749" s="102">
        <v>0.46732207066585318</v>
      </c>
      <c r="H749" s="101">
        <v>20.352978011755575</v>
      </c>
      <c r="I749" s="102">
        <v>4.300989337804461E-2</v>
      </c>
      <c r="J749" s="101">
        <v>4.11515444623</v>
      </c>
      <c r="K749" s="102">
        <v>8.6961403812410385E-3</v>
      </c>
      <c r="L749" s="101">
        <v>43.154582017686231</v>
      </c>
      <c r="M749" s="102">
        <v>9.1194220830127445E-2</v>
      </c>
      <c r="N749" s="101">
        <v>19.974495830388424</v>
      </c>
      <c r="O749" s="102">
        <v>4.2210085199767766E-2</v>
      </c>
      <c r="P749" s="101">
        <v>12.213682905357672</v>
      </c>
      <c r="Q749" s="102">
        <v>2.5809942859922948E-2</v>
      </c>
      <c r="R749" s="103">
        <v>473.21619314093005</v>
      </c>
    </row>
    <row r="750" spans="1:18" ht="15.6" x14ac:dyDescent="0.3">
      <c r="A750" s="104">
        <v>45838</v>
      </c>
      <c r="B750" s="101">
        <v>139.46821736755948</v>
      </c>
      <c r="C750" s="102">
        <v>0.28601799886456147</v>
      </c>
      <c r="D750" s="101">
        <v>17.644463142332647</v>
      </c>
      <c r="E750" s="102">
        <v>3.618483217369458E-2</v>
      </c>
      <c r="F750" s="101">
        <v>228.4145438049641</v>
      </c>
      <c r="G750" s="102">
        <v>0.4684269431685843</v>
      </c>
      <c r="H750" s="101">
        <v>22.266726914642586</v>
      </c>
      <c r="I750" s="102">
        <v>4.5664057328599003E-2</v>
      </c>
      <c r="J750" s="101">
        <v>4.2485912754199999</v>
      </c>
      <c r="K750" s="102">
        <v>8.7129067648907561E-3</v>
      </c>
      <c r="L750" s="101">
        <v>43.439252050416243</v>
      </c>
      <c r="M750" s="102">
        <v>8.9084152491098578E-2</v>
      </c>
      <c r="N750" s="101">
        <v>20.079580120869927</v>
      </c>
      <c r="O750" s="102">
        <v>4.1178710337110146E-2</v>
      </c>
      <c r="P750" s="101">
        <v>12.059047539258753</v>
      </c>
      <c r="Q750" s="102">
        <v>2.4730398871461237E-2</v>
      </c>
      <c r="R750" s="103">
        <v>487.62042221546369</v>
      </c>
    </row>
    <row r="751" spans="1:18" ht="15.6" x14ac:dyDescent="0.3">
      <c r="A751" s="104">
        <v>45869</v>
      </c>
      <c r="B751" s="101">
        <v>128.96478715938704</v>
      </c>
      <c r="C751" s="102">
        <v>0.27012543712701292</v>
      </c>
      <c r="D751" s="101">
        <v>17.529732335963526</v>
      </c>
      <c r="E751" s="102">
        <v>3.6717205636290731E-2</v>
      </c>
      <c r="F751" s="101">
        <v>229.47581662713887</v>
      </c>
      <c r="G751" s="102">
        <v>0.48065256138386331</v>
      </c>
      <c r="H751" s="101">
        <v>22.86739452385568</v>
      </c>
      <c r="I751" s="102">
        <v>4.7897298772556947E-2</v>
      </c>
      <c r="J751" s="101">
        <v>4.1776259861499998</v>
      </c>
      <c r="K751" s="102">
        <v>8.7503191415130143E-3</v>
      </c>
      <c r="L751" s="101">
        <v>42.783931581257278</v>
      </c>
      <c r="M751" s="102">
        <v>8.9613827735132476E-2</v>
      </c>
      <c r="N751" s="101">
        <v>19.513797377056409</v>
      </c>
      <c r="O751" s="102">
        <v>4.087296356307478E-2</v>
      </c>
      <c r="P751" s="101">
        <v>12.112470961823183</v>
      </c>
      <c r="Q751" s="102">
        <v>2.5370386640556603E-2</v>
      </c>
      <c r="R751" s="103">
        <v>477.42555655263203</v>
      </c>
    </row>
    <row r="752" spans="1:18" ht="15.6" x14ac:dyDescent="0.3">
      <c r="A752" s="104">
        <v>45900</v>
      </c>
      <c r="B752" s="101">
        <v>142.48836241834459</v>
      </c>
      <c r="C752" s="102">
        <v>0.28512190148120392</v>
      </c>
      <c r="D752" s="101">
        <v>19.183153739185141</v>
      </c>
      <c r="E752" s="102">
        <v>3.83858525545E-2</v>
      </c>
      <c r="F752" s="101">
        <v>233.56614065528612</v>
      </c>
      <c r="G752" s="102">
        <v>0.46737025406846688</v>
      </c>
      <c r="H752" s="101">
        <v>24.481373345345304</v>
      </c>
      <c r="I752" s="102">
        <v>4.89876899462314E-2</v>
      </c>
      <c r="J752" s="101">
        <v>4.3162057311000002</v>
      </c>
      <c r="K752" s="102">
        <v>8.6368091003961398E-3</v>
      </c>
      <c r="L752" s="101">
        <v>43.232601170039473</v>
      </c>
      <c r="M752" s="102">
        <v>8.650925059682768E-2</v>
      </c>
      <c r="N752" s="101">
        <v>20.281878722076701</v>
      </c>
      <c r="O752" s="102">
        <v>4.0584421974556813E-2</v>
      </c>
      <c r="P752" s="101">
        <v>12.195697244138122</v>
      </c>
      <c r="Q752" s="102">
        <v>2.4403820277817033E-2</v>
      </c>
      <c r="R752" s="103">
        <v>499.74541302551552</v>
      </c>
    </row>
    <row r="753" spans="1:18" ht="15.6" x14ac:dyDescent="0.3">
      <c r="A753" s="104">
        <v>45930</v>
      </c>
      <c r="B753" s="101">
        <v>150.54030004230003</v>
      </c>
      <c r="C753" s="102">
        <v>0.28965653246695328</v>
      </c>
      <c r="D753" s="101">
        <v>22.669332274179993</v>
      </c>
      <c r="E753" s="102">
        <v>4.3618354540512487E-2</v>
      </c>
      <c r="F753" s="101">
        <v>240.15166585446988</v>
      </c>
      <c r="G753" s="102">
        <v>0.46207891692804004</v>
      </c>
      <c r="H753" s="101">
        <v>25.907967172969997</v>
      </c>
      <c r="I753" s="102">
        <v>4.9849853710146011E-2</v>
      </c>
      <c r="J753" s="101">
        <v>4.4235481958899996</v>
      </c>
      <c r="K753" s="102">
        <v>8.5114061235556995E-3</v>
      </c>
      <c r="L753" s="101">
        <v>43.620210450949997</v>
      </c>
      <c r="M753" s="102">
        <v>8.3930209393436067E-2</v>
      </c>
      <c r="N753" s="101">
        <v>20.616815517680003</v>
      </c>
      <c r="O753" s="102">
        <v>3.9669080582967226E-2</v>
      </c>
      <c r="P753" s="101">
        <v>11.790184618669993</v>
      </c>
      <c r="Q753" s="102">
        <v>2.2685646254388722E-2</v>
      </c>
      <c r="R753" s="103">
        <v>519.72002412710992</v>
      </c>
    </row>
    <row r="754" spans="1:18" ht="15.6" x14ac:dyDescent="0.3">
      <c r="A754" s="104">
        <v>45961</v>
      </c>
      <c r="B754" s="101">
        <v>161.37533732894002</v>
      </c>
      <c r="C754" s="102">
        <v>0.30222973271811243</v>
      </c>
      <c r="D754" s="101">
        <v>25.277733819529995</v>
      </c>
      <c r="E754" s="102">
        <v>4.7341079885235289E-2</v>
      </c>
      <c r="F754" s="101">
        <v>239.62403846418007</v>
      </c>
      <c r="G754" s="102">
        <v>0.44877680999199515</v>
      </c>
      <c r="H754" s="101">
        <v>24.492445557919996</v>
      </c>
      <c r="I754" s="102">
        <v>4.5870362826845604E-2</v>
      </c>
      <c r="J754" s="101">
        <v>4.5505374043</v>
      </c>
      <c r="K754" s="102">
        <v>8.5224156688949258E-3</v>
      </c>
      <c r="L754" s="101">
        <v>46.369746722549998</v>
      </c>
      <c r="M754" s="102">
        <v>8.6842985986122043E-2</v>
      </c>
      <c r="N754" s="101">
        <v>20.243222689699994</v>
      </c>
      <c r="O754" s="102">
        <v>3.7912260225925344E-2</v>
      </c>
      <c r="P754" s="101">
        <v>12.016182111419999</v>
      </c>
      <c r="Q754" s="102">
        <v>2.2504352696868714E-2</v>
      </c>
      <c r="R754" s="103">
        <v>533.94924409854013</v>
      </c>
    </row>
    <row r="755" spans="1:18" ht="15.6" x14ac:dyDescent="0.3">
      <c r="A755" s="104">
        <v>45991</v>
      </c>
      <c r="B755" s="101">
        <v>179.01267408039001</v>
      </c>
      <c r="C755" s="102">
        <v>0.32091032822932425</v>
      </c>
      <c r="D755" s="101">
        <v>30.177744875960009</v>
      </c>
      <c r="E755" s="102">
        <v>5.4098683588270073E-2</v>
      </c>
      <c r="F755" s="101">
        <v>239.86419029232982</v>
      </c>
      <c r="G755" s="102">
        <v>0.42999690626712384</v>
      </c>
      <c r="H755" s="101">
        <v>26.886474663529995</v>
      </c>
      <c r="I755" s="102">
        <v>4.8198528140684281E-2</v>
      </c>
      <c r="J755" s="101">
        <v>4.6804519983500006</v>
      </c>
      <c r="K755" s="102">
        <v>8.3904974592892961E-3</v>
      </c>
      <c r="L755" s="101">
        <v>46.715630240149999</v>
      </c>
      <c r="M755" s="102">
        <v>8.3745624776679059E-2</v>
      </c>
      <c r="N755" s="101">
        <v>18.019072091249999</v>
      </c>
      <c r="O755" s="102">
        <v>3.2302217532341415E-2</v>
      </c>
      <c r="P755" s="101">
        <v>12.471473530739999</v>
      </c>
      <c r="Q755" s="102">
        <v>2.2357214006287658E-2</v>
      </c>
      <c r="R755" s="103">
        <v>557.8277117726999</v>
      </c>
    </row>
    <row r="756" spans="1:18" ht="15.6" x14ac:dyDescent="0.3">
      <c r="A756" s="104">
        <v>46022</v>
      </c>
      <c r="B756" s="101">
        <v>176.71840835563</v>
      </c>
      <c r="C756" s="102">
        <v>0.31162750159271868</v>
      </c>
      <c r="D756" s="101">
        <v>30.239584933790006</v>
      </c>
      <c r="E756" s="102">
        <v>5.3324870848507601E-2</v>
      </c>
      <c r="F756" s="101">
        <v>249.05608703704007</v>
      </c>
      <c r="G756" s="102">
        <v>0.43918868940706396</v>
      </c>
      <c r="H756" s="101">
        <v>24.820008104699998</v>
      </c>
      <c r="I756" s="102">
        <v>4.3767919749557176E-2</v>
      </c>
      <c r="J756" s="101">
        <v>4.8610536021500002</v>
      </c>
      <c r="K756" s="102">
        <v>8.5720440968312227E-3</v>
      </c>
      <c r="L756" s="101">
        <v>51.254927093119996</v>
      </c>
      <c r="M756" s="102">
        <v>9.0383594006815712E-2</v>
      </c>
      <c r="N756" s="101">
        <v>17.8478752314</v>
      </c>
      <c r="O756" s="102">
        <v>3.1473171464440439E-2</v>
      </c>
      <c r="P756" s="101">
        <v>12.284252984919998</v>
      </c>
      <c r="Q756" s="102">
        <v>2.166220883406661E-2</v>
      </c>
      <c r="R756" s="103">
        <v>567.08219734275019</v>
      </c>
    </row>
    <row r="757" spans="1:18" ht="15.6" x14ac:dyDescent="0.3">
      <c r="A757" s="104">
        <v>46053</v>
      </c>
      <c r="B757" s="101">
        <v>179.85</v>
      </c>
      <c r="C757" s="102">
        <v>0.309</v>
      </c>
      <c r="D757" s="101">
        <v>33.799999999999997</v>
      </c>
      <c r="E757" s="102">
        <v>5.8099999999999999E-2</v>
      </c>
      <c r="F757" s="101">
        <v>251.21</v>
      </c>
      <c r="G757" s="102">
        <v>0.43159999999999998</v>
      </c>
      <c r="H757" s="101">
        <v>25.38</v>
      </c>
      <c r="I757" s="102">
        <v>4.36E-2</v>
      </c>
      <c r="J757" s="101">
        <v>4.8373471069799994</v>
      </c>
      <c r="K757" s="102">
        <v>8.3108789742805597E-3</v>
      </c>
      <c r="L757" s="101">
        <v>55.86</v>
      </c>
      <c r="M757" s="102">
        <v>9.6000000000000002E-2</v>
      </c>
      <c r="N757" s="101">
        <v>17.920000000000002</v>
      </c>
      <c r="O757" s="102">
        <v>3.0800000000000001E-2</v>
      </c>
      <c r="P757" s="101">
        <v>13.192652893020002</v>
      </c>
      <c r="Q757" s="102">
        <v>2.268912102571944E-2</v>
      </c>
      <c r="R757" s="103">
        <v>582.04999999999995</v>
      </c>
    </row>
    <row r="758" spans="1:18" ht="15.6" x14ac:dyDescent="0.3">
      <c r="A758" s="104">
        <v>46081</v>
      </c>
      <c r="B758" s="101">
        <v>194.61121797116002</v>
      </c>
      <c r="C758" s="102">
        <v>0.31742932422116171</v>
      </c>
      <c r="D758" s="101">
        <v>38.769785632350015</v>
      </c>
      <c r="E758" s="102">
        <v>6.3237191472178794E-2</v>
      </c>
      <c r="F758" s="101">
        <v>258.89830829479996</v>
      </c>
      <c r="G758" s="102">
        <v>0.42228765587500255</v>
      </c>
      <c r="H758" s="101">
        <v>27.313772984309999</v>
      </c>
      <c r="I758" s="102">
        <v>4.4551350074920178E-2</v>
      </c>
      <c r="J758" s="101">
        <v>5.0130194224500002</v>
      </c>
      <c r="K758" s="102">
        <v>8.1767093601545545E-3</v>
      </c>
      <c r="L758" s="101">
        <v>56.5023884302</v>
      </c>
      <c r="M758" s="102">
        <v>9.2160745733259247E-2</v>
      </c>
      <c r="N758" s="101">
        <v>18.348093691660001</v>
      </c>
      <c r="O758" s="102">
        <v>2.9927478189634999E-2</v>
      </c>
      <c r="P758" s="101">
        <v>13.628604894490003</v>
      </c>
      <c r="Q758" s="102">
        <v>2.2229545073687774E-2</v>
      </c>
      <c r="R758" s="103">
        <v>613.08519132141998</v>
      </c>
    </row>
    <row r="759" spans="1:18" ht="15.6" x14ac:dyDescent="0.3">
      <c r="A759" s="104">
        <v>46112</v>
      </c>
      <c r="B759" s="101">
        <v>189.14737351946002</v>
      </c>
      <c r="C759" s="102">
        <v>0.30991761419207586</v>
      </c>
      <c r="D759" s="101">
        <v>27.441017363120014</v>
      </c>
      <c r="E759" s="102">
        <v>4.4962055110464021E-2</v>
      </c>
      <c r="F759" s="101">
        <v>265.18631571866007</v>
      </c>
      <c r="G759" s="102">
        <v>0.4345072773397945</v>
      </c>
      <c r="H759" s="101">
        <v>27.735017289970003</v>
      </c>
      <c r="I759" s="102">
        <v>4.5443773435210506E-2</v>
      </c>
      <c r="J759" s="101">
        <v>5.3188625620100005</v>
      </c>
      <c r="K759" s="102">
        <v>8.7149462599547985E-3</v>
      </c>
      <c r="L759" s="101">
        <v>57.303012454219996</v>
      </c>
      <c r="M759" s="102">
        <v>9.3890877654738109E-2</v>
      </c>
      <c r="N759" s="101">
        <v>23.236385725409995</v>
      </c>
      <c r="O759" s="102">
        <v>3.8072774115073697E-2</v>
      </c>
      <c r="P759" s="101">
        <v>14.947030899740007</v>
      </c>
      <c r="Q759" s="102">
        <v>2.449068189268867E-2</v>
      </c>
      <c r="R759" s="103">
        <v>610.31501553259011</v>
      </c>
    </row>
    <row r="760" spans="1:18" ht="15.6" x14ac:dyDescent="0.3">
      <c r="A760" s="104">
        <v>46142</v>
      </c>
      <c r="B760" s="101">
        <v>204.65199635142</v>
      </c>
      <c r="C760" s="102">
        <v>0.32378906760647469</v>
      </c>
      <c r="D760" s="101">
        <v>25.922039298550001</v>
      </c>
      <c r="E760" s="102">
        <v>4.1012416612459121E-2</v>
      </c>
      <c r="F760" s="101">
        <v>269.40196090752011</v>
      </c>
      <c r="G760" s="102">
        <v>0.42623287966277706</v>
      </c>
      <c r="H760" s="101">
        <v>28.892089617779995</v>
      </c>
      <c r="I760" s="102">
        <v>4.5711465929116908E-2</v>
      </c>
      <c r="J760" s="101">
        <v>5.4562643505899997</v>
      </c>
      <c r="K760" s="102">
        <v>8.6325996236963892E-3</v>
      </c>
      <c r="L760" s="101">
        <v>57.831387995070003</v>
      </c>
      <c r="M760" s="102">
        <v>9.1497622946017571E-2</v>
      </c>
      <c r="N760" s="101">
        <v>24.337419548180002</v>
      </c>
      <c r="O760" s="102">
        <v>3.8505318902050945E-2</v>
      </c>
      <c r="P760" s="101">
        <v>15.560289146559985</v>
      </c>
      <c r="Q760" s="102">
        <v>2.4618628717407318E-2</v>
      </c>
      <c r="R760" s="103">
        <v>632.05344721567019</v>
      </c>
    </row>
    <row r="761" spans="1:18" ht="15.6" x14ac:dyDescent="0.3">
      <c r="A761" s="104">
        <v>46173</v>
      </c>
      <c r="B761" s="101">
        <v>204.36250568183999</v>
      </c>
      <c r="C761" s="102">
        <v>0.31411794812465671</v>
      </c>
      <c r="D761" s="101">
        <v>27.98209491575</v>
      </c>
      <c r="E761" s="102">
        <v>4.3010229346321066E-2</v>
      </c>
      <c r="F761" s="101">
        <v>270.72555928042993</v>
      </c>
      <c r="G761" s="102">
        <v>0.41612211057180021</v>
      </c>
      <c r="H761" s="101">
        <v>40.047312179270008</v>
      </c>
      <c r="I761" s="102">
        <v>6.1555222606461291E-2</v>
      </c>
      <c r="J761" s="101">
        <v>5.7119504957</v>
      </c>
      <c r="K761" s="102">
        <v>8.7796250271672954E-3</v>
      </c>
      <c r="L761" s="101">
        <v>58.296898535679993</v>
      </c>
      <c r="M761" s="102">
        <v>8.9605977813602189E-2</v>
      </c>
      <c r="N761" s="101">
        <v>25.851468977570001</v>
      </c>
      <c r="O761" s="102">
        <v>3.9735324071063685E-2</v>
      </c>
      <c r="P761" s="101">
        <v>17.613832927360008</v>
      </c>
      <c r="Q761" s="102">
        <v>2.7073562438926863E-2</v>
      </c>
      <c r="R761" s="103">
        <v>650.59162299359991</v>
      </c>
    </row>
    <row r="762" spans="1:18" ht="15.6" x14ac:dyDescent="0.3">
      <c r="A762" s="104">
        <v>46203</v>
      </c>
      <c r="B762" s="101">
        <v>201.65968363641991</v>
      </c>
      <c r="C762" s="102">
        <v>0.30380195457696602</v>
      </c>
      <c r="D762" s="101">
        <v>31.324373451030006</v>
      </c>
      <c r="E762" s="102">
        <v>4.7190423532941943E-2</v>
      </c>
      <c r="F762" s="101">
        <v>277.57827189764004</v>
      </c>
      <c r="G762" s="102">
        <v>0.41817392564514416</v>
      </c>
      <c r="H762" s="101">
        <v>38.702881302910001</v>
      </c>
      <c r="I762" s="102">
        <v>5.8306205660737555E-2</v>
      </c>
      <c r="J762" s="101">
        <v>5.8962091698000005</v>
      </c>
      <c r="K762" s="102">
        <v>8.8826870997647609E-3</v>
      </c>
      <c r="L762" s="101">
        <v>58.760368207969996</v>
      </c>
      <c r="M762" s="102">
        <v>8.8522972918219436E-2</v>
      </c>
      <c r="N762" s="101">
        <v>26.57435763154</v>
      </c>
      <c r="O762" s="102">
        <v>4.0034486043551011E-2</v>
      </c>
      <c r="P762" s="101">
        <v>23.29051110266002</v>
      </c>
      <c r="Q762" s="102">
        <v>3.5087344522674653E-2</v>
      </c>
      <c r="R762" s="103">
        <v>663.7866563999703</v>
      </c>
    </row>
    <row r="763" spans="1:18" ht="15.6" x14ac:dyDescent="0.3">
      <c r="A763" s="104">
        <v>46234</v>
      </c>
      <c r="B763" s="101">
        <v>190.25356431531009</v>
      </c>
      <c r="C763" s="102">
        <v>0.29398622518332368</v>
      </c>
      <c r="D763" s="101">
        <v>35.166731231919997</v>
      </c>
      <c r="E763" s="102">
        <v>5.4340819338209327E-2</v>
      </c>
      <c r="F763" s="101">
        <v>265.01206332367002</v>
      </c>
      <c r="G763" s="102">
        <v>0.40950557959297129</v>
      </c>
      <c r="H763" s="101">
        <v>43.012461496840004</v>
      </c>
      <c r="I763" s="102">
        <v>6.6464306394502973E-2</v>
      </c>
      <c r="J763" s="101">
        <v>5.7712430018700003</v>
      </c>
      <c r="K763" s="102">
        <v>8.9179193611507064E-3</v>
      </c>
      <c r="L763" s="101">
        <v>56.902585629149996</v>
      </c>
      <c r="M763" s="102">
        <v>8.7927794743230828E-2</v>
      </c>
      <c r="N763" s="101">
        <v>25.623449495940012</v>
      </c>
      <c r="O763" s="102">
        <v>3.9594218487294601E-2</v>
      </c>
      <c r="P763" s="101">
        <v>25.409189619809997</v>
      </c>
      <c r="Q763" s="102">
        <v>3.9263136899318062E-2</v>
      </c>
      <c r="R763" s="103">
        <v>647.15128811450916</v>
      </c>
    </row>
    <row r="764" spans="1:18" x14ac:dyDescent="0.3">
      <c r="A764" s="93"/>
      <c r="B764" s="107"/>
      <c r="C764" s="107"/>
      <c r="D764" s="107"/>
      <c r="E764" s="107"/>
      <c r="F764" s="107"/>
      <c r="G764" s="107"/>
      <c r="H764" s="93"/>
      <c r="I764" s="107"/>
      <c r="J764" s="107"/>
      <c r="K764" s="107"/>
      <c r="L764" s="107"/>
      <c r="M764" s="109"/>
      <c r="N764" s="109"/>
      <c r="O764" s="109"/>
      <c r="P764" s="109"/>
      <c r="Q764" s="108"/>
      <c r="R764" s="108"/>
    </row>
    <row r="765" spans="1:18" ht="16.2" x14ac:dyDescent="0.3">
      <c r="A765" s="92" t="s">
        <v>296</v>
      </c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</row>
    <row r="766" spans="1:18" x14ac:dyDescent="0.3">
      <c r="A766" s="93"/>
      <c r="B766" s="94"/>
      <c r="C766" s="94"/>
      <c r="D766" s="94"/>
      <c r="E766" s="94"/>
      <c r="F766" s="94"/>
      <c r="G766" s="94"/>
      <c r="H766" s="93"/>
      <c r="I766" s="94"/>
      <c r="J766" s="94"/>
      <c r="K766" s="94"/>
      <c r="L766" s="94"/>
      <c r="M766" s="95"/>
      <c r="N766" s="95"/>
      <c r="O766" s="95"/>
      <c r="P766" s="95"/>
      <c r="Q766" s="95"/>
      <c r="R766" s="93"/>
    </row>
    <row r="767" spans="1:18" ht="15.6" x14ac:dyDescent="0.3">
      <c r="A767" s="110"/>
      <c r="B767" s="111" t="s">
        <v>286</v>
      </c>
      <c r="C767" s="111"/>
      <c r="D767" s="111" t="s">
        <v>287</v>
      </c>
      <c r="E767" s="111"/>
      <c r="F767" s="111" t="s">
        <v>288</v>
      </c>
      <c r="G767" s="111"/>
      <c r="H767" s="111" t="s">
        <v>289</v>
      </c>
      <c r="I767" s="111"/>
      <c r="J767" s="111" t="s">
        <v>265</v>
      </c>
      <c r="K767" s="111"/>
      <c r="L767" s="111" t="s">
        <v>290</v>
      </c>
      <c r="M767" s="111"/>
      <c r="N767" s="111" t="s">
        <v>291</v>
      </c>
      <c r="O767" s="111" t="s">
        <v>292</v>
      </c>
      <c r="P767" s="111" t="s">
        <v>292</v>
      </c>
      <c r="Q767" s="111"/>
      <c r="R767" s="112" t="s">
        <v>259</v>
      </c>
    </row>
    <row r="768" spans="1:18" ht="15.6" x14ac:dyDescent="0.3">
      <c r="A768" s="100">
        <v>40602</v>
      </c>
      <c r="B768" s="101">
        <v>16.233259847324547</v>
      </c>
      <c r="C768" s="102">
        <v>0.1580243314053692</v>
      </c>
      <c r="D768" s="101">
        <v>17.009617839727163</v>
      </c>
      <c r="E768" s="102">
        <v>0.16558186783578971</v>
      </c>
      <c r="F768" s="101">
        <v>1.1534064610514876</v>
      </c>
      <c r="G768" s="102">
        <v>1.1227953384626821E-2</v>
      </c>
      <c r="H768" s="101">
        <v>37.701493779329432</v>
      </c>
      <c r="I768" s="102">
        <v>0.36700905446567683</v>
      </c>
      <c r="J768" s="101">
        <v>0.10608514031000001</v>
      </c>
      <c r="K768" s="102">
        <v>1.0326966688884492E-3</v>
      </c>
      <c r="L768" s="101">
        <v>0.4772445013605589</v>
      </c>
      <c r="M768" s="102">
        <v>4.6457855017222995E-3</v>
      </c>
      <c r="N768" s="101">
        <v>10.642650206827781</v>
      </c>
      <c r="O768" s="102">
        <v>0.10360196899037234</v>
      </c>
      <c r="P768" s="101">
        <v>19.402573688065655</v>
      </c>
      <c r="Q768" s="102">
        <v>0.18887634174754575</v>
      </c>
      <c r="R768" s="103">
        <v>102.72633146399663</v>
      </c>
    </row>
    <row r="769" spans="1:18" ht="15.6" x14ac:dyDescent="0.3">
      <c r="A769" s="100">
        <v>40633</v>
      </c>
      <c r="B769" s="101">
        <v>14.805080478931252</v>
      </c>
      <c r="C769" s="102">
        <v>0.15017513688521741</v>
      </c>
      <c r="D769" s="101">
        <v>11.844289088191051</v>
      </c>
      <c r="E769" s="102">
        <v>0.12014238880081927</v>
      </c>
      <c r="F769" s="101">
        <v>1.128160324553938</v>
      </c>
      <c r="G769" s="102">
        <v>1.144347924413236E-2</v>
      </c>
      <c r="H769" s="101">
        <v>40.106048116143796</v>
      </c>
      <c r="I769" s="102">
        <v>0.4068151655330815</v>
      </c>
      <c r="J769" s="101">
        <v>7.7893857790000007E-2</v>
      </c>
      <c r="K769" s="102">
        <v>7.9011531026647243E-4</v>
      </c>
      <c r="L769" s="101">
        <v>0.47009783930264504</v>
      </c>
      <c r="M769" s="102">
        <v>4.7684311792282746E-3</v>
      </c>
      <c r="N769" s="101">
        <v>10.66391962844566</v>
      </c>
      <c r="O769" s="102">
        <v>0.10816932688841349</v>
      </c>
      <c r="P769" s="101">
        <v>19.48994089166758</v>
      </c>
      <c r="Q769" s="102">
        <v>0.19769595615884572</v>
      </c>
      <c r="R769" s="103">
        <v>98.585430225025902</v>
      </c>
    </row>
    <row r="770" spans="1:18" ht="15.6" x14ac:dyDescent="0.3">
      <c r="A770" s="100">
        <v>40663</v>
      </c>
      <c r="B770" s="101">
        <v>14.371243269481589</v>
      </c>
      <c r="C770" s="102">
        <v>0.14739066279477162</v>
      </c>
      <c r="D770" s="101">
        <v>11.858193314549125</v>
      </c>
      <c r="E770" s="102">
        <v>0.12161696378012624</v>
      </c>
      <c r="F770" s="101">
        <v>1.1311679438334683</v>
      </c>
      <c r="G770" s="102">
        <v>1.1601194819926535E-2</v>
      </c>
      <c r="H770" s="101">
        <v>39.896912664020341</v>
      </c>
      <c r="I770" s="102">
        <v>0.40918049265108569</v>
      </c>
      <c r="J770" s="101">
        <v>7.8026425689999998E-2</v>
      </c>
      <c r="K770" s="102">
        <v>8.0023463400540236E-4</v>
      </c>
      <c r="L770" s="101">
        <v>0.46260053421447994</v>
      </c>
      <c r="M770" s="102">
        <v>4.7444050642354192E-3</v>
      </c>
      <c r="N770" s="101">
        <v>10.679406252739257</v>
      </c>
      <c r="O770" s="102">
        <v>0.10952738996412853</v>
      </c>
      <c r="P770" s="101">
        <v>19.026884387871952</v>
      </c>
      <c r="Q770" s="102">
        <v>0.19513865629171145</v>
      </c>
      <c r="R770" s="103">
        <v>97.504434792400204</v>
      </c>
    </row>
    <row r="771" spans="1:18" ht="15.6" x14ac:dyDescent="0.3">
      <c r="A771" s="100">
        <v>40694</v>
      </c>
      <c r="B771" s="101">
        <v>15.188999638883271</v>
      </c>
      <c r="C771" s="102">
        <v>0.153452228465214</v>
      </c>
      <c r="D771" s="101">
        <v>12.559359405897467</v>
      </c>
      <c r="E771" s="102">
        <v>0.12688536011264329</v>
      </c>
      <c r="F771" s="101">
        <v>1.1451679612157351</v>
      </c>
      <c r="G771" s="102">
        <v>1.1569463413881565E-2</v>
      </c>
      <c r="H771" s="101">
        <v>39.601309858871709</v>
      </c>
      <c r="I771" s="102">
        <v>0.40008620662737082</v>
      </c>
      <c r="J771" s="101">
        <v>7.8867654499999995E-2</v>
      </c>
      <c r="K771" s="102">
        <v>7.9678830894616107E-4</v>
      </c>
      <c r="L771" s="101">
        <v>0.4554214012155669</v>
      </c>
      <c r="M771" s="102">
        <v>4.6010554064650168E-3</v>
      </c>
      <c r="N771" s="101">
        <v>10.817489954022001</v>
      </c>
      <c r="O771" s="102">
        <v>0.10928750933638089</v>
      </c>
      <c r="P771" s="101">
        <v>19.135326524010786</v>
      </c>
      <c r="Q771" s="102">
        <v>0.19332138832909079</v>
      </c>
      <c r="R771" s="103">
        <v>98.981942398616539</v>
      </c>
    </row>
    <row r="772" spans="1:18" ht="15.6" x14ac:dyDescent="0.3">
      <c r="A772" s="100">
        <v>40724</v>
      </c>
      <c r="B772" s="101">
        <v>14.430232897622322</v>
      </c>
      <c r="C772" s="102">
        <v>0.14655726790804996</v>
      </c>
      <c r="D772" s="101">
        <v>12.579225486024134</v>
      </c>
      <c r="E772" s="102">
        <v>0.12775794630000575</v>
      </c>
      <c r="F772" s="101">
        <v>1.1503659413538603</v>
      </c>
      <c r="G772" s="102">
        <v>1.1683421234807182E-2</v>
      </c>
      <c r="H772" s="101">
        <v>39.777921856620225</v>
      </c>
      <c r="I772" s="102">
        <v>0.40399511163307261</v>
      </c>
      <c r="J772" s="101">
        <v>7.8476512329999998E-2</v>
      </c>
      <c r="K772" s="102">
        <v>7.9702824782074979E-4</v>
      </c>
      <c r="L772" s="101">
        <v>0.44789691784166491</v>
      </c>
      <c r="M772" s="102">
        <v>4.5489597464588869E-3</v>
      </c>
      <c r="N772" s="101">
        <v>10.895584121139194</v>
      </c>
      <c r="O772" s="102">
        <v>0.11065843859800781</v>
      </c>
      <c r="P772" s="101">
        <v>19.101690257271603</v>
      </c>
      <c r="Q772" s="102">
        <v>0.19400182633177154</v>
      </c>
      <c r="R772" s="103">
        <v>98.461393990202993</v>
      </c>
    </row>
    <row r="773" spans="1:18" ht="15.6" x14ac:dyDescent="0.3">
      <c r="A773" s="100">
        <v>40753</v>
      </c>
      <c r="B773" s="101">
        <v>14.088433569192345</v>
      </c>
      <c r="C773" s="102">
        <v>0.14660658976573882</v>
      </c>
      <c r="D773" s="101">
        <v>12.286138961852371</v>
      </c>
      <c r="E773" s="102">
        <v>0.12785161144699286</v>
      </c>
      <c r="F773" s="101">
        <v>1.1239721812096537</v>
      </c>
      <c r="G773" s="102">
        <v>1.1696242003727094E-2</v>
      </c>
      <c r="H773" s="101">
        <v>38.299505600500304</v>
      </c>
      <c r="I773" s="102">
        <v>0.39855104389189061</v>
      </c>
      <c r="J773" s="101">
        <v>7.588023612E-2</v>
      </c>
      <c r="K773" s="102">
        <v>7.8962239439440865E-4</v>
      </c>
      <c r="L773" s="101">
        <v>0.44024635502480597</v>
      </c>
      <c r="M773" s="102">
        <v>4.5812770064176571E-3</v>
      </c>
      <c r="N773" s="101">
        <v>10.611693938311623</v>
      </c>
      <c r="O773" s="102">
        <v>0.11042705722342532</v>
      </c>
      <c r="P773" s="101">
        <v>19.17099350545654</v>
      </c>
      <c r="Q773" s="102">
        <v>0.19949655626741436</v>
      </c>
      <c r="R773" s="103">
        <v>96.096864347667633</v>
      </c>
    </row>
    <row r="774" spans="1:18" ht="15.6" x14ac:dyDescent="0.3">
      <c r="A774" s="100">
        <v>40786</v>
      </c>
      <c r="B774" s="101">
        <v>15.204706394431716</v>
      </c>
      <c r="C774" s="102">
        <v>0.15499931850878654</v>
      </c>
      <c r="D774" s="101">
        <v>11.764416035771417</v>
      </c>
      <c r="E774" s="102">
        <v>0.11992842353511049</v>
      </c>
      <c r="F774" s="101">
        <v>1.1447018266101401</v>
      </c>
      <c r="G774" s="102">
        <v>1.1669281761686152E-2</v>
      </c>
      <c r="H774" s="101">
        <v>39.467299518747154</v>
      </c>
      <c r="I774" s="102">
        <v>0.40233624840189547</v>
      </c>
      <c r="J774" s="101">
        <v>7.6612323829999995E-2</v>
      </c>
      <c r="K774" s="102">
        <v>7.8099883516154483E-4</v>
      </c>
      <c r="L774" s="101">
        <v>0.43282141237205102</v>
      </c>
      <c r="M774" s="102">
        <v>4.4122538254501948E-3</v>
      </c>
      <c r="N774" s="101">
        <v>10.751236048029945</v>
      </c>
      <c r="O774" s="102">
        <v>0.10959989738322236</v>
      </c>
      <c r="P774" s="101">
        <v>19.2535177016555</v>
      </c>
      <c r="Q774" s="102">
        <v>0.19627357774868756</v>
      </c>
      <c r="R774" s="103">
        <v>98.095311261447918</v>
      </c>
    </row>
    <row r="775" spans="1:18" ht="15.6" x14ac:dyDescent="0.3">
      <c r="A775" s="100">
        <v>40816</v>
      </c>
      <c r="B775" s="101">
        <v>15.139115435648158</v>
      </c>
      <c r="C775" s="102">
        <v>0.15342839706802625</v>
      </c>
      <c r="D775" s="101">
        <v>12.62928447436845</v>
      </c>
      <c r="E775" s="102">
        <v>0.12799234415346158</v>
      </c>
      <c r="F775" s="101">
        <v>1.1658290488953769</v>
      </c>
      <c r="G775" s="102">
        <v>1.1815173943793974E-2</v>
      </c>
      <c r="H775" s="101">
        <v>38.791236657377652</v>
      </c>
      <c r="I775" s="102">
        <v>0.39313243141098364</v>
      </c>
      <c r="J775" s="101">
        <v>7.7598642359999997E-2</v>
      </c>
      <c r="K775" s="102">
        <v>7.8642872911287038E-4</v>
      </c>
      <c r="L775" s="101">
        <v>0.42468196752641102</v>
      </c>
      <c r="M775" s="102">
        <v>4.3039683407026727E-3</v>
      </c>
      <c r="N775" s="101">
        <v>10.953102064267696</v>
      </c>
      <c r="O775" s="102">
        <v>0.11100495929147615</v>
      </c>
      <c r="P775" s="101">
        <v>19.491338377425084</v>
      </c>
      <c r="Q775" s="102">
        <v>0.19753629706244458</v>
      </c>
      <c r="R775" s="103">
        <v>98.672186667868829</v>
      </c>
    </row>
    <row r="776" spans="1:18" ht="15.6" x14ac:dyDescent="0.3">
      <c r="A776" s="100">
        <v>40847</v>
      </c>
      <c r="B776" s="101">
        <v>14.230812774297329</v>
      </c>
      <c r="C776" s="102">
        <v>0.14575679768643093</v>
      </c>
      <c r="D776" s="101">
        <v>12.703297779623403</v>
      </c>
      <c r="E776" s="102">
        <v>0.13011147246341884</v>
      </c>
      <c r="F776" s="101">
        <v>1.1826485540725824</v>
      </c>
      <c r="G776" s="102">
        <v>1.2113086495062753E-2</v>
      </c>
      <c r="H776" s="101">
        <v>38.499883369259187</v>
      </c>
      <c r="I776" s="102">
        <v>0.39432882718684931</v>
      </c>
      <c r="J776" s="101">
        <v>7.7998921290000009E-2</v>
      </c>
      <c r="K776" s="102">
        <v>7.9889133323150373E-4</v>
      </c>
      <c r="L776" s="101">
        <v>0.41608247639303803</v>
      </c>
      <c r="M776" s="102">
        <v>4.2616574537488964E-3</v>
      </c>
      <c r="N776" s="101">
        <v>10.980395129742892</v>
      </c>
      <c r="O776" s="102">
        <v>0.11246492079030476</v>
      </c>
      <c r="P776" s="101">
        <v>19.542837010960781</v>
      </c>
      <c r="Q776" s="102">
        <v>0.20016434659095958</v>
      </c>
      <c r="R776" s="103">
        <v>97.633956015639214</v>
      </c>
    </row>
    <row r="777" spans="1:18" ht="15.6" x14ac:dyDescent="0.3">
      <c r="A777" s="100">
        <v>40877</v>
      </c>
      <c r="B777" s="101">
        <v>14.681020261002603</v>
      </c>
      <c r="C777" s="102">
        <v>0.14879530827353218</v>
      </c>
      <c r="D777" s="101">
        <v>14.085128576017482</v>
      </c>
      <c r="E777" s="102">
        <v>0.14275581746235744</v>
      </c>
      <c r="F777" s="101">
        <v>1.2041767717426515</v>
      </c>
      <c r="G777" s="102">
        <v>1.2204591423609837E-2</v>
      </c>
      <c r="H777" s="101">
        <v>37.331599642107356</v>
      </c>
      <c r="I777" s="102">
        <v>0.37836381793209917</v>
      </c>
      <c r="J777" s="101">
        <v>7.8937537950000011E-2</v>
      </c>
      <c r="K777" s="102">
        <v>8.0004898057553389E-4</v>
      </c>
      <c r="L777" s="101">
        <v>0.40722178990832497</v>
      </c>
      <c r="M777" s="102">
        <v>4.1272807126397056E-3</v>
      </c>
      <c r="N777" s="101">
        <v>11.33948413037254</v>
      </c>
      <c r="O777" s="102">
        <v>0.11492811853979289</v>
      </c>
      <c r="P777" s="101">
        <v>19.538312838819351</v>
      </c>
      <c r="Q777" s="102">
        <v>0.19802501667539399</v>
      </c>
      <c r="R777" s="103">
        <v>98.665881547920293</v>
      </c>
    </row>
    <row r="778" spans="1:18" ht="15.6" x14ac:dyDescent="0.3">
      <c r="A778" s="100">
        <v>40907</v>
      </c>
      <c r="B778" s="101">
        <v>15.648612781868973</v>
      </c>
      <c r="C778" s="102">
        <v>0.15573686084133015</v>
      </c>
      <c r="D778" s="101">
        <v>14.131891917243905</v>
      </c>
      <c r="E778" s="102">
        <v>0.14064227389475195</v>
      </c>
      <c r="F778" s="101">
        <v>1.227206936488987</v>
      </c>
      <c r="G778" s="102">
        <v>1.2213309802958401E-2</v>
      </c>
      <c r="H778" s="101">
        <v>37.485870010640234</v>
      </c>
      <c r="I778" s="102">
        <v>0.37306384934818632</v>
      </c>
      <c r="J778" s="101">
        <v>7.8965221510000003E-2</v>
      </c>
      <c r="K778" s="102">
        <v>7.8587130278131602E-4</v>
      </c>
      <c r="L778" s="101">
        <v>0.39839096150332803</v>
      </c>
      <c r="M778" s="102">
        <v>3.9648343656361693E-3</v>
      </c>
      <c r="N778" s="101">
        <v>11.403799186749231</v>
      </c>
      <c r="O778" s="102">
        <v>0.11349196965669474</v>
      </c>
      <c r="P778" s="101">
        <v>20.106373861222032</v>
      </c>
      <c r="Q778" s="102">
        <v>0.20010103078765745</v>
      </c>
      <c r="R778" s="103">
        <v>100.48111087722668</v>
      </c>
    </row>
    <row r="779" spans="1:18" ht="15.6" x14ac:dyDescent="0.3">
      <c r="A779" s="100">
        <v>40939</v>
      </c>
      <c r="B779" s="101">
        <v>14.978732817887865</v>
      </c>
      <c r="C779" s="102">
        <v>0.15329294889592698</v>
      </c>
      <c r="D779" s="101">
        <v>13.313539837330685</v>
      </c>
      <c r="E779" s="102">
        <v>0.13625129753770465</v>
      </c>
      <c r="F779" s="101">
        <v>1.1964670377814561</v>
      </c>
      <c r="G779" s="102">
        <v>1.2244691370638676E-2</v>
      </c>
      <c r="H779" s="101">
        <v>36.808249078052583</v>
      </c>
      <c r="I779" s="102">
        <v>0.37669708869712659</v>
      </c>
      <c r="J779" s="101">
        <v>7.6693185210000014E-2</v>
      </c>
      <c r="K779" s="102">
        <v>7.8488111537864216E-4</v>
      </c>
      <c r="L779" s="101">
        <v>0.38930735297255603</v>
      </c>
      <c r="M779" s="102">
        <v>3.9841869729301824E-3</v>
      </c>
      <c r="N779" s="101">
        <v>11.141546294828883</v>
      </c>
      <c r="O779" s="102">
        <v>0.11402302902119864</v>
      </c>
      <c r="P779" s="101">
        <v>19.80858770506504</v>
      </c>
      <c r="Q779" s="102">
        <v>0.20272187638908687</v>
      </c>
      <c r="R779" s="103">
        <v>97.71312330912906</v>
      </c>
    </row>
    <row r="780" spans="1:18" ht="15.6" x14ac:dyDescent="0.3">
      <c r="A780" s="100">
        <v>40968</v>
      </c>
      <c r="B780" s="101">
        <v>15.006752640893733</v>
      </c>
      <c r="C780" s="102">
        <v>0.1543000028143878</v>
      </c>
      <c r="D780" s="101">
        <v>12.98321415610218</v>
      </c>
      <c r="E780" s="102">
        <v>0.13349390296254379</v>
      </c>
      <c r="F780" s="101">
        <v>1.2064793395270226</v>
      </c>
      <c r="G780" s="102">
        <v>1.2405066568314775E-2</v>
      </c>
      <c r="H780" s="101">
        <v>37.01450217900959</v>
      </c>
      <c r="I780" s="102">
        <v>0.38058452265221066</v>
      </c>
      <c r="J780" s="101">
        <v>7.712975980999999E-2</v>
      </c>
      <c r="K780" s="102">
        <v>7.9305113108384432E-4</v>
      </c>
      <c r="L780" s="101">
        <v>9.3015779190077003E-2</v>
      </c>
      <c r="M780" s="102">
        <v>9.5639178803420301E-4</v>
      </c>
      <c r="N780" s="101">
        <v>11.205298471552426</v>
      </c>
      <c r="O780" s="102">
        <v>0.11521330610761801</v>
      </c>
      <c r="P780" s="101">
        <v>19.670589962797845</v>
      </c>
      <c r="Q780" s="102">
        <v>0.20225375597579079</v>
      </c>
      <c r="R780" s="103">
        <v>97.256982288882895</v>
      </c>
    </row>
    <row r="781" spans="1:18" ht="15.6" x14ac:dyDescent="0.3">
      <c r="A781" s="100">
        <v>40998</v>
      </c>
      <c r="B781" s="101">
        <v>15.784852365977533</v>
      </c>
      <c r="C781" s="102">
        <v>0.16023883850000739</v>
      </c>
      <c r="D781" s="101">
        <v>13.520907010120693</v>
      </c>
      <c r="E781" s="102">
        <v>0.13725655359553152</v>
      </c>
      <c r="F781" s="101">
        <v>1.2424808003336574</v>
      </c>
      <c r="G781" s="102">
        <v>1.2612958023804442E-2</v>
      </c>
      <c r="H781" s="101">
        <v>36.904795394330513</v>
      </c>
      <c r="I781" s="102">
        <v>0.37463648135309779</v>
      </c>
      <c r="J781" s="101">
        <v>7.7520552480000005E-2</v>
      </c>
      <c r="K781" s="102">
        <v>7.8694453399183245E-4</v>
      </c>
      <c r="L781" s="101">
        <v>9.3569481648481001E-2</v>
      </c>
      <c r="M781" s="102">
        <v>9.4986412991210952E-4</v>
      </c>
      <c r="N781" s="101">
        <v>11.393458392544906</v>
      </c>
      <c r="O781" s="102">
        <v>0.11565990590159667</v>
      </c>
      <c r="P781" s="101">
        <v>19.490695978500337</v>
      </c>
      <c r="Q781" s="102">
        <v>0.1978584539620587</v>
      </c>
      <c r="R781" s="103">
        <v>98.508279975936119</v>
      </c>
    </row>
    <row r="782" spans="1:18" ht="15.6" x14ac:dyDescent="0.3">
      <c r="A782" s="100">
        <v>41029</v>
      </c>
      <c r="B782" s="101">
        <v>15.997177863057983</v>
      </c>
      <c r="C782" s="102">
        <v>0.16132760485693801</v>
      </c>
      <c r="D782" s="101">
        <v>14.603779770757628</v>
      </c>
      <c r="E782" s="102">
        <v>0.14727552774887789</v>
      </c>
      <c r="F782" s="101">
        <v>1.2338218017719951</v>
      </c>
      <c r="G782" s="102">
        <v>1.2442789459746487E-2</v>
      </c>
      <c r="H782" s="101">
        <v>35.767908302874147</v>
      </c>
      <c r="I782" s="102">
        <v>0.36071055949003655</v>
      </c>
      <c r="J782" s="101">
        <v>7.7863071500000006E-2</v>
      </c>
      <c r="K782" s="102">
        <v>7.8522992864306417E-4</v>
      </c>
      <c r="L782" s="101">
        <v>9.4084904773160005E-2</v>
      </c>
      <c r="M782" s="102">
        <v>9.4882312806550937E-4</v>
      </c>
      <c r="N782" s="101">
        <v>11.49638897212288</v>
      </c>
      <c r="O782" s="102">
        <v>0.11593825568816687</v>
      </c>
      <c r="P782" s="101">
        <v>19.888557315515961</v>
      </c>
      <c r="Q782" s="102">
        <v>0.20057120969953254</v>
      </c>
      <c r="R782" s="103">
        <v>99.159582002373739</v>
      </c>
    </row>
    <row r="783" spans="1:18" ht="15.6" x14ac:dyDescent="0.3">
      <c r="A783" s="100">
        <v>41060</v>
      </c>
      <c r="B783" s="101">
        <v>16.709491709654426</v>
      </c>
      <c r="C783" s="102">
        <v>0.16536538540750539</v>
      </c>
      <c r="D783" s="101">
        <v>13.764233524106137</v>
      </c>
      <c r="E783" s="102">
        <v>0.13621765527658836</v>
      </c>
      <c r="F783" s="101">
        <v>1.1537393829956837</v>
      </c>
      <c r="G783" s="102">
        <v>1.141797494765593E-2</v>
      </c>
      <c r="H783" s="101">
        <v>37.461141615600766</v>
      </c>
      <c r="I783" s="102">
        <v>0.37073396538386238</v>
      </c>
      <c r="J783" s="101">
        <v>7.8507897739999985E-2</v>
      </c>
      <c r="K783" s="102">
        <v>7.7695294344632911E-4</v>
      </c>
      <c r="L783" s="101">
        <v>9.4567645893832999E-2</v>
      </c>
      <c r="M783" s="102">
        <v>9.3588814561479004E-4</v>
      </c>
      <c r="N783" s="101">
        <v>11.722566472509476</v>
      </c>
      <c r="O783" s="102">
        <v>0.11601230943318271</v>
      </c>
      <c r="P783" s="101">
        <v>20.061636707881494</v>
      </c>
      <c r="Q783" s="102">
        <v>0.19853986846215033</v>
      </c>
      <c r="R783" s="103">
        <v>101.0458849563818</v>
      </c>
    </row>
    <row r="784" spans="1:18" ht="15.6" x14ac:dyDescent="0.3">
      <c r="A784" s="100">
        <v>41089</v>
      </c>
      <c r="B784" s="101">
        <v>16.679741191769384</v>
      </c>
      <c r="C784" s="102">
        <v>0.16370819224675012</v>
      </c>
      <c r="D784" s="101">
        <v>13.982979321669891</v>
      </c>
      <c r="E784" s="102">
        <v>0.13724003512139843</v>
      </c>
      <c r="F784" s="101">
        <v>1.1716181748641117</v>
      </c>
      <c r="G784" s="102">
        <v>1.1499188818654207E-2</v>
      </c>
      <c r="H784" s="101">
        <v>40.542191925562904</v>
      </c>
      <c r="I784" s="102">
        <v>0.39791318543538096</v>
      </c>
      <c r="J784" s="101">
        <v>7.9545618940000021E-2</v>
      </c>
      <c r="K784" s="102">
        <v>7.8072371316180716E-4</v>
      </c>
      <c r="L784" s="101">
        <v>9.5027810290793019E-2</v>
      </c>
      <c r="M784" s="102">
        <v>9.3267820267795042E-4</v>
      </c>
      <c r="N784" s="101">
        <v>9.2364619065506925</v>
      </c>
      <c r="O784" s="102">
        <v>9.0653953445244281E-2</v>
      </c>
      <c r="P784" s="101">
        <v>20.099462199981353</v>
      </c>
      <c r="Q784" s="102">
        <v>0.19727204301674087</v>
      </c>
      <c r="R784" s="103">
        <v>101.88702814962913</v>
      </c>
    </row>
    <row r="785" spans="1:18" ht="15.6" x14ac:dyDescent="0.3">
      <c r="A785" s="100">
        <v>41121</v>
      </c>
      <c r="B785" s="101">
        <v>16.872743175555069</v>
      </c>
      <c r="C785" s="102">
        <v>0.16641326573605886</v>
      </c>
      <c r="D785" s="101">
        <v>13.582729935831543</v>
      </c>
      <c r="E785" s="102">
        <v>0.13396437216607471</v>
      </c>
      <c r="F785" s="101">
        <v>1.1803564156204545</v>
      </c>
      <c r="G785" s="102">
        <v>1.1641673426315677E-2</v>
      </c>
      <c r="H785" s="101">
        <v>39.894228186882977</v>
      </c>
      <c r="I785" s="102">
        <v>0.39347062463542321</v>
      </c>
      <c r="J785" s="101">
        <v>7.8163730919999994E-2</v>
      </c>
      <c r="K785" s="102">
        <v>7.7091683250159692E-4</v>
      </c>
      <c r="L785" s="101">
        <v>9.5509476438780994E-2</v>
      </c>
      <c r="M785" s="102">
        <v>9.4199524745601081E-4</v>
      </c>
      <c r="N785" s="101">
        <v>9.5071400531076176</v>
      </c>
      <c r="O785" s="102">
        <v>9.37674572288794E-2</v>
      </c>
      <c r="P785" s="101">
        <v>20.179742934489663</v>
      </c>
      <c r="Q785" s="102">
        <v>0.19902969472728368</v>
      </c>
      <c r="R785" s="103">
        <v>101.39061390884611</v>
      </c>
    </row>
    <row r="786" spans="1:18" ht="15.6" x14ac:dyDescent="0.3">
      <c r="A786" s="100">
        <v>41152</v>
      </c>
      <c r="B786" s="101">
        <v>15.498002092193831</v>
      </c>
      <c r="C786" s="102">
        <v>0.15360753137900382</v>
      </c>
      <c r="D786" s="101">
        <v>13.69934810042581</v>
      </c>
      <c r="E786" s="102">
        <v>0.13578027868946912</v>
      </c>
      <c r="F786" s="101">
        <v>1.2023856108396833</v>
      </c>
      <c r="G786" s="102">
        <v>1.1917373887808957E-2</v>
      </c>
      <c r="H786" s="101">
        <v>41.364804140403109</v>
      </c>
      <c r="I786" s="102">
        <v>0.40998481044106511</v>
      </c>
      <c r="J786" s="101">
        <v>7.9466112219999982E-2</v>
      </c>
      <c r="K786" s="102">
        <v>7.8762367263774313E-4</v>
      </c>
      <c r="L786" s="101">
        <v>9.6019662309249992E-2</v>
      </c>
      <c r="M786" s="102">
        <v>9.5169320557767553E-4</v>
      </c>
      <c r="N786" s="101">
        <v>9.1504995437937158</v>
      </c>
      <c r="O786" s="102">
        <v>9.0694635182352379E-2</v>
      </c>
      <c r="P786" s="101">
        <v>19.802978806666225</v>
      </c>
      <c r="Q786" s="102">
        <v>0.19627605354208166</v>
      </c>
      <c r="R786" s="103">
        <v>100.89350406885161</v>
      </c>
    </row>
    <row r="787" spans="1:18" ht="15.6" x14ac:dyDescent="0.3">
      <c r="A787" s="100">
        <v>41180</v>
      </c>
      <c r="B787" s="101">
        <v>15.474233824957414</v>
      </c>
      <c r="C787" s="102">
        <v>0.15168625338089553</v>
      </c>
      <c r="D787" s="101">
        <v>15.699333513985884</v>
      </c>
      <c r="E787" s="102">
        <v>0.15389279419268448</v>
      </c>
      <c r="F787" s="101">
        <v>1.2182393538585821</v>
      </c>
      <c r="G787" s="102">
        <v>1.1941797273990713E-2</v>
      </c>
      <c r="H787" s="101">
        <v>40.196703428032286</v>
      </c>
      <c r="I787" s="102">
        <v>0.39402838358480069</v>
      </c>
      <c r="J787" s="101">
        <v>8.0679258599999998E-2</v>
      </c>
      <c r="K787" s="102">
        <v>7.9085883029921195E-4</v>
      </c>
      <c r="L787" s="101">
        <v>9.6444596971812999E-2</v>
      </c>
      <c r="M787" s="102">
        <v>9.4539863743625684E-4</v>
      </c>
      <c r="N787" s="101">
        <v>9.3473110992594197</v>
      </c>
      <c r="O787" s="102">
        <v>9.1627063147097274E-2</v>
      </c>
      <c r="P787" s="101">
        <v>19.901795746632772</v>
      </c>
      <c r="Q787" s="102">
        <v>0.19508745095280189</v>
      </c>
      <c r="R787" s="103">
        <v>102.01474082229817</v>
      </c>
    </row>
    <row r="788" spans="1:18" ht="15.6" x14ac:dyDescent="0.3">
      <c r="A788" s="100">
        <v>41213</v>
      </c>
      <c r="B788" s="101">
        <v>15.18538464714138</v>
      </c>
      <c r="C788" s="102">
        <v>0.14967201502633218</v>
      </c>
      <c r="D788" s="101">
        <v>15.817552618533215</v>
      </c>
      <c r="E788" s="102">
        <v>0.15590286503849413</v>
      </c>
      <c r="F788" s="101">
        <v>1.2144978664128332</v>
      </c>
      <c r="G788" s="102">
        <v>1.1970479980262402E-2</v>
      </c>
      <c r="H788" s="101">
        <v>39.71453150735708</v>
      </c>
      <c r="I788" s="102">
        <v>0.3914391432720058</v>
      </c>
      <c r="J788" s="101">
        <v>8.0653810560000011E-2</v>
      </c>
      <c r="K788" s="102">
        <v>7.9494979064226399E-4</v>
      </c>
      <c r="L788" s="101">
        <v>9.6935546127939004E-2</v>
      </c>
      <c r="M788" s="102">
        <v>9.5542779150989811E-4</v>
      </c>
      <c r="N788" s="101">
        <v>9.4163672364737785</v>
      </c>
      <c r="O788" s="102">
        <v>9.2810731585668188E-2</v>
      </c>
      <c r="P788" s="101">
        <v>19.931818513369148</v>
      </c>
      <c r="Q788" s="102">
        <v>0.19645438751508357</v>
      </c>
      <c r="R788" s="103">
        <v>101.45774174597537</v>
      </c>
    </row>
    <row r="789" spans="1:18" ht="15.6" x14ac:dyDescent="0.3">
      <c r="A789" s="100">
        <v>41243</v>
      </c>
      <c r="B789" s="101">
        <v>14.745939947806132</v>
      </c>
      <c r="C789" s="102">
        <v>0.144347196578968</v>
      </c>
      <c r="D789" s="101">
        <v>15.673147339874728</v>
      </c>
      <c r="E789" s="102">
        <v>0.15342357883510963</v>
      </c>
      <c r="F789" s="101">
        <v>1.222659423173079</v>
      </c>
      <c r="G789" s="102">
        <v>1.196854596794621E-2</v>
      </c>
      <c r="H789" s="101">
        <v>40.177222298524192</v>
      </c>
      <c r="I789" s="102">
        <v>0.39329262330169734</v>
      </c>
      <c r="J789" s="101">
        <v>8.067321107E-2</v>
      </c>
      <c r="K789" s="102">
        <v>7.8970563410645184E-4</v>
      </c>
      <c r="L789" s="101">
        <v>9.7393192369001999E-2</v>
      </c>
      <c r="M789" s="102">
        <v>9.5337661309499353E-4</v>
      </c>
      <c r="N789" s="101">
        <v>9.4833374196226643</v>
      </c>
      <c r="O789" s="102">
        <v>9.283186935388385E-2</v>
      </c>
      <c r="P789" s="101">
        <v>20.675680747298632</v>
      </c>
      <c r="Q789" s="102">
        <v>0.20239310371519062</v>
      </c>
      <c r="R789" s="103">
        <v>102.15605357973843</v>
      </c>
    </row>
    <row r="790" spans="1:18" ht="15.6" x14ac:dyDescent="0.3">
      <c r="A790" s="100">
        <v>41274</v>
      </c>
      <c r="B790" s="101">
        <v>14.590910383177413</v>
      </c>
      <c r="C790" s="102">
        <v>0.14369677263469025</v>
      </c>
      <c r="D790" s="101">
        <v>15.752521776428111</v>
      </c>
      <c r="E790" s="102">
        <v>0.15513675848082781</v>
      </c>
      <c r="F790" s="101">
        <v>1.2342064391911869</v>
      </c>
      <c r="G790" s="102">
        <v>1.2154929159266442E-2</v>
      </c>
      <c r="H790" s="101">
        <v>39.373838167189518</v>
      </c>
      <c r="I790" s="102">
        <v>0.38776836552906174</v>
      </c>
      <c r="J790" s="101">
        <v>8.1691697029999996E-2</v>
      </c>
      <c r="K790" s="102">
        <v>8.0453055402191973E-4</v>
      </c>
      <c r="L790" s="101">
        <v>9.7848190936237991E-2</v>
      </c>
      <c r="M790" s="102">
        <v>9.6364578195829126E-4</v>
      </c>
      <c r="N790" s="101">
        <v>9.6224961482801543</v>
      </c>
      <c r="O790" s="102">
        <v>9.4765960785545264E-2</v>
      </c>
      <c r="P790" s="101">
        <v>20.786070277137025</v>
      </c>
      <c r="Q790" s="102">
        <v>0.20470903707462884</v>
      </c>
      <c r="R790" s="103">
        <v>101.53958307936963</v>
      </c>
    </row>
    <row r="791" spans="1:18" ht="15.6" x14ac:dyDescent="0.3">
      <c r="A791" s="100">
        <v>41305</v>
      </c>
      <c r="B791" s="101">
        <v>13.938944336426827</v>
      </c>
      <c r="C791" s="102">
        <v>0.13995451321467897</v>
      </c>
      <c r="D791" s="101">
        <v>13.625921716764589</v>
      </c>
      <c r="E791" s="102">
        <v>0.13681159741685017</v>
      </c>
      <c r="F791" s="101">
        <v>1.2061890039751602</v>
      </c>
      <c r="G791" s="102">
        <v>1.2110787648034756E-2</v>
      </c>
      <c r="H791" s="101">
        <v>40.414890804974</v>
      </c>
      <c r="I791" s="102">
        <v>0.40578728436794159</v>
      </c>
      <c r="J791" s="101">
        <v>7.946416085999998E-2</v>
      </c>
      <c r="K791" s="102">
        <v>7.9786300043616174E-4</v>
      </c>
      <c r="L791" s="101">
        <v>9.8343879384819005E-2</v>
      </c>
      <c r="M791" s="102">
        <v>9.8742554922015644E-4</v>
      </c>
      <c r="N791" s="101">
        <v>9.4729049996841255</v>
      </c>
      <c r="O791" s="102">
        <v>9.5113071403479466E-2</v>
      </c>
      <c r="P791" s="101">
        <v>20.759588594756249</v>
      </c>
      <c r="Q791" s="102">
        <v>0.20843745739936684</v>
      </c>
      <c r="R791" s="103">
        <v>99.596247496825782</v>
      </c>
    </row>
    <row r="792" spans="1:18" ht="15.6" x14ac:dyDescent="0.3">
      <c r="A792" s="100">
        <v>41333</v>
      </c>
      <c r="B792" s="101">
        <v>13.866031723487049</v>
      </c>
      <c r="C792" s="102">
        <v>0.13821176472168126</v>
      </c>
      <c r="D792" s="101">
        <v>13.787058564676345</v>
      </c>
      <c r="E792" s="102">
        <v>0.13742458783772935</v>
      </c>
      <c r="F792" s="101">
        <v>1.2150053555155083</v>
      </c>
      <c r="G792" s="102">
        <v>1.2110749324743457E-2</v>
      </c>
      <c r="H792" s="101">
        <v>40.714498064665868</v>
      </c>
      <c r="I792" s="102">
        <v>0.40582790660598639</v>
      </c>
      <c r="J792" s="101">
        <v>8.0022293470000019E-2</v>
      </c>
      <c r="K792" s="102">
        <v>7.9763429206864789E-4</v>
      </c>
      <c r="L792" s="101">
        <v>9.8759698329195997E-2</v>
      </c>
      <c r="M792" s="102">
        <v>9.8440220400897779E-4</v>
      </c>
      <c r="N792" s="101">
        <v>9.6527802342752835</v>
      </c>
      <c r="O792" s="102">
        <v>9.6215544378852935E-2</v>
      </c>
      <c r="P792" s="101">
        <v>20.910384103176032</v>
      </c>
      <c r="Q792" s="102">
        <v>0.20842741063492631</v>
      </c>
      <c r="R792" s="103">
        <v>100.32454003759527</v>
      </c>
    </row>
    <row r="793" spans="1:18" ht="15.6" x14ac:dyDescent="0.3">
      <c r="A793" s="100">
        <v>41361</v>
      </c>
      <c r="B793" s="101">
        <v>14.507714930078844</v>
      </c>
      <c r="C793" s="102">
        <v>0.1433016895789094</v>
      </c>
      <c r="D793" s="101">
        <v>13.980977365318328</v>
      </c>
      <c r="E793" s="102">
        <v>0.13809877627666603</v>
      </c>
      <c r="F793" s="101">
        <v>1.2293556406753829</v>
      </c>
      <c r="G793" s="102">
        <v>1.2143107391564083E-2</v>
      </c>
      <c r="H793" s="101">
        <v>41.105067294707759</v>
      </c>
      <c r="I793" s="102">
        <v>0.40602021903351393</v>
      </c>
      <c r="J793" s="101">
        <v>7.9915496000000016E-2</v>
      </c>
      <c r="K793" s="102">
        <v>7.8937487092423466E-4</v>
      </c>
      <c r="L793" s="101">
        <v>9.9223522808828998E-2</v>
      </c>
      <c r="M793" s="102">
        <v>9.8009221528034098E-4</v>
      </c>
      <c r="N793" s="101">
        <v>9.7808661399751706</v>
      </c>
      <c r="O793" s="102">
        <v>9.6611675247190054E-2</v>
      </c>
      <c r="P793" s="101">
        <v>20.455845966726525</v>
      </c>
      <c r="Q793" s="102">
        <v>0.20205506538595186</v>
      </c>
      <c r="R793" s="103">
        <v>101.23896635629085</v>
      </c>
    </row>
    <row r="794" spans="1:18" ht="15.6" x14ac:dyDescent="0.3">
      <c r="A794" s="100">
        <v>41394</v>
      </c>
      <c r="B794" s="101">
        <v>14.132706042328797</v>
      </c>
      <c r="C794" s="102">
        <v>0.13991722440002805</v>
      </c>
      <c r="D794" s="101">
        <v>14.067258632619827</v>
      </c>
      <c r="E794" s="102">
        <v>0.13926927913864473</v>
      </c>
      <c r="F794" s="101">
        <v>1.2241739494840602</v>
      </c>
      <c r="G794" s="102">
        <v>1.2119619603041408E-2</v>
      </c>
      <c r="H794" s="101">
        <v>40.980452966189269</v>
      </c>
      <c r="I794" s="102">
        <v>0.40571644358211439</v>
      </c>
      <c r="J794" s="101">
        <v>7.9989541700000014E-2</v>
      </c>
      <c r="K794" s="102">
        <v>7.9191590217566579E-4</v>
      </c>
      <c r="L794" s="101">
        <v>9.9728621349127994E-2</v>
      </c>
      <c r="M794" s="102">
        <v>9.8733758776405295E-4</v>
      </c>
      <c r="N794" s="101">
        <v>9.7748407973286859</v>
      </c>
      <c r="O794" s="102">
        <v>9.6773299410466015E-2</v>
      </c>
      <c r="P794" s="101">
        <v>20.648470940425241</v>
      </c>
      <c r="Q794" s="102">
        <v>0.2044248803757665</v>
      </c>
      <c r="R794" s="103">
        <v>101.00762149142501</v>
      </c>
    </row>
    <row r="795" spans="1:18" ht="15.6" x14ac:dyDescent="0.3">
      <c r="A795" s="100">
        <v>41425</v>
      </c>
      <c r="B795" s="101">
        <v>14.965440368778982</v>
      </c>
      <c r="C795" s="102">
        <v>0.14615632536585316</v>
      </c>
      <c r="D795" s="101">
        <v>14.16520091500281</v>
      </c>
      <c r="E795" s="102">
        <v>0.13834098180799131</v>
      </c>
      <c r="F795" s="101">
        <v>0.99081580625176002</v>
      </c>
      <c r="G795" s="102">
        <v>9.676561049167285E-3</v>
      </c>
      <c r="H795" s="101">
        <v>41.226343736245461</v>
      </c>
      <c r="I795" s="102">
        <v>0.40262703671116962</v>
      </c>
      <c r="J795" s="101">
        <v>8.0426638180000037E-2</v>
      </c>
      <c r="K795" s="102">
        <v>7.8546715687972154E-4</v>
      </c>
      <c r="L795" s="101">
        <v>0.10021909264409301</v>
      </c>
      <c r="M795" s="102">
        <v>9.7876533876802528E-4</v>
      </c>
      <c r="N795" s="101">
        <v>9.9446246264230904</v>
      </c>
      <c r="O795" s="102">
        <v>9.7121752298917258E-2</v>
      </c>
      <c r="P795" s="101">
        <v>20.920310227220373</v>
      </c>
      <c r="Q795" s="102">
        <v>0.20431311027125337</v>
      </c>
      <c r="R795" s="103">
        <v>102.39338141074657</v>
      </c>
    </row>
    <row r="796" spans="1:18" ht="15.6" x14ac:dyDescent="0.3">
      <c r="A796" s="100">
        <v>41453</v>
      </c>
      <c r="B796" s="101">
        <v>12.304364300532882</v>
      </c>
      <c r="C796" s="102">
        <v>0.11882697582827925</v>
      </c>
      <c r="D796" s="101">
        <v>15.275434815437789</v>
      </c>
      <c r="E796" s="102">
        <v>0.14751950440071668</v>
      </c>
      <c r="F796" s="101">
        <v>2.5888860526210147</v>
      </c>
      <c r="G796" s="102">
        <v>2.5001657369949918E-2</v>
      </c>
      <c r="H796" s="101">
        <v>41.835801091193055</v>
      </c>
      <c r="I796" s="102">
        <v>0.40402101267471419</v>
      </c>
      <c r="J796" s="101">
        <v>8.1256864659999997E-2</v>
      </c>
      <c r="K796" s="102">
        <v>7.8472217312498794E-4</v>
      </c>
      <c r="L796" s="101">
        <v>0.10068231132494002</v>
      </c>
      <c r="M796" s="102">
        <v>9.723195999346185E-4</v>
      </c>
      <c r="N796" s="101">
        <v>10.283095503547488</v>
      </c>
      <c r="O796" s="102">
        <v>9.9306970355795263E-2</v>
      </c>
      <c r="P796" s="101">
        <v>21.07905643350249</v>
      </c>
      <c r="Q796" s="102">
        <v>0.20356683759747407</v>
      </c>
      <c r="R796" s="103">
        <v>103.54857737281966</v>
      </c>
    </row>
    <row r="797" spans="1:18" ht="15.6" x14ac:dyDescent="0.3">
      <c r="A797" s="100">
        <v>41486</v>
      </c>
      <c r="B797" s="101">
        <v>12.428375611278106</v>
      </c>
      <c r="C797" s="102">
        <v>0.1216273154101721</v>
      </c>
      <c r="D797" s="101">
        <v>14.903323767017644</v>
      </c>
      <c r="E797" s="102">
        <v>0.14584780160860944</v>
      </c>
      <c r="F797" s="101">
        <v>2.5205535832117785</v>
      </c>
      <c r="G797" s="102">
        <v>2.4666792770194661E-2</v>
      </c>
      <c r="H797" s="101">
        <v>40.716558510689076</v>
      </c>
      <c r="I797" s="102">
        <v>0.39846282887543255</v>
      </c>
      <c r="J797" s="101">
        <v>7.9004941910000001E-2</v>
      </c>
      <c r="K797" s="102">
        <v>7.7316290472667604E-4</v>
      </c>
      <c r="L797" s="101">
        <v>0.10121692303362702</v>
      </c>
      <c r="M797" s="102">
        <v>9.9053512765471196E-4</v>
      </c>
      <c r="N797" s="101">
        <v>10.193577870113627</v>
      </c>
      <c r="O797" s="102">
        <v>9.975700361368145E-2</v>
      </c>
      <c r="P797" s="101">
        <v>21.241471121332946</v>
      </c>
      <c r="Q797" s="102">
        <v>0.20787455968952154</v>
      </c>
      <c r="R797" s="103">
        <v>102.18408232858683</v>
      </c>
    </row>
    <row r="798" spans="1:18" ht="15.6" x14ac:dyDescent="0.3">
      <c r="A798" s="100">
        <v>41516</v>
      </c>
      <c r="B798" s="101">
        <v>12.345033713793455</v>
      </c>
      <c r="C798" s="102">
        <v>0.12027919731207287</v>
      </c>
      <c r="D798" s="101">
        <v>15.299934294626729</v>
      </c>
      <c r="E798" s="102">
        <v>0.14906916080990365</v>
      </c>
      <c r="F798" s="101">
        <v>2.5871100853793263</v>
      </c>
      <c r="G798" s="102">
        <v>2.5206535003602985E-2</v>
      </c>
      <c r="H798" s="101">
        <v>40.863214885065197</v>
      </c>
      <c r="I798" s="102">
        <v>0.39813537977419433</v>
      </c>
      <c r="J798" s="101">
        <v>7.9269211820000018E-2</v>
      </c>
      <c r="K798" s="102">
        <v>7.7232977975728011E-4</v>
      </c>
      <c r="L798" s="101">
        <v>0.10174237453729101</v>
      </c>
      <c r="M798" s="102">
        <v>9.9128859634432191E-4</v>
      </c>
      <c r="N798" s="101">
        <v>10.322522034435368</v>
      </c>
      <c r="O798" s="102">
        <v>0.10057361472822984</v>
      </c>
      <c r="P798" s="101">
        <v>21.037655765313637</v>
      </c>
      <c r="Q798" s="102">
        <v>0.20497249399589307</v>
      </c>
      <c r="R798" s="103">
        <v>102.636482364971</v>
      </c>
    </row>
    <row r="799" spans="1:18" ht="15.6" x14ac:dyDescent="0.3">
      <c r="A799" s="100">
        <v>41547</v>
      </c>
      <c r="B799" s="101">
        <v>11.469805414708498</v>
      </c>
      <c r="C799" s="102">
        <v>0.11061720693713688</v>
      </c>
      <c r="D799" s="101">
        <v>16.438854358681979</v>
      </c>
      <c r="E799" s="102">
        <v>0.1585397562256721</v>
      </c>
      <c r="F799" s="101">
        <v>2.503969467509521</v>
      </c>
      <c r="G799" s="102">
        <v>2.4148806255821956E-2</v>
      </c>
      <c r="H799" s="101">
        <v>41.312262331315708</v>
      </c>
      <c r="I799" s="102">
        <v>0.39842411497968516</v>
      </c>
      <c r="J799" s="101">
        <v>8.0496333610000054E-2</v>
      </c>
      <c r="K799" s="102">
        <v>7.7632350948165921E-4</v>
      </c>
      <c r="L799" s="101">
        <v>0.10226567621178399</v>
      </c>
      <c r="M799" s="102">
        <v>9.8627161133689077E-4</v>
      </c>
      <c r="N799" s="101">
        <v>10.53877577717534</v>
      </c>
      <c r="O799" s="102">
        <v>0.10163816201388608</v>
      </c>
      <c r="P799" s="101">
        <v>21.242731959302894</v>
      </c>
      <c r="Q799" s="102">
        <v>0.20486935846697266</v>
      </c>
      <c r="R799" s="103">
        <v>103.68916131851574</v>
      </c>
    </row>
    <row r="800" spans="1:18" ht="15.6" x14ac:dyDescent="0.3">
      <c r="A800" s="100">
        <v>41578</v>
      </c>
      <c r="B800" s="101">
        <v>11.335275733328606</v>
      </c>
      <c r="C800" s="102">
        <v>0.10900346233578487</v>
      </c>
      <c r="D800" s="101">
        <v>15.967211459067082</v>
      </c>
      <c r="E800" s="102">
        <v>0.15354556640986436</v>
      </c>
      <c r="F800" s="101">
        <v>2.240254429217249</v>
      </c>
      <c r="G800" s="102">
        <v>2.1542968609026467E-2</v>
      </c>
      <c r="H800" s="101">
        <v>42.041893313738605</v>
      </c>
      <c r="I800" s="102">
        <v>0.40428764523785232</v>
      </c>
      <c r="J800" s="101">
        <v>8.0882520330000054E-2</v>
      </c>
      <c r="K800" s="102">
        <v>7.7779093917334477E-4</v>
      </c>
      <c r="L800" s="101">
        <v>0.102830961248359</v>
      </c>
      <c r="M800" s="102">
        <v>9.8885382897488184E-4</v>
      </c>
      <c r="N800" s="101">
        <v>10.625490672227082</v>
      </c>
      <c r="O800" s="102">
        <v>0.10217795310297477</v>
      </c>
      <c r="P800" s="101">
        <v>21.59621306542838</v>
      </c>
      <c r="Q800" s="102">
        <v>0.20767575953635287</v>
      </c>
      <c r="R800" s="103">
        <v>103.99005215458536</v>
      </c>
    </row>
    <row r="801" spans="1:18" ht="15.6" x14ac:dyDescent="0.3">
      <c r="A801" s="100">
        <v>41608</v>
      </c>
      <c r="B801" s="101">
        <v>11.639867525639653</v>
      </c>
      <c r="C801" s="102">
        <v>0.11075670172763347</v>
      </c>
      <c r="D801" s="101">
        <v>15.92284845710801</v>
      </c>
      <c r="E801" s="102">
        <v>0.15151050244631598</v>
      </c>
      <c r="F801" s="101">
        <v>2.3514969438025801</v>
      </c>
      <c r="G801" s="102">
        <v>2.2375172659353071E-2</v>
      </c>
      <c r="H801" s="101">
        <v>42.509441944626147</v>
      </c>
      <c r="I801" s="102">
        <v>0.40448961912136333</v>
      </c>
      <c r="J801" s="101">
        <v>8.1518022519999969E-2</v>
      </c>
      <c r="K801" s="102">
        <v>7.7566753107682082E-4</v>
      </c>
      <c r="L801" s="101">
        <v>0.10338064661150899</v>
      </c>
      <c r="M801" s="102">
        <v>9.8369671441183833E-4</v>
      </c>
      <c r="N801" s="101">
        <v>10.738341938644682</v>
      </c>
      <c r="O801" s="102">
        <v>0.10217842535819131</v>
      </c>
      <c r="P801" s="101">
        <v>21.747129027697238</v>
      </c>
      <c r="Q801" s="102">
        <v>0.20693021444165094</v>
      </c>
      <c r="R801" s="103">
        <v>105.09402450664982</v>
      </c>
    </row>
    <row r="802" spans="1:18" ht="15.6" x14ac:dyDescent="0.3">
      <c r="A802" s="100">
        <v>41639</v>
      </c>
      <c r="B802" s="101">
        <v>11.573993484174663</v>
      </c>
      <c r="C802" s="102">
        <v>0.10940361544392722</v>
      </c>
      <c r="D802" s="101">
        <v>16.042511825565796</v>
      </c>
      <c r="E802" s="102">
        <v>0.15164245572789101</v>
      </c>
      <c r="F802" s="101">
        <v>2.3801638516893324</v>
      </c>
      <c r="G802" s="102">
        <v>2.2498589711477213E-2</v>
      </c>
      <c r="H802" s="101">
        <v>42.890420382245559</v>
      </c>
      <c r="I802" s="102">
        <v>0.40542333673710224</v>
      </c>
      <c r="J802" s="101">
        <v>8.2135889940000012E-2</v>
      </c>
      <c r="K802" s="102">
        <v>7.763926365974811E-4</v>
      </c>
      <c r="L802" s="101">
        <v>0.103936586230608</v>
      </c>
      <c r="M802" s="102">
        <v>9.8246455089817122E-4</v>
      </c>
      <c r="N802" s="101">
        <v>11.059765986811579</v>
      </c>
      <c r="O802" s="102">
        <v>0.10454286038569024</v>
      </c>
      <c r="P802" s="101">
        <v>21.658763037655078</v>
      </c>
      <c r="Q802" s="102">
        <v>0.20473028480642289</v>
      </c>
      <c r="R802" s="103">
        <v>105.79169104431263</v>
      </c>
    </row>
    <row r="803" spans="1:18" ht="15.6" x14ac:dyDescent="0.3">
      <c r="A803" s="100">
        <v>41640</v>
      </c>
      <c r="B803" s="101">
        <v>11.183111559003619</v>
      </c>
      <c r="C803" s="102">
        <v>0.10652493636551268</v>
      </c>
      <c r="D803" s="101">
        <v>13.792000218541201</v>
      </c>
      <c r="E803" s="102">
        <v>0.13137595363165086</v>
      </c>
      <c r="F803" s="101">
        <v>2.4446605060034878</v>
      </c>
      <c r="G803" s="102">
        <v>2.3286658946689961E-2</v>
      </c>
      <c r="H803" s="101">
        <v>42.161370205893242</v>
      </c>
      <c r="I803" s="102">
        <v>0.40160891309804253</v>
      </c>
      <c r="J803" s="101">
        <v>8.0094108740000017E-2</v>
      </c>
      <c r="K803" s="102">
        <v>7.6293791685479813E-4</v>
      </c>
      <c r="L803" s="101">
        <v>0.10312759007455301</v>
      </c>
      <c r="M803" s="102">
        <v>9.823437700910518E-4</v>
      </c>
      <c r="N803" s="101">
        <v>10.940491975643271</v>
      </c>
      <c r="O803" s="102">
        <v>0.10421385902875123</v>
      </c>
      <c r="P803" s="101">
        <v>24.276305435968371</v>
      </c>
      <c r="Q803" s="102">
        <v>0.23124439724239748</v>
      </c>
      <c r="R803" s="103">
        <v>104.98116159986773</v>
      </c>
    </row>
    <row r="804" spans="1:18" ht="15.6" x14ac:dyDescent="0.3">
      <c r="A804" s="100">
        <v>41671</v>
      </c>
      <c r="B804" s="101">
        <v>12.321676043167743</v>
      </c>
      <c r="C804" s="102">
        <v>0.11714582806763107</v>
      </c>
      <c r="D804" s="101">
        <v>13.859615951657659</v>
      </c>
      <c r="E804" s="102">
        <v>0.13176747884526263</v>
      </c>
      <c r="F804" s="101">
        <v>2.4032419622145409</v>
      </c>
      <c r="G804" s="102">
        <v>2.2848334002954624E-2</v>
      </c>
      <c r="H804" s="101">
        <v>42.791231392526207</v>
      </c>
      <c r="I804" s="102">
        <v>0.40682892635297385</v>
      </c>
      <c r="J804" s="101">
        <v>8.0444798989999983E-2</v>
      </c>
      <c r="K804" s="102">
        <v>7.6481255946044967E-4</v>
      </c>
      <c r="L804" s="101">
        <v>0.10372009435818098</v>
      </c>
      <c r="M804" s="102">
        <v>9.860976946865288E-4</v>
      </c>
      <c r="N804" s="101">
        <v>10.969593378798201</v>
      </c>
      <c r="O804" s="102">
        <v>0.10429117722479503</v>
      </c>
      <c r="P804" s="101">
        <v>22.652848182891685</v>
      </c>
      <c r="Q804" s="102">
        <v>0.21536734525224135</v>
      </c>
      <c r="R804" s="103">
        <v>105.18237180460422</v>
      </c>
    </row>
    <row r="805" spans="1:18" ht="15.6" x14ac:dyDescent="0.3">
      <c r="A805" s="100">
        <v>41699</v>
      </c>
      <c r="B805" s="101">
        <v>21.59339039810526</v>
      </c>
      <c r="C805" s="102">
        <v>0.20227611954421132</v>
      </c>
      <c r="D805" s="101">
        <v>13.208002487242029</v>
      </c>
      <c r="E805" s="102">
        <v>0.12372598470150559</v>
      </c>
      <c r="F805" s="101">
        <v>2.6799438588217801</v>
      </c>
      <c r="G805" s="102">
        <v>2.510437844009784E-2</v>
      </c>
      <c r="H805" s="101">
        <v>44.237614688895633</v>
      </c>
      <c r="I805" s="102">
        <v>0.41439592728092317</v>
      </c>
      <c r="J805" s="101">
        <v>8.2344459600000003E-2</v>
      </c>
      <c r="K805" s="102">
        <v>7.7136185873407433E-4</v>
      </c>
      <c r="L805" s="101">
        <v>0.10417744034085</v>
      </c>
      <c r="M805" s="102">
        <v>9.7588234120218388E-4</v>
      </c>
      <c r="N805" s="101">
        <v>11.408824027549098</v>
      </c>
      <c r="O805" s="102">
        <v>0.10687217756494075</v>
      </c>
      <c r="P805" s="101">
        <v>13.43775249467174</v>
      </c>
      <c r="Q805" s="102">
        <v>0.12587816826839066</v>
      </c>
      <c r="R805" s="103">
        <v>106.75204985522639</v>
      </c>
    </row>
    <row r="806" spans="1:18" ht="15.6" x14ac:dyDescent="0.3">
      <c r="A806" s="100">
        <v>41730</v>
      </c>
      <c r="B806" s="101">
        <v>11.643174343696499</v>
      </c>
      <c r="C806" s="102">
        <v>0.10887877411255412</v>
      </c>
      <c r="D806" s="101">
        <v>13.313075272758443</v>
      </c>
      <c r="E806" s="102">
        <v>0.12449451262840941</v>
      </c>
      <c r="F806" s="101">
        <v>2.6184682025102077</v>
      </c>
      <c r="G806" s="102">
        <v>2.4486072227919743E-2</v>
      </c>
      <c r="H806" s="101">
        <v>44.409043937788894</v>
      </c>
      <c r="I806" s="102">
        <v>0.41528213189341606</v>
      </c>
      <c r="J806" s="101">
        <v>8.2956759200000021E-2</v>
      </c>
      <c r="K806" s="102">
        <v>7.75753242150521E-4</v>
      </c>
      <c r="L806" s="101">
        <v>0.10446849820102699</v>
      </c>
      <c r="M806" s="102">
        <v>9.7691588923645841E-4</v>
      </c>
      <c r="N806" s="101">
        <v>11.412002844359421</v>
      </c>
      <c r="O806" s="102">
        <v>0.10671702090723439</v>
      </c>
      <c r="P806" s="101">
        <v>23.353854929116252</v>
      </c>
      <c r="Q806" s="102">
        <v>0.21838881909908198</v>
      </c>
      <c r="R806" s="103">
        <v>106.93704478763074</v>
      </c>
    </row>
    <row r="807" spans="1:18" ht="15.6" x14ac:dyDescent="0.3">
      <c r="A807" s="100">
        <v>41760</v>
      </c>
      <c r="B807" s="101">
        <v>11.880690603873129</v>
      </c>
      <c r="C807" s="102">
        <v>0.1098562911090948</v>
      </c>
      <c r="D807" s="101">
        <v>13.228746428169329</v>
      </c>
      <c r="E807" s="102">
        <v>0.12232125783560105</v>
      </c>
      <c r="F807" s="101">
        <v>2.6258050865223872</v>
      </c>
      <c r="G807" s="102">
        <v>2.4279835036416678E-2</v>
      </c>
      <c r="H807" s="101">
        <v>44.784009953091193</v>
      </c>
      <c r="I807" s="102">
        <v>0.41410094736711001</v>
      </c>
      <c r="J807" s="101">
        <v>8.3330759380000036E-2</v>
      </c>
      <c r="K807" s="102">
        <v>7.7052828543543379E-4</v>
      </c>
      <c r="L807" s="101">
        <v>0.10500171287021001</v>
      </c>
      <c r="M807" s="102">
        <v>9.7091146639766135E-4</v>
      </c>
      <c r="N807" s="101">
        <v>11.476233840856226</v>
      </c>
      <c r="O807" s="102">
        <v>0.10611643108071041</v>
      </c>
      <c r="P807" s="101">
        <v>23.963748622344774</v>
      </c>
      <c r="Q807" s="102">
        <v>0.22158379781923232</v>
      </c>
      <c r="R807" s="103">
        <v>108.14756700710726</v>
      </c>
    </row>
    <row r="808" spans="1:18" ht="15.6" x14ac:dyDescent="0.3">
      <c r="A808" s="100">
        <v>41791</v>
      </c>
      <c r="B808" s="101">
        <v>11.792566718831898</v>
      </c>
      <c r="C808" s="102">
        <v>0.10930379122211861</v>
      </c>
      <c r="D808" s="101">
        <v>12.788797951909594</v>
      </c>
      <c r="E808" s="102">
        <v>0.11853773098311955</v>
      </c>
      <c r="F808" s="101">
        <v>2.6131568800369349</v>
      </c>
      <c r="G808" s="102">
        <v>2.4221016582426647E-2</v>
      </c>
      <c r="H808" s="101">
        <v>44.764236447832999</v>
      </c>
      <c r="I808" s="102">
        <v>0.41491397687815262</v>
      </c>
      <c r="J808" s="101">
        <v>8.2699406049999993E-2</v>
      </c>
      <c r="K808" s="102">
        <v>7.6653020742696045E-4</v>
      </c>
      <c r="L808" s="101">
        <v>9.0859998323728014E-2</v>
      </c>
      <c r="M808" s="102">
        <v>8.4216969248595902E-4</v>
      </c>
      <c r="N808" s="101">
        <v>11.462602180709444</v>
      </c>
      <c r="O808" s="102">
        <v>0.10624539216061116</v>
      </c>
      <c r="P808" s="101">
        <v>24.293073934003917</v>
      </c>
      <c r="Q808" s="102">
        <v>0.22516939227365057</v>
      </c>
      <c r="R808" s="103">
        <v>107.8879935176985</v>
      </c>
    </row>
    <row r="809" spans="1:18" ht="15.6" x14ac:dyDescent="0.3">
      <c r="A809" s="100">
        <v>41821</v>
      </c>
      <c r="B809" s="101">
        <v>11.715457666770641</v>
      </c>
      <c r="C809" s="102">
        <v>0.11096638200349929</v>
      </c>
      <c r="D809" s="101">
        <v>12.23861559534493</v>
      </c>
      <c r="E809" s="102">
        <v>0.1159216252557534</v>
      </c>
      <c r="F809" s="101">
        <v>2.6580813810366637</v>
      </c>
      <c r="G809" s="102">
        <v>2.5176794822204182E-2</v>
      </c>
      <c r="H809" s="101">
        <v>43.505169176019727</v>
      </c>
      <c r="I809" s="102">
        <v>0.41207192746775512</v>
      </c>
      <c r="J809" s="101">
        <v>7.9160610500000034E-2</v>
      </c>
      <c r="K809" s="102">
        <v>7.4979286291891427E-4</v>
      </c>
      <c r="L809" s="101">
        <v>9.1259793361340005E-2</v>
      </c>
      <c r="M809" s="102">
        <v>8.6439381027495973E-4</v>
      </c>
      <c r="N809" s="101">
        <v>11.141210972983243</v>
      </c>
      <c r="O809" s="102">
        <v>0.10552723657704291</v>
      </c>
      <c r="P809" s="101">
        <v>24.147683919793227</v>
      </c>
      <c r="Q809" s="102">
        <v>0.22872184720054198</v>
      </c>
      <c r="R809" s="103">
        <v>105.57663911580977</v>
      </c>
    </row>
    <row r="810" spans="1:18" ht="15.6" x14ac:dyDescent="0.3">
      <c r="A810" s="100">
        <v>41852</v>
      </c>
      <c r="B810" s="101">
        <v>11.886476885135897</v>
      </c>
      <c r="C810" s="102">
        <v>0.11263977032958603</v>
      </c>
      <c r="D810" s="101">
        <v>12.358233939682368</v>
      </c>
      <c r="E810" s="102">
        <v>0.11711027969825577</v>
      </c>
      <c r="F810" s="101">
        <v>2.4295092757798518</v>
      </c>
      <c r="G810" s="102">
        <v>2.3022748412496713E-2</v>
      </c>
      <c r="H810" s="101">
        <v>43.015392832542673</v>
      </c>
      <c r="I810" s="102">
        <v>0.40762658406828106</v>
      </c>
      <c r="J810" s="101">
        <v>7.9263993380000036E-2</v>
      </c>
      <c r="K810" s="102">
        <v>7.5112904319814093E-4</v>
      </c>
      <c r="L810" s="101">
        <v>9.179477211221701E-2</v>
      </c>
      <c r="M810" s="102">
        <v>8.6987440837972053E-4</v>
      </c>
      <c r="N810" s="101">
        <v>11.793457348182681</v>
      </c>
      <c r="O810" s="102">
        <v>0.11175828968735492</v>
      </c>
      <c r="P810" s="101">
        <v>23.872336875087061</v>
      </c>
      <c r="Q810" s="102">
        <v>0.22622132435245729</v>
      </c>
      <c r="R810" s="103">
        <v>105.52646592190274</v>
      </c>
    </row>
    <row r="811" spans="1:18" ht="15.6" x14ac:dyDescent="0.3">
      <c r="A811" s="100">
        <v>41883</v>
      </c>
      <c r="B811" s="101">
        <v>12.568462787176911</v>
      </c>
      <c r="C811" s="102">
        <v>0.11698232086778269</v>
      </c>
      <c r="D811" s="101">
        <v>12.494000370428841</v>
      </c>
      <c r="E811" s="102">
        <v>0.11628925390517049</v>
      </c>
      <c r="F811" s="101">
        <v>2.5978751029429921</v>
      </c>
      <c r="G811" s="102">
        <v>2.4180002281342108E-2</v>
      </c>
      <c r="H811" s="101">
        <v>43.448067302358638</v>
      </c>
      <c r="I811" s="102">
        <v>0.40439756526431869</v>
      </c>
      <c r="J811" s="101">
        <v>7.9498702619999986E-2</v>
      </c>
      <c r="K811" s="102">
        <v>7.3994273571417399E-4</v>
      </c>
      <c r="L811" s="101">
        <v>9.2332807133677003E-2</v>
      </c>
      <c r="M811" s="102">
        <v>8.5939754555784101E-4</v>
      </c>
      <c r="N811" s="101">
        <v>11.916192502167471</v>
      </c>
      <c r="O811" s="102">
        <v>0.11091124494819257</v>
      </c>
      <c r="P811" s="101">
        <v>24.242563718713093</v>
      </c>
      <c r="Q811" s="102">
        <v>0.2256402724518998</v>
      </c>
      <c r="R811" s="103">
        <v>107.43899329354163</v>
      </c>
    </row>
    <row r="812" spans="1:18" ht="15.6" x14ac:dyDescent="0.3">
      <c r="A812" s="100">
        <v>41913</v>
      </c>
      <c r="B812" s="101">
        <v>12.44048823860822</v>
      </c>
      <c r="C812" s="102">
        <v>0.1155160475819367</v>
      </c>
      <c r="D812" s="101">
        <v>12.534736296864454</v>
      </c>
      <c r="E812" s="102">
        <v>0.11639118712414893</v>
      </c>
      <c r="F812" s="101">
        <v>2.5628448663441321</v>
      </c>
      <c r="G812" s="102">
        <v>2.3797274178272244E-2</v>
      </c>
      <c r="H812" s="101">
        <v>43.41457195966067</v>
      </c>
      <c r="I812" s="102">
        <v>0.40312563816246483</v>
      </c>
      <c r="J812" s="101">
        <v>7.9438117009999989E-2</v>
      </c>
      <c r="K812" s="102">
        <v>7.3762195890900715E-4</v>
      </c>
      <c r="L812" s="101">
        <v>9.2892084826287996E-2</v>
      </c>
      <c r="M812" s="102">
        <v>8.6254866247751564E-4</v>
      </c>
      <c r="N812" s="101">
        <v>11.945792878330483</v>
      </c>
      <c r="O812" s="102">
        <v>0.11092255802747855</v>
      </c>
      <c r="P812" s="101">
        <v>24.624127298691626</v>
      </c>
      <c r="Q812" s="102">
        <v>0.22864712430430742</v>
      </c>
      <c r="R812" s="103">
        <v>107.69489174033586</v>
      </c>
    </row>
    <row r="813" spans="1:18" ht="15.6" x14ac:dyDescent="0.3">
      <c r="A813" s="100">
        <v>41944</v>
      </c>
      <c r="B813" s="101">
        <v>12.840960872667029</v>
      </c>
      <c r="C813" s="102">
        <v>0.11726753169845455</v>
      </c>
      <c r="D813" s="101">
        <v>12.679775407736173</v>
      </c>
      <c r="E813" s="102">
        <v>0.11579553736675752</v>
      </c>
      <c r="F813" s="101">
        <v>2.6330873472100458</v>
      </c>
      <c r="G813" s="102">
        <v>2.4046148650059853E-2</v>
      </c>
      <c r="H813" s="101">
        <v>44.192820732800627</v>
      </c>
      <c r="I813" s="102">
        <v>0.40358218185672673</v>
      </c>
      <c r="J813" s="101">
        <v>8.0540910569999985E-2</v>
      </c>
      <c r="K813" s="102">
        <v>7.3552391265312752E-4</v>
      </c>
      <c r="L813" s="101">
        <v>9.3417794614650995E-2</v>
      </c>
      <c r="M813" s="102">
        <v>8.5311950560425687E-4</v>
      </c>
      <c r="N813" s="101">
        <v>12.315170474168143</v>
      </c>
      <c r="O813" s="102">
        <v>0.11246585503000872</v>
      </c>
      <c r="P813" s="101">
        <v>24.665643320330737</v>
      </c>
      <c r="Q813" s="102">
        <v>0.22525410197974535</v>
      </c>
      <c r="R813" s="103">
        <v>109.50141686009741</v>
      </c>
    </row>
    <row r="814" spans="1:18" ht="15.6" x14ac:dyDescent="0.3">
      <c r="A814" s="100">
        <v>41974</v>
      </c>
      <c r="B814" s="101">
        <v>12.827816909029904</v>
      </c>
      <c r="C814" s="102">
        <v>0.11559183513235503</v>
      </c>
      <c r="D814" s="101">
        <v>12.898316388884931</v>
      </c>
      <c r="E814" s="102">
        <v>0.11622710801706408</v>
      </c>
      <c r="F814" s="101">
        <v>2.7349119774959978</v>
      </c>
      <c r="G814" s="102">
        <v>2.4644372198802129E-2</v>
      </c>
      <c r="H814" s="101">
        <v>44.840327208767199</v>
      </c>
      <c r="I814" s="102">
        <v>0.40405750618003217</v>
      </c>
      <c r="J814" s="101">
        <v>8.1393995029999971E-2</v>
      </c>
      <c r="K814" s="102">
        <v>7.3344368110279663E-4</v>
      </c>
      <c r="L814" s="101">
        <v>9.3946326515437009E-2</v>
      </c>
      <c r="M814" s="102">
        <v>8.4655310898758577E-4</v>
      </c>
      <c r="N814" s="101">
        <v>12.420164652043047</v>
      </c>
      <c r="O814" s="102">
        <v>0.11191846866515927</v>
      </c>
      <c r="P814" s="101">
        <v>25.078235052054286</v>
      </c>
      <c r="Q814" s="102">
        <v>0.22598071301648542</v>
      </c>
      <c r="R814" s="103">
        <v>110.97511250982079</v>
      </c>
    </row>
    <row r="815" spans="1:18" ht="15.6" x14ac:dyDescent="0.3">
      <c r="A815" s="100">
        <v>42005</v>
      </c>
      <c r="B815" s="101">
        <v>12.823787012374453</v>
      </c>
      <c r="C815" s="102">
        <v>0.11663713577936077</v>
      </c>
      <c r="D815" s="101">
        <v>12.447530742910137</v>
      </c>
      <c r="E815" s="102">
        <v>0.11321494438246706</v>
      </c>
      <c r="F815" s="101">
        <v>2.7311441516034156</v>
      </c>
      <c r="G815" s="102">
        <v>2.4840776826391738E-2</v>
      </c>
      <c r="H815" s="101">
        <v>44.222955954665451</v>
      </c>
      <c r="I815" s="102">
        <v>0.40222431277684972</v>
      </c>
      <c r="J815" s="101">
        <v>7.9675100880000002E-2</v>
      </c>
      <c r="K815" s="102">
        <v>7.2467482114350152E-4</v>
      </c>
      <c r="L815" s="101">
        <v>9.4487826683635992E-2</v>
      </c>
      <c r="M815" s="102">
        <v>8.5940209859703125E-4</v>
      </c>
      <c r="N815" s="101">
        <v>12.331006634418682</v>
      </c>
      <c r="O815" s="102">
        <v>0.11215511406474796</v>
      </c>
      <c r="P815" s="101">
        <v>25.215416708740527</v>
      </c>
      <c r="Q815" s="102">
        <v>0.22934363925044365</v>
      </c>
      <c r="R815" s="103">
        <v>109.9460041322763</v>
      </c>
    </row>
    <row r="816" spans="1:18" ht="15.6" x14ac:dyDescent="0.3">
      <c r="A816" s="100">
        <v>42036</v>
      </c>
      <c r="B816" s="101">
        <v>14.083662060678174</v>
      </c>
      <c r="C816" s="102">
        <v>0.12630665553835765</v>
      </c>
      <c r="D816" s="101">
        <v>12.550332680441846</v>
      </c>
      <c r="E816" s="102">
        <v>0.11255528142685561</v>
      </c>
      <c r="F816" s="101">
        <v>2.85839450411699</v>
      </c>
      <c r="G816" s="102">
        <v>2.5634969688193041E-2</v>
      </c>
      <c r="H816" s="101">
        <v>45.371230998822561</v>
      </c>
      <c r="I816" s="102">
        <v>0.40690329123415397</v>
      </c>
      <c r="J816" s="101">
        <v>8.036111726999999E-2</v>
      </c>
      <c r="K816" s="102">
        <v>7.2070345865787183E-4</v>
      </c>
      <c r="L816" s="101">
        <v>9.4965998774516003E-2</v>
      </c>
      <c r="M816" s="102">
        <v>8.5168457205165985E-4</v>
      </c>
      <c r="N816" s="101">
        <v>11.733209697648963</v>
      </c>
      <c r="O816" s="102">
        <v>0.1052270687307945</v>
      </c>
      <c r="P816" s="101">
        <v>24.731563792501063</v>
      </c>
      <c r="Q816" s="102">
        <v>0.22180034535094001</v>
      </c>
      <c r="R816" s="103">
        <v>111.50372085025411</v>
      </c>
    </row>
    <row r="817" spans="1:18" ht="15.6" x14ac:dyDescent="0.3">
      <c r="A817" s="100">
        <v>42064</v>
      </c>
      <c r="B817" s="101">
        <v>14.945240388118052</v>
      </c>
      <c r="C817" s="102">
        <v>0.13120266766315028</v>
      </c>
      <c r="D817" s="101">
        <v>12.802099720135393</v>
      </c>
      <c r="E817" s="102">
        <v>0.1123882648489766</v>
      </c>
      <c r="F817" s="101">
        <v>2.7947387018056147</v>
      </c>
      <c r="G817" s="102">
        <v>2.4534712294749461E-2</v>
      </c>
      <c r="H817" s="101">
        <v>46.177918852192199</v>
      </c>
      <c r="I817" s="102">
        <v>0.4053910130048447</v>
      </c>
      <c r="J817" s="101">
        <v>8.1578530890000014E-2</v>
      </c>
      <c r="K817" s="102">
        <v>7.1616920162208253E-4</v>
      </c>
      <c r="L817" s="101">
        <v>9.5522389643888983E-2</v>
      </c>
      <c r="M817" s="102">
        <v>8.3858084696992162E-4</v>
      </c>
      <c r="N817" s="101">
        <v>11.921096375422341</v>
      </c>
      <c r="O817" s="102">
        <v>0.10465403066841378</v>
      </c>
      <c r="P817" s="101">
        <v>25.091382143445699</v>
      </c>
      <c r="Q817" s="102">
        <v>0.22027456147128291</v>
      </c>
      <c r="R817" s="103">
        <v>113.90957710165318</v>
      </c>
    </row>
    <row r="818" spans="1:18" ht="15.6" x14ac:dyDescent="0.3">
      <c r="A818" s="100">
        <v>42095</v>
      </c>
      <c r="B818" s="101">
        <v>14.117917990383688</v>
      </c>
      <c r="C818" s="102">
        <v>0.1243948897702421</v>
      </c>
      <c r="D818" s="101">
        <v>12.990922159801681</v>
      </c>
      <c r="E818" s="102">
        <v>0.11446477668896041</v>
      </c>
      <c r="F818" s="101">
        <v>2.6330062095729394</v>
      </c>
      <c r="G818" s="102">
        <v>2.3199774742089098E-2</v>
      </c>
      <c r="H818" s="101">
        <v>46.256874528581349</v>
      </c>
      <c r="I818" s="102">
        <v>0.4075755937963495</v>
      </c>
      <c r="J818" s="101">
        <v>8.2406556110000015E-2</v>
      </c>
      <c r="K818" s="102">
        <v>7.2609534002330612E-4</v>
      </c>
      <c r="L818" s="101">
        <v>9.6040890368432996E-2</v>
      </c>
      <c r="M818" s="102">
        <v>8.4622930795849171E-4</v>
      </c>
      <c r="N818" s="101">
        <v>12.182796980489087</v>
      </c>
      <c r="O818" s="102">
        <v>0.10734427615413508</v>
      </c>
      <c r="P818" s="101">
        <v>25.132783594711906</v>
      </c>
      <c r="Q818" s="102">
        <v>0.221448364200235</v>
      </c>
      <c r="R818" s="103">
        <v>113.49274891001909</v>
      </c>
    </row>
    <row r="819" spans="1:18" ht="15.6" x14ac:dyDescent="0.3">
      <c r="A819" s="100">
        <v>42125</v>
      </c>
      <c r="B819" s="101">
        <v>14.677154160926886</v>
      </c>
      <c r="C819" s="102">
        <v>0.12764698216300585</v>
      </c>
      <c r="D819" s="101">
        <v>12.768271993507932</v>
      </c>
      <c r="E819" s="102">
        <v>0.11104546355087051</v>
      </c>
      <c r="F819" s="101">
        <v>3.6329196880037413</v>
      </c>
      <c r="G819" s="102">
        <v>3.15954461968369E-2</v>
      </c>
      <c r="H819" s="101">
        <v>47.082913800933369</v>
      </c>
      <c r="I819" s="102">
        <v>0.40947937128913703</v>
      </c>
      <c r="J819" s="101">
        <v>8.304514495000008E-2</v>
      </c>
      <c r="K819" s="102">
        <v>7.2224233798519105E-4</v>
      </c>
      <c r="L819" s="101">
        <v>9.6610825354905006E-2</v>
      </c>
      <c r="M819" s="102">
        <v>8.4022285012587481E-4</v>
      </c>
      <c r="N819" s="101">
        <v>12.397436712913764</v>
      </c>
      <c r="O819" s="102">
        <v>0.10782031486547797</v>
      </c>
      <c r="P819" s="101">
        <v>24.24403043106885</v>
      </c>
      <c r="Q819" s="102">
        <v>0.21084995674655926</v>
      </c>
      <c r="R819" s="103">
        <v>114.98238275765945</v>
      </c>
    </row>
    <row r="820" spans="1:18" ht="15.6" x14ac:dyDescent="0.3">
      <c r="A820" s="100">
        <v>42156</v>
      </c>
      <c r="B820" s="101">
        <v>14.530471054391736</v>
      </c>
      <c r="C820" s="102">
        <v>0.12477104578646227</v>
      </c>
      <c r="D820" s="101">
        <v>13.371539662620979</v>
      </c>
      <c r="E820" s="102">
        <v>0.11481947014898196</v>
      </c>
      <c r="F820" s="101">
        <v>3.2088459308460355</v>
      </c>
      <c r="G820" s="102">
        <v>2.755389423099841E-2</v>
      </c>
      <c r="H820" s="101">
        <v>47.698861693381531</v>
      </c>
      <c r="I820" s="102">
        <v>0.4095832016752311</v>
      </c>
      <c r="J820" s="101">
        <v>8.4135143179999969E-2</v>
      </c>
      <c r="K820" s="102">
        <v>7.224562619248E-4</v>
      </c>
      <c r="L820" s="101">
        <v>9.7243353135410993E-2</v>
      </c>
      <c r="M820" s="102">
        <v>8.3501455810135769E-4</v>
      </c>
      <c r="N820" s="101">
        <v>12.57286898491399</v>
      </c>
      <c r="O820" s="102">
        <v>0.10796140096984377</v>
      </c>
      <c r="P820" s="101">
        <v>24.893109317059711</v>
      </c>
      <c r="Q820" s="102">
        <v>0.21375351636845377</v>
      </c>
      <c r="R820" s="103">
        <v>116.45707513952941</v>
      </c>
    </row>
    <row r="821" spans="1:18" ht="15.6" x14ac:dyDescent="0.3">
      <c r="A821" s="100">
        <v>42186</v>
      </c>
      <c r="B821" s="101">
        <v>15.542436397316266</v>
      </c>
      <c r="C821" s="102">
        <v>0.13188661184341677</v>
      </c>
      <c r="D821" s="101">
        <v>13.051215792030732</v>
      </c>
      <c r="E821" s="102">
        <v>0.11074715618880988</v>
      </c>
      <c r="F821" s="101">
        <v>3.4110311574380967</v>
      </c>
      <c r="G821" s="102">
        <v>2.8944583123693426E-2</v>
      </c>
      <c r="H821" s="101">
        <v>47.016077203324706</v>
      </c>
      <c r="I821" s="102">
        <v>0.39895875820252352</v>
      </c>
      <c r="J821" s="101">
        <v>8.1891593720000072E-2</v>
      </c>
      <c r="K821" s="102">
        <v>6.9489779839493793E-4</v>
      </c>
      <c r="L821" s="101">
        <v>9.7951057703883002E-2</v>
      </c>
      <c r="M821" s="102">
        <v>8.3117168999802228E-4</v>
      </c>
      <c r="N821" s="101">
        <v>12.411567218728727</v>
      </c>
      <c r="O821" s="102">
        <v>0.10531936604402645</v>
      </c>
      <c r="P821" s="101">
        <v>26.234790541697411</v>
      </c>
      <c r="Q821" s="102">
        <v>0.22261745510913811</v>
      </c>
      <c r="R821" s="103">
        <v>117.84696096195981</v>
      </c>
    </row>
    <row r="822" spans="1:18" ht="15.6" x14ac:dyDescent="0.3">
      <c r="A822" s="100">
        <v>42217</v>
      </c>
      <c r="B822" s="101">
        <v>16.424964170678507</v>
      </c>
      <c r="C822" s="102">
        <v>0.13742625802599229</v>
      </c>
      <c r="D822" s="101">
        <v>13.792145867034916</v>
      </c>
      <c r="E822" s="102">
        <v>0.11539769444604916</v>
      </c>
      <c r="F822" s="101">
        <v>3.6097956259162283</v>
      </c>
      <c r="G822" s="102">
        <v>3.0202848539167871E-2</v>
      </c>
      <c r="H822" s="101">
        <v>47.186637450462626</v>
      </c>
      <c r="I822" s="102">
        <v>0.39480652415805845</v>
      </c>
      <c r="J822" s="101">
        <v>8.2595755709999982E-2</v>
      </c>
      <c r="K822" s="102">
        <v>6.9107156144167551E-4</v>
      </c>
      <c r="L822" s="101">
        <v>9.8632214794697998E-2</v>
      </c>
      <c r="M822" s="102">
        <v>8.2524723093452723E-4</v>
      </c>
      <c r="N822" s="101">
        <v>11.997232663211408</v>
      </c>
      <c r="O822" s="102">
        <v>0.10037981053959555</v>
      </c>
      <c r="P822" s="101">
        <v>26.326379468096572</v>
      </c>
      <c r="Q822" s="102">
        <v>0.22027054549875283</v>
      </c>
      <c r="R822" s="103">
        <v>119.51838321590496</v>
      </c>
    </row>
    <row r="823" spans="1:18" ht="15.6" x14ac:dyDescent="0.3">
      <c r="A823" s="100">
        <v>42248</v>
      </c>
      <c r="B823" s="101">
        <v>17.178120418749007</v>
      </c>
      <c r="C823" s="102">
        <v>0.1408387674922332</v>
      </c>
      <c r="D823" s="101">
        <v>13.429940441583831</v>
      </c>
      <c r="E823" s="102">
        <v>0.11010845268160659</v>
      </c>
      <c r="F823" s="101">
        <v>3.8705206552088298</v>
      </c>
      <c r="G823" s="102">
        <v>3.1733352971368957E-2</v>
      </c>
      <c r="H823" s="101">
        <v>48.008263388874987</v>
      </c>
      <c r="I823" s="102">
        <v>0.39360677887389356</v>
      </c>
      <c r="J823" s="101">
        <v>8.3740684460000062E-2</v>
      </c>
      <c r="K823" s="102">
        <v>6.8656724372649354E-4</v>
      </c>
      <c r="L823" s="101">
        <v>9.9195440807193003E-2</v>
      </c>
      <c r="M823" s="102">
        <v>8.1327661487840713E-4</v>
      </c>
      <c r="N823" s="101">
        <v>12.830785801325749</v>
      </c>
      <c r="O823" s="102">
        <v>0.10519614568793226</v>
      </c>
      <c r="P823" s="101">
        <v>26.469546402880237</v>
      </c>
      <c r="Q823" s="102">
        <v>0.21701665843436987</v>
      </c>
      <c r="R823" s="103">
        <v>121.97011323388983</v>
      </c>
    </row>
    <row r="824" spans="1:18" ht="15.6" x14ac:dyDescent="0.3">
      <c r="A824" s="100">
        <v>42278</v>
      </c>
      <c r="B824" s="101">
        <v>16.84641602920005</v>
      </c>
      <c r="C824" s="102">
        <v>0.13398563153652404</v>
      </c>
      <c r="D824" s="101">
        <v>13.802304911977373</v>
      </c>
      <c r="E824" s="102">
        <v>0.1097747163008161</v>
      </c>
      <c r="F824" s="101">
        <v>3.7367701658905683</v>
      </c>
      <c r="G824" s="102">
        <v>2.971988283536792E-2</v>
      </c>
      <c r="H824" s="101">
        <v>48.635120155374963</v>
      </c>
      <c r="I824" s="102">
        <v>0.38681267740139474</v>
      </c>
      <c r="J824" s="101">
        <v>8.5136706920000027E-2</v>
      </c>
      <c r="K824" s="102">
        <v>6.7712298116372183E-4</v>
      </c>
      <c r="L824" s="101">
        <v>9.9873275884901982E-2</v>
      </c>
      <c r="M824" s="102">
        <v>7.9432823692978174E-4</v>
      </c>
      <c r="N824" s="101">
        <v>12.999764237096043</v>
      </c>
      <c r="O824" s="102">
        <v>0.10339182043908846</v>
      </c>
      <c r="P824" s="101">
        <v>29.527619139182583</v>
      </c>
      <c r="Q824" s="102">
        <v>0.23484382026870773</v>
      </c>
      <c r="R824" s="103">
        <v>125.73300462152648</v>
      </c>
    </row>
    <row r="825" spans="1:18" ht="15.6" x14ac:dyDescent="0.3">
      <c r="A825" s="100">
        <v>42309</v>
      </c>
      <c r="B825" s="101">
        <v>16.895302090302195</v>
      </c>
      <c r="C825" s="102">
        <v>0.13285117493871543</v>
      </c>
      <c r="D825" s="101">
        <v>14.135703138251538</v>
      </c>
      <c r="E825" s="102">
        <v>0.11115189065364704</v>
      </c>
      <c r="F825" s="101">
        <v>3.7394241837829694</v>
      </c>
      <c r="G825" s="102">
        <v>2.9403848108461299E-2</v>
      </c>
      <c r="H825" s="101">
        <v>49.707317775566757</v>
      </c>
      <c r="I825" s="102">
        <v>0.3908586857009565</v>
      </c>
      <c r="J825" s="101">
        <v>8.6103009049999998E-2</v>
      </c>
      <c r="K825" s="102">
        <v>6.7704536189483445E-4</v>
      </c>
      <c r="L825" s="101">
        <v>0.10054654531540899</v>
      </c>
      <c r="M825" s="102">
        <v>7.9061780664153598E-4</v>
      </c>
      <c r="N825" s="101">
        <v>13.295131418403368</v>
      </c>
      <c r="O825" s="102">
        <v>0.10454230533784588</v>
      </c>
      <c r="P825" s="101">
        <v>29.21512496600317</v>
      </c>
      <c r="Q825" s="102">
        <v>0.22972443209185012</v>
      </c>
      <c r="R825" s="103">
        <v>127.17465312667542</v>
      </c>
    </row>
    <row r="826" spans="1:18" ht="15.6" x14ac:dyDescent="0.3">
      <c r="A826" s="100">
        <v>42339</v>
      </c>
      <c r="B826" s="101">
        <v>17.820199536745235</v>
      </c>
      <c r="C826" s="102">
        <v>0.14050399595527657</v>
      </c>
      <c r="D826" s="101">
        <v>13.799028244255155</v>
      </c>
      <c r="E826" s="102">
        <v>0.10879892812758528</v>
      </c>
      <c r="F826" s="101">
        <v>3.8295328596541363</v>
      </c>
      <c r="G826" s="102">
        <v>3.0194087799856259E-2</v>
      </c>
      <c r="H826" s="101">
        <v>50.263935949817281</v>
      </c>
      <c r="I826" s="102">
        <v>0.3963077876219615</v>
      </c>
      <c r="J826" s="101">
        <v>8.6853180850000003E-2</v>
      </c>
      <c r="K826" s="102">
        <v>6.8479698814192093E-4</v>
      </c>
      <c r="L826" s="101">
        <v>1.8388318539830002E-3</v>
      </c>
      <c r="M826" s="102">
        <v>1.4498335040621539E-5</v>
      </c>
      <c r="N826" s="101">
        <v>13.498040583407581</v>
      </c>
      <c r="O826" s="102">
        <v>0.10642578022903826</v>
      </c>
      <c r="P826" s="101">
        <v>27.531124034249544</v>
      </c>
      <c r="Q826" s="102">
        <v>0.21707012494310868</v>
      </c>
      <c r="R826" s="103">
        <v>126.83055322083293</v>
      </c>
    </row>
    <row r="827" spans="1:18" ht="15.6" x14ac:dyDescent="0.3">
      <c r="A827" s="100">
        <v>42370</v>
      </c>
      <c r="B827" s="101">
        <v>18.130188564264905</v>
      </c>
      <c r="C827" s="102">
        <v>0.14307578887818734</v>
      </c>
      <c r="D827" s="101">
        <v>13.481875164054632</v>
      </c>
      <c r="E827" s="102">
        <v>0.10639326324803544</v>
      </c>
      <c r="F827" s="101">
        <v>4.0462722542385734</v>
      </c>
      <c r="G827" s="102">
        <v>3.1931471244164525E-2</v>
      </c>
      <c r="H827" s="101">
        <v>49.756076168353445</v>
      </c>
      <c r="I827" s="102">
        <v>0.39265393319195102</v>
      </c>
      <c r="J827" s="101">
        <v>8.5647898649240009E-2</v>
      </c>
      <c r="K827" s="102">
        <v>6.7589703336853836E-4</v>
      </c>
      <c r="L827" s="101">
        <v>1.8498236248370001E-3</v>
      </c>
      <c r="M827" s="102">
        <v>1.4598026571589206E-5</v>
      </c>
      <c r="N827" s="101">
        <v>13.357873117484651</v>
      </c>
      <c r="O827" s="102">
        <v>0.10541469148235182</v>
      </c>
      <c r="P827" s="101">
        <v>27.857593208464156</v>
      </c>
      <c r="Q827" s="102">
        <v>0.21984035689538603</v>
      </c>
      <c r="R827" s="103">
        <v>126.71737619913445</v>
      </c>
    </row>
    <row r="828" spans="1:18" ht="15.6" x14ac:dyDescent="0.3">
      <c r="A828" s="100">
        <v>42401</v>
      </c>
      <c r="B828" s="101">
        <v>19.45260361906498</v>
      </c>
      <c r="C828" s="102">
        <v>0.1516405614444658</v>
      </c>
      <c r="D828" s="101">
        <v>13.739564901951796</v>
      </c>
      <c r="E828" s="102">
        <v>0.10710521720047224</v>
      </c>
      <c r="F828" s="101">
        <v>2.4773430077504752</v>
      </c>
      <c r="G828" s="102">
        <v>1.93118459586368E-2</v>
      </c>
      <c r="H828" s="101">
        <v>50.653108999954043</v>
      </c>
      <c r="I828" s="102">
        <v>0.3948605563592909</v>
      </c>
      <c r="J828" s="101">
        <v>8.599496777E-2</v>
      </c>
      <c r="K828" s="102">
        <v>6.7036400110783941E-4</v>
      </c>
      <c r="L828" s="101">
        <v>1.859774658421E-3</v>
      </c>
      <c r="M828" s="102">
        <v>1.4497662055209534E-5</v>
      </c>
      <c r="N828" s="101">
        <v>13.850373265122952</v>
      </c>
      <c r="O828" s="102">
        <v>0.10796901120630641</v>
      </c>
      <c r="P828" s="101">
        <v>28.020156451890838</v>
      </c>
      <c r="Q828" s="102">
        <v>0.21842794616768796</v>
      </c>
      <c r="R828" s="103">
        <v>128.28100498816352</v>
      </c>
    </row>
    <row r="829" spans="1:18" ht="15.6" x14ac:dyDescent="0.3">
      <c r="A829" s="100">
        <v>42430</v>
      </c>
      <c r="B829" s="101">
        <v>17.9368471113882</v>
      </c>
      <c r="C829" s="102">
        <v>0.14054192670339685</v>
      </c>
      <c r="D829" s="101">
        <v>14.012854822840083</v>
      </c>
      <c r="E829" s="102">
        <v>0.10979597491058245</v>
      </c>
      <c r="F829" s="101">
        <v>2.3512115323775822</v>
      </c>
      <c r="G829" s="102">
        <v>1.842262448888194E-2</v>
      </c>
      <c r="H829" s="101">
        <v>51.127814393400442</v>
      </c>
      <c r="I829" s="102">
        <v>0.40060560801792122</v>
      </c>
      <c r="J829" s="101">
        <v>8.7054724229999991E-2</v>
      </c>
      <c r="K829" s="102">
        <v>6.8210642572458127E-4</v>
      </c>
      <c r="L829" s="101">
        <v>1.873345224401E-3</v>
      </c>
      <c r="M829" s="102">
        <v>1.4678362678955084E-5</v>
      </c>
      <c r="N829" s="101">
        <v>14.183203359620284</v>
      </c>
      <c r="O829" s="102">
        <v>0.11113071960799327</v>
      </c>
      <c r="P829" s="101">
        <v>27.925447907078844</v>
      </c>
      <c r="Q829" s="102">
        <v>0.21880636148280436</v>
      </c>
      <c r="R829" s="103">
        <v>127.62630719615983</v>
      </c>
    </row>
    <row r="830" spans="1:18" ht="15.6" x14ac:dyDescent="0.3">
      <c r="A830" s="100">
        <v>42461</v>
      </c>
      <c r="B830" s="101">
        <v>17.070889262000573</v>
      </c>
      <c r="C830" s="102">
        <v>0.13387528590577649</v>
      </c>
      <c r="D830" s="101">
        <v>14.134295021201064</v>
      </c>
      <c r="E830" s="102">
        <v>0.11084558970527413</v>
      </c>
      <c r="F830" s="101">
        <v>2.430216117271399</v>
      </c>
      <c r="G830" s="102">
        <v>1.9058519595505044E-2</v>
      </c>
      <c r="H830" s="101">
        <v>51.077591542725706</v>
      </c>
      <c r="I830" s="102">
        <v>0.40056654730823976</v>
      </c>
      <c r="J830" s="101">
        <v>8.7038575296869994E-2</v>
      </c>
      <c r="K830" s="102">
        <v>6.8258389904956142E-4</v>
      </c>
      <c r="L830" s="101">
        <v>1.8845143278189999E-3</v>
      </c>
      <c r="M830" s="102">
        <v>1.4778954426931502E-5</v>
      </c>
      <c r="N830" s="101">
        <v>14.151859979571931</v>
      </c>
      <c r="O830" s="102">
        <v>0.1109833396366182</v>
      </c>
      <c r="P830" s="101">
        <v>28.559597948882537</v>
      </c>
      <c r="Q830" s="102">
        <v>0.2239733549951341</v>
      </c>
      <c r="R830" s="103">
        <v>127.51337296127791</v>
      </c>
    </row>
    <row r="831" spans="1:18" ht="15.6" x14ac:dyDescent="0.3">
      <c r="A831" s="100">
        <v>42491</v>
      </c>
      <c r="B831" s="101">
        <v>17.624159979758996</v>
      </c>
      <c r="C831" s="102">
        <v>0.13489656913696754</v>
      </c>
      <c r="D831" s="101">
        <v>18.460106153705595</v>
      </c>
      <c r="E831" s="102">
        <v>0.14129496037820008</v>
      </c>
      <c r="F831" s="101">
        <v>2.5072017238412441</v>
      </c>
      <c r="G831" s="102">
        <v>1.9190299626700252E-2</v>
      </c>
      <c r="H831" s="101">
        <v>47.652657572993974</v>
      </c>
      <c r="I831" s="102">
        <v>0.36473681720083456</v>
      </c>
      <c r="J831" s="101">
        <v>8.7884153398518391E-2</v>
      </c>
      <c r="K831" s="102">
        <v>6.7267153660557856E-4</v>
      </c>
      <c r="L831" s="101">
        <v>1.896622706355E-3</v>
      </c>
      <c r="M831" s="102">
        <v>1.4516884568024578E-5</v>
      </c>
      <c r="N831" s="101">
        <v>14.541190651270853</v>
      </c>
      <c r="O831" s="102">
        <v>0.11129930347181337</v>
      </c>
      <c r="P831" s="101">
        <v>29.774333980438445</v>
      </c>
      <c r="Q831" s="102">
        <v>0.22789486176431656</v>
      </c>
      <c r="R831" s="103">
        <v>130.64943083811397</v>
      </c>
    </row>
    <row r="832" spans="1:18" ht="15.6" x14ac:dyDescent="0.3">
      <c r="A832" s="106">
        <v>42522</v>
      </c>
      <c r="B832" s="101">
        <v>16.858673745802257</v>
      </c>
      <c r="C832" s="102">
        <v>0.12408026573161611</v>
      </c>
      <c r="D832" s="101">
        <v>15.113329378161424</v>
      </c>
      <c r="E832" s="102">
        <v>0.11123448698321502</v>
      </c>
      <c r="F832" s="101">
        <v>2.4374300774074977</v>
      </c>
      <c r="G832" s="102">
        <v>1.7939547100035761E-2</v>
      </c>
      <c r="H832" s="101">
        <v>52.591490775524996</v>
      </c>
      <c r="I832" s="102">
        <v>0.3870747040391489</v>
      </c>
      <c r="J832" s="101">
        <v>8.9911499901689992E-2</v>
      </c>
      <c r="K832" s="102">
        <v>6.6175091637369894E-4</v>
      </c>
      <c r="L832" s="101">
        <v>1.9102234991029998E-3</v>
      </c>
      <c r="M832" s="102">
        <v>1.405929333168898E-5</v>
      </c>
      <c r="N832" s="101">
        <v>14.927599979240698</v>
      </c>
      <c r="O832" s="102">
        <v>0.10986751390337858</v>
      </c>
      <c r="P832" s="101">
        <v>33.848752008142554</v>
      </c>
      <c r="Q832" s="102">
        <v>0.24912767203290095</v>
      </c>
      <c r="R832" s="103">
        <v>135.86909768768021</v>
      </c>
    </row>
    <row r="833" spans="1:18" ht="15.6" x14ac:dyDescent="0.3">
      <c r="A833" s="100">
        <v>42552</v>
      </c>
      <c r="B833" s="101">
        <v>16.517776729954779</v>
      </c>
      <c r="C833" s="102">
        <v>0.12601383473645114</v>
      </c>
      <c r="D833" s="101">
        <v>14.06454230455418</v>
      </c>
      <c r="E833" s="102">
        <v>0.10729815147554476</v>
      </c>
      <c r="F833" s="101">
        <v>2.3413220557021774</v>
      </c>
      <c r="G833" s="102">
        <v>1.7861905716222256E-2</v>
      </c>
      <c r="H833" s="101">
        <v>52.169586709908501</v>
      </c>
      <c r="I833" s="102">
        <v>0.3980008802279873</v>
      </c>
      <c r="J833" s="101">
        <v>8.7820356058849997E-2</v>
      </c>
      <c r="K833" s="102">
        <v>6.699799867634185E-4</v>
      </c>
      <c r="L833" s="101">
        <v>1.922666735372E-3</v>
      </c>
      <c r="M833" s="102">
        <v>1.4667991474001632E-5</v>
      </c>
      <c r="N833" s="101">
        <v>14.63365592989136</v>
      </c>
      <c r="O833" s="102">
        <v>0.11163990954032386</v>
      </c>
      <c r="P833" s="101">
        <v>31.262446941766022</v>
      </c>
      <c r="Q833" s="102">
        <v>0.23850067032523459</v>
      </c>
      <c r="R833" s="103">
        <v>131.07907369457124</v>
      </c>
    </row>
    <row r="834" spans="1:18" ht="15.6" x14ac:dyDescent="0.3">
      <c r="A834" s="100">
        <v>42583</v>
      </c>
      <c r="B834" s="101">
        <v>16.527058020612845</v>
      </c>
      <c r="C834" s="102">
        <v>0.12527824571916585</v>
      </c>
      <c r="D834" s="101">
        <v>14.057364255544998</v>
      </c>
      <c r="E834" s="102">
        <v>0.10655749687412801</v>
      </c>
      <c r="F834" s="101">
        <v>2.3513664530302036</v>
      </c>
      <c r="G834" s="102">
        <v>1.7823805296207106E-2</v>
      </c>
      <c r="H834" s="101">
        <v>53.468217538027623</v>
      </c>
      <c r="I834" s="102">
        <v>0.40529926660513127</v>
      </c>
      <c r="J834" s="101">
        <v>8.8524744529169988E-2</v>
      </c>
      <c r="K834" s="102">
        <v>6.7103441420244745E-4</v>
      </c>
      <c r="L834" s="101">
        <v>1.9378751250010001E-3</v>
      </c>
      <c r="M834" s="102">
        <v>1.4689462321735843E-5</v>
      </c>
      <c r="N834" s="101">
        <v>14.193177138447457</v>
      </c>
      <c r="O834" s="102">
        <v>0.10758698437848975</v>
      </c>
      <c r="P834" s="101">
        <v>31.235162485756426</v>
      </c>
      <c r="Q834" s="102">
        <v>0.23676847725034869</v>
      </c>
      <c r="R834" s="103">
        <v>131.9228085110737</v>
      </c>
    </row>
    <row r="835" spans="1:18" ht="15.6" x14ac:dyDescent="0.3">
      <c r="A835" s="100">
        <v>42614</v>
      </c>
      <c r="B835" s="101">
        <v>16.608519507579466</v>
      </c>
      <c r="C835" s="102">
        <v>0.12496087358624618</v>
      </c>
      <c r="D835" s="101">
        <v>14.220864902690073</v>
      </c>
      <c r="E835" s="102">
        <v>0.10699639426507364</v>
      </c>
      <c r="F835" s="101">
        <v>2.4015024513028598</v>
      </c>
      <c r="G835" s="102">
        <v>1.8068669160870486E-2</v>
      </c>
      <c r="H835" s="101">
        <v>53.967523552914223</v>
      </c>
      <c r="I835" s="102">
        <v>0.40604635984446791</v>
      </c>
      <c r="J835" s="101">
        <v>8.9014506569999999E-2</v>
      </c>
      <c r="K835" s="102">
        <v>6.6973642640209775E-4</v>
      </c>
      <c r="L835" s="101">
        <v>1.950407331699E-3</v>
      </c>
      <c r="M835" s="102">
        <v>1.4674673676175668E-5</v>
      </c>
      <c r="N835" s="101">
        <v>14.328792898395504</v>
      </c>
      <c r="O835" s="102">
        <v>0.10780843393071683</v>
      </c>
      <c r="P835" s="101">
        <v>31.291590091419522</v>
      </c>
      <c r="Q835" s="102">
        <v>0.23543485811255108</v>
      </c>
      <c r="R835" s="103">
        <v>132.90975831820336</v>
      </c>
    </row>
    <row r="836" spans="1:18" ht="15.6" x14ac:dyDescent="0.3">
      <c r="A836" s="100">
        <v>42644</v>
      </c>
      <c r="B836" s="101">
        <v>16.015603970569295</v>
      </c>
      <c r="C836" s="102">
        <v>0.12126956460569163</v>
      </c>
      <c r="D836" s="101">
        <v>14.804784764248645</v>
      </c>
      <c r="E836" s="102">
        <v>0.11210128607954031</v>
      </c>
      <c r="F836" s="101">
        <v>2.4201981486167954</v>
      </c>
      <c r="G836" s="102">
        <v>1.8325651426046537E-2</v>
      </c>
      <c r="H836" s="101">
        <v>53.298138027998604</v>
      </c>
      <c r="I836" s="102">
        <v>0.40357154215519075</v>
      </c>
      <c r="J836" s="101">
        <v>8.8382626006229995E-2</v>
      </c>
      <c r="K836" s="102">
        <v>6.6922999558299444E-4</v>
      </c>
      <c r="L836" s="101">
        <v>1.9626170515619997E-3</v>
      </c>
      <c r="M836" s="102">
        <v>1.4860864177710418E-5</v>
      </c>
      <c r="N836" s="101">
        <v>14.281943425055541</v>
      </c>
      <c r="O836" s="102">
        <v>0.10814235067639731</v>
      </c>
      <c r="P836" s="101">
        <v>31.155131975145885</v>
      </c>
      <c r="Q836" s="102">
        <v>0.23590551419738329</v>
      </c>
      <c r="R836" s="103">
        <v>132.06614555469255</v>
      </c>
    </row>
    <row r="837" spans="1:18" ht="15.6" x14ac:dyDescent="0.3">
      <c r="A837" s="100">
        <v>42675</v>
      </c>
      <c r="B837" s="101">
        <v>16.863844298385359</v>
      </c>
      <c r="C837" s="102">
        <v>0.1261723984501833</v>
      </c>
      <c r="D837" s="101">
        <v>14.380476808283937</v>
      </c>
      <c r="E837" s="102">
        <v>0.10759226767363737</v>
      </c>
      <c r="F837" s="101">
        <v>2.507062383544854</v>
      </c>
      <c r="G837" s="102">
        <v>1.8757411916236325E-2</v>
      </c>
      <c r="H837" s="101">
        <v>54.028881534070983</v>
      </c>
      <c r="I837" s="102">
        <v>0.40423484990235875</v>
      </c>
      <c r="J837" s="101">
        <v>8.8890957927212591E-2</v>
      </c>
      <c r="K837" s="102">
        <v>6.6506694225614417E-4</v>
      </c>
      <c r="L837" s="101">
        <v>1.9745624217909997E-3</v>
      </c>
      <c r="M837" s="102">
        <v>1.4773338287452435E-5</v>
      </c>
      <c r="N837" s="101">
        <v>14.476106290071334</v>
      </c>
      <c r="O837" s="102">
        <v>0.10830775109877901</v>
      </c>
      <c r="P837" s="101">
        <v>31.309921985522102</v>
      </c>
      <c r="Q837" s="102">
        <v>0.23425548067825119</v>
      </c>
      <c r="R837" s="103">
        <v>133.65715882022758</v>
      </c>
    </row>
    <row r="838" spans="1:18" ht="15.6" x14ac:dyDescent="0.3">
      <c r="A838" s="100">
        <v>42705</v>
      </c>
      <c r="B838" s="101">
        <v>16.58455137222504</v>
      </c>
      <c r="C838" s="102">
        <v>0.12176843042253989</v>
      </c>
      <c r="D838" s="101">
        <v>14.639025865454919</v>
      </c>
      <c r="E838" s="102">
        <v>0.10748383616434559</v>
      </c>
      <c r="F838" s="101">
        <v>2.4991340041534187</v>
      </c>
      <c r="G838" s="102">
        <v>1.8349343209308113E-2</v>
      </c>
      <c r="H838" s="101">
        <v>54.728673357465524</v>
      </c>
      <c r="I838" s="102">
        <v>0.40183327871065339</v>
      </c>
      <c r="J838" s="101">
        <v>8.9850603039999991E-2</v>
      </c>
      <c r="K838" s="102">
        <v>6.5970834297169158E-4</v>
      </c>
      <c r="L838" s="101">
        <v>1.988338442235E-3</v>
      </c>
      <c r="M838" s="102">
        <v>1.4598938845294237E-5</v>
      </c>
      <c r="N838" s="101">
        <v>14.469571464903328</v>
      </c>
      <c r="O838" s="102">
        <v>0.10623965440023007</v>
      </c>
      <c r="P838" s="101">
        <v>33.184668611742516</v>
      </c>
      <c r="Q838" s="102">
        <v>0.24365114981110753</v>
      </c>
      <c r="R838" s="103">
        <v>136.19746361742696</v>
      </c>
    </row>
    <row r="839" spans="1:18" ht="15.6" x14ac:dyDescent="0.3">
      <c r="A839" s="100">
        <v>42736</v>
      </c>
      <c r="B839" s="101">
        <v>15.893118096809406</v>
      </c>
      <c r="C839" s="102">
        <v>0.11774689232698474</v>
      </c>
      <c r="D839" s="101">
        <v>14.651740738854437</v>
      </c>
      <c r="E839" s="102">
        <v>0.10854993517773759</v>
      </c>
      <c r="F839" s="101">
        <v>2.4510986995512645</v>
      </c>
      <c r="G839" s="102">
        <v>1.815938526983036E-2</v>
      </c>
      <c r="H839" s="101">
        <v>53.964997712875132</v>
      </c>
      <c r="I839" s="102">
        <v>0.39980894475323342</v>
      </c>
      <c r="J839" s="101">
        <v>8.8223185279999991E-2</v>
      </c>
      <c r="K839" s="102">
        <v>6.5361660528988211E-4</v>
      </c>
      <c r="L839" s="101">
        <v>2.0019116429410002E-3</v>
      </c>
      <c r="M839" s="102">
        <v>1.4831505890391162E-5</v>
      </c>
      <c r="N839" s="101">
        <v>14.012752050098165</v>
      </c>
      <c r="O839" s="102">
        <v>0.10381587784079183</v>
      </c>
      <c r="P839" s="101">
        <v>33.913032030192085</v>
      </c>
      <c r="Q839" s="102">
        <v>0.25125051652024472</v>
      </c>
      <c r="R839" s="103">
        <v>134.97696442530341</v>
      </c>
    </row>
    <row r="840" spans="1:18" ht="15.6" x14ac:dyDescent="0.3">
      <c r="A840" s="100">
        <v>42767</v>
      </c>
      <c r="B840" s="101">
        <v>15.954406205309462</v>
      </c>
      <c r="C840" s="102">
        <v>0.11842657390778291</v>
      </c>
      <c r="D840" s="101">
        <v>13.863712843108656</v>
      </c>
      <c r="E840" s="102">
        <v>0.10290774802413528</v>
      </c>
      <c r="F840" s="101">
        <v>2.4408096825657579</v>
      </c>
      <c r="G840" s="102">
        <v>1.8117673860592241E-2</v>
      </c>
      <c r="H840" s="101">
        <v>54.489179862243539</v>
      </c>
      <c r="I840" s="102">
        <v>0.40446299304971811</v>
      </c>
      <c r="J840" s="101">
        <v>8.8506367380780007E-2</v>
      </c>
      <c r="K840" s="102">
        <v>6.5696621504102962E-4</v>
      </c>
      <c r="L840" s="101">
        <v>2.010897717453E-3</v>
      </c>
      <c r="M840" s="102">
        <v>1.4926517733871404E-5</v>
      </c>
      <c r="N840" s="101">
        <v>14.139540898869669</v>
      </c>
      <c r="O840" s="102">
        <v>0.10495516810427283</v>
      </c>
      <c r="P840" s="101">
        <v>33.741648896114199</v>
      </c>
      <c r="Q840" s="102">
        <v>0.25045795032072915</v>
      </c>
      <c r="R840" s="103">
        <v>134.71981565330952</v>
      </c>
    </row>
    <row r="841" spans="1:18" ht="15.6" x14ac:dyDescent="0.3">
      <c r="A841" s="100">
        <v>42795</v>
      </c>
      <c r="B841" s="101">
        <v>16.836754782297387</v>
      </c>
      <c r="C841" s="102">
        <v>0.12333239758587211</v>
      </c>
      <c r="D841" s="101">
        <v>14.060014481266094</v>
      </c>
      <c r="E841" s="102">
        <v>0.10299225227713486</v>
      </c>
      <c r="F841" s="101">
        <v>2.4870589588817325</v>
      </c>
      <c r="G841" s="102">
        <v>1.8218174957255796E-2</v>
      </c>
      <c r="H841" s="101">
        <v>54.9082847198545</v>
      </c>
      <c r="I841" s="102">
        <v>0.40221351973051195</v>
      </c>
      <c r="J841" s="101">
        <v>8.8824418404439998E-2</v>
      </c>
      <c r="K841" s="102">
        <v>6.5065558224489822E-4</v>
      </c>
      <c r="L841" s="101">
        <v>2.0247296478330002E-3</v>
      </c>
      <c r="M841" s="102">
        <v>1.4831525739924606E-5</v>
      </c>
      <c r="N841" s="101">
        <v>14.206857724977485</v>
      </c>
      <c r="O841" s="102">
        <v>0.1040679066743382</v>
      </c>
      <c r="P841" s="101">
        <v>33.925443909876897</v>
      </c>
      <c r="Q841" s="102">
        <v>0.24851026166689927</v>
      </c>
      <c r="R841" s="103">
        <v>136.51526372520638</v>
      </c>
    </row>
    <row r="842" spans="1:18" ht="15.6" x14ac:dyDescent="0.3">
      <c r="A842" s="100">
        <v>42826</v>
      </c>
      <c r="B842" s="101">
        <v>16.114005272791616</v>
      </c>
      <c r="C842" s="102">
        <v>0.12037890065638661</v>
      </c>
      <c r="D842" s="101">
        <v>13.908618954960103</v>
      </c>
      <c r="E842" s="102">
        <v>0.10390366833711596</v>
      </c>
      <c r="F842" s="101">
        <v>2.4686214395734294</v>
      </c>
      <c r="G842" s="102">
        <v>1.8441717624010295E-2</v>
      </c>
      <c r="H842" s="101">
        <v>54.068352893381658</v>
      </c>
      <c r="I842" s="102">
        <v>0.40391502742007407</v>
      </c>
      <c r="J842" s="101">
        <v>8.69031173553E-2</v>
      </c>
      <c r="K842" s="102">
        <v>6.4920555465548271E-4</v>
      </c>
      <c r="L842" s="101">
        <v>2.0332045000739998E-3</v>
      </c>
      <c r="M842" s="102">
        <v>1.5188956338607707E-5</v>
      </c>
      <c r="N842" s="101">
        <v>13.982428963002391</v>
      </c>
      <c r="O842" s="102">
        <v>0.10445506244895557</v>
      </c>
      <c r="P842" s="101">
        <v>33.229747499422821</v>
      </c>
      <c r="Q842" s="102">
        <v>0.24824122900245499</v>
      </c>
      <c r="R842" s="103">
        <v>133.86071134498738</v>
      </c>
    </row>
    <row r="843" spans="1:18" ht="15.6" x14ac:dyDescent="0.3">
      <c r="A843" s="100">
        <v>42856</v>
      </c>
      <c r="B843" s="101">
        <v>16.389560537491214</v>
      </c>
      <c r="C843" s="102">
        <v>0.12288789710005174</v>
      </c>
      <c r="D843" s="101">
        <v>13.89213808126485</v>
      </c>
      <c r="E843" s="102">
        <v>0.10416238013978539</v>
      </c>
      <c r="F843" s="101">
        <v>2.4716783441423646</v>
      </c>
      <c r="G843" s="102">
        <v>1.8532489222306339E-2</v>
      </c>
      <c r="H843" s="101">
        <v>53.946676502409041</v>
      </c>
      <c r="I843" s="102">
        <v>0.40448879735079202</v>
      </c>
      <c r="J843" s="101">
        <v>8.6391217713830001E-2</v>
      </c>
      <c r="K843" s="102">
        <v>6.4775593271583574E-4</v>
      </c>
      <c r="L843" s="101">
        <v>2.045170754844E-3</v>
      </c>
      <c r="M843" s="102">
        <v>1.5334562064577223E-5</v>
      </c>
      <c r="N843" s="101">
        <v>13.951326063059195</v>
      </c>
      <c r="O843" s="102">
        <v>0.10460616791552624</v>
      </c>
      <c r="P843" s="101">
        <v>32.630197927142838</v>
      </c>
      <c r="Q843" s="102">
        <v>0.24465917777676108</v>
      </c>
      <c r="R843" s="103">
        <v>133.37001384397817</v>
      </c>
    </row>
    <row r="844" spans="1:18" ht="15.6" x14ac:dyDescent="0.3">
      <c r="A844" s="100">
        <v>42887</v>
      </c>
      <c r="B844" s="101">
        <v>16.519436943352158</v>
      </c>
      <c r="C844" s="102">
        <v>0.12389598462761015</v>
      </c>
      <c r="D844" s="101">
        <v>13.875748303259639</v>
      </c>
      <c r="E844" s="102">
        <v>0.10406828661124999</v>
      </c>
      <c r="F844" s="101">
        <v>2.4884738693252721</v>
      </c>
      <c r="G844" s="102">
        <v>1.8663585285466164E-2</v>
      </c>
      <c r="H844" s="101">
        <v>53.815961157595659</v>
      </c>
      <c r="I844" s="102">
        <v>0.40362038483307638</v>
      </c>
      <c r="J844" s="101">
        <v>8.5496804855869996E-2</v>
      </c>
      <c r="K844" s="102">
        <v>6.412271106125937E-4</v>
      </c>
      <c r="L844" s="101">
        <v>2.0586812230679995E-3</v>
      </c>
      <c r="M844" s="102">
        <v>1.5440135038562927E-5</v>
      </c>
      <c r="N844" s="101">
        <v>13.912151468473903</v>
      </c>
      <c r="O844" s="102">
        <v>0.10434131080773132</v>
      </c>
      <c r="P844" s="101">
        <v>32.633782743186522</v>
      </c>
      <c r="Q844" s="102">
        <v>0.24475378058921624</v>
      </c>
      <c r="R844" s="103">
        <v>133.33310997127208</v>
      </c>
    </row>
    <row r="845" spans="1:18" ht="15.6" x14ac:dyDescent="0.3">
      <c r="A845" s="100">
        <v>42917</v>
      </c>
      <c r="B845" s="101">
        <v>15.945495367956426</v>
      </c>
      <c r="C845" s="102">
        <v>0.134658898773731</v>
      </c>
      <c r="D845" s="101">
        <v>12.347017465128751</v>
      </c>
      <c r="E845" s="102">
        <v>0.1042699355916808</v>
      </c>
      <c r="F845" s="101">
        <v>2.274650850915148</v>
      </c>
      <c r="G845" s="102">
        <v>1.9209310943986032E-2</v>
      </c>
      <c r="H845" s="101">
        <v>42.792768579804537</v>
      </c>
      <c r="I845" s="102">
        <v>0.36138275791767438</v>
      </c>
      <c r="J845" s="101">
        <v>6.2524114985879994E-2</v>
      </c>
      <c r="K845" s="102">
        <v>5.2801297648740191E-4</v>
      </c>
      <c r="L845" s="101">
        <v>2.0699823489690001E-3</v>
      </c>
      <c r="M845" s="102">
        <v>1.7480895836787664E-5</v>
      </c>
      <c r="N845" s="101">
        <v>13.134475942537012</v>
      </c>
      <c r="O845" s="102">
        <v>0.110919982451368</v>
      </c>
      <c r="P845" s="101">
        <v>31.854971916844701</v>
      </c>
      <c r="Q845" s="102">
        <v>0.26901362044923305</v>
      </c>
      <c r="R845" s="103">
        <v>118.41397422052142</v>
      </c>
    </row>
    <row r="846" spans="1:18" ht="15.6" x14ac:dyDescent="0.3">
      <c r="A846" s="100">
        <v>42948</v>
      </c>
      <c r="B846" s="101">
        <v>15.738293494672243</v>
      </c>
      <c r="C846" s="102">
        <v>0.13245144907202033</v>
      </c>
      <c r="D846" s="101">
        <v>12.475007773692084</v>
      </c>
      <c r="E846" s="102">
        <v>0.10498805714670308</v>
      </c>
      <c r="F846" s="101">
        <v>2.2988051582639661</v>
      </c>
      <c r="G846" s="102">
        <v>1.9346447850230427E-2</v>
      </c>
      <c r="H846" s="101">
        <v>43.180082511318346</v>
      </c>
      <c r="I846" s="102">
        <v>0.36339800764356145</v>
      </c>
      <c r="J846" s="101">
        <v>6.2808183110410004E-2</v>
      </c>
      <c r="K846" s="102">
        <v>5.2858557183285497E-4</v>
      </c>
      <c r="L846" s="101">
        <v>2.0820952388099999E-3</v>
      </c>
      <c r="M846" s="102">
        <v>1.7522645106325861E-5</v>
      </c>
      <c r="N846" s="101">
        <v>13.232087430901942</v>
      </c>
      <c r="O846" s="102">
        <v>0.11135954193915149</v>
      </c>
      <c r="P846" s="101">
        <v>31.833946311834499</v>
      </c>
      <c r="Q846" s="102">
        <v>0.26791038813139034</v>
      </c>
      <c r="R846" s="103">
        <v>118.82311295903229</v>
      </c>
    </row>
    <row r="847" spans="1:18" ht="15.6" x14ac:dyDescent="0.3">
      <c r="A847" s="100">
        <v>42979</v>
      </c>
      <c r="B847" s="101">
        <v>15.789796855069143</v>
      </c>
      <c r="C847" s="102">
        <v>0.13173003554637897</v>
      </c>
      <c r="D847" s="101">
        <v>12.634541949718036</v>
      </c>
      <c r="E847" s="102">
        <v>0.10540659106796881</v>
      </c>
      <c r="F847" s="101">
        <v>2.7290094418639437</v>
      </c>
      <c r="G847" s="102">
        <v>2.2767393024928622E-2</v>
      </c>
      <c r="H847" s="101">
        <v>43.713415883953111</v>
      </c>
      <c r="I847" s="102">
        <v>0.36468929151537044</v>
      </c>
      <c r="J847" s="101">
        <v>6.3117140945750008E-2</v>
      </c>
      <c r="K847" s="102">
        <v>5.2656935973816087E-4</v>
      </c>
      <c r="L847" s="101">
        <v>2.0922756682569999E-3</v>
      </c>
      <c r="M847" s="102">
        <v>1.745529411696231E-5</v>
      </c>
      <c r="N847" s="101">
        <v>13.401841580719166</v>
      </c>
      <c r="O847" s="102">
        <v>0.11180796586678725</v>
      </c>
      <c r="P847" s="101">
        <v>31.531003776708516</v>
      </c>
      <c r="Q847" s="102">
        <v>0.26305469832471978</v>
      </c>
      <c r="R847" s="103">
        <v>119.86481890464593</v>
      </c>
    </row>
    <row r="848" spans="1:18" ht="15.6" x14ac:dyDescent="0.3">
      <c r="A848" s="100">
        <v>43009</v>
      </c>
      <c r="B848" s="101">
        <v>15.795260989030794</v>
      </c>
      <c r="C848" s="102">
        <v>0.13186672904746716</v>
      </c>
      <c r="D848" s="101">
        <v>12.740535564434911</v>
      </c>
      <c r="E848" s="102">
        <v>0.10636435525577512</v>
      </c>
      <c r="F848" s="101">
        <v>2.7444495372752264</v>
      </c>
      <c r="G848" s="102">
        <v>2.2912035690176042E-2</v>
      </c>
      <c r="H848" s="101">
        <v>43.506347115501441</v>
      </c>
      <c r="I848" s="102">
        <v>0.36321271873310845</v>
      </c>
      <c r="J848" s="101">
        <v>6.2751987689999997E-2</v>
      </c>
      <c r="K848" s="102">
        <v>5.2388494015095943E-4</v>
      </c>
      <c r="L848" s="101">
        <v>2.1019732707149999E-3</v>
      </c>
      <c r="M848" s="102">
        <v>1.7548322876518746E-5</v>
      </c>
      <c r="N848" s="101">
        <v>13.3480147338927</v>
      </c>
      <c r="O848" s="102">
        <v>0.11143589482049022</v>
      </c>
      <c r="P848" s="101">
        <v>31.582541513466545</v>
      </c>
      <c r="Q848" s="102">
        <v>0.26366683318996065</v>
      </c>
      <c r="R848" s="103">
        <v>119.78200341456233</v>
      </c>
    </row>
    <row r="849" spans="1:18" ht="15.6" x14ac:dyDescent="0.3">
      <c r="A849" s="100">
        <v>43040</v>
      </c>
      <c r="B849" s="101">
        <v>15.568100229263681</v>
      </c>
      <c r="C849" s="102">
        <v>0.12964963065250282</v>
      </c>
      <c r="D849" s="101">
        <v>12.918802073960975</v>
      </c>
      <c r="E849" s="102">
        <v>0.10758653224838891</v>
      </c>
      <c r="F849" s="101">
        <v>2.7693969219727577</v>
      </c>
      <c r="G849" s="102">
        <v>2.3063269299167924E-2</v>
      </c>
      <c r="H849" s="101">
        <v>44.164092802895865</v>
      </c>
      <c r="I849" s="102">
        <v>0.36779428675794956</v>
      </c>
      <c r="J849" s="101">
        <v>6.2490798755939998E-2</v>
      </c>
      <c r="K849" s="102">
        <v>5.2041731865640076E-4</v>
      </c>
      <c r="L849" s="101">
        <v>2.111716970196E-3</v>
      </c>
      <c r="M849" s="102">
        <v>1.7586174369169173E-5</v>
      </c>
      <c r="N849" s="101">
        <v>13.5104962167535</v>
      </c>
      <c r="O849" s="102">
        <v>0.11251410375310604</v>
      </c>
      <c r="P849" s="101">
        <v>31.082755131160759</v>
      </c>
      <c r="Q849" s="102">
        <v>0.25833375647720297</v>
      </c>
      <c r="R849" s="103">
        <v>120.07824589173366</v>
      </c>
    </row>
    <row r="850" spans="1:18" ht="15.6" x14ac:dyDescent="0.3">
      <c r="A850" s="100">
        <v>43070</v>
      </c>
      <c r="B850" s="101">
        <v>15.971070008930891</v>
      </c>
      <c r="C850" s="102">
        <v>0.12662539342686607</v>
      </c>
      <c r="D850" s="101">
        <v>13.109439862127017</v>
      </c>
      <c r="E850" s="102">
        <v>0.10393718011500938</v>
      </c>
      <c r="F850" s="101">
        <v>2.8338358178669112</v>
      </c>
      <c r="G850" s="102">
        <v>2.2467848124382683E-2</v>
      </c>
      <c r="H850" s="101">
        <v>44.900848290121552</v>
      </c>
      <c r="I850" s="102">
        <v>0.3559929032154599</v>
      </c>
      <c r="J850" s="101">
        <v>6.3290826296680008E-2</v>
      </c>
      <c r="K850" s="102">
        <v>5.0179642163280342E-4</v>
      </c>
      <c r="L850" s="101">
        <v>2.1219951379560001E-3</v>
      </c>
      <c r="M850" s="102">
        <v>1.6824074344631983E-5</v>
      </c>
      <c r="N850" s="101">
        <v>13.766254202097439</v>
      </c>
      <c r="O850" s="102">
        <v>0.10914468181405988</v>
      </c>
      <c r="P850" s="101">
        <v>35.48163168522705</v>
      </c>
      <c r="Q850" s="102">
        <v>0.28131337280824981</v>
      </c>
      <c r="R850" s="103">
        <v>126.1284926878055</v>
      </c>
    </row>
    <row r="851" spans="1:18" ht="15.6" x14ac:dyDescent="0.3">
      <c r="A851" s="100">
        <v>43101</v>
      </c>
      <c r="B851" s="101">
        <v>15.461746819280293</v>
      </c>
      <c r="C851" s="102">
        <v>0.12495205230847195</v>
      </c>
      <c r="D851" s="101">
        <v>12.757136528895376</v>
      </c>
      <c r="E851" s="102">
        <v>0.10309510364489667</v>
      </c>
      <c r="F851" s="101">
        <v>2.7599827217459785</v>
      </c>
      <c r="G851" s="102">
        <v>2.2304433609535389E-2</v>
      </c>
      <c r="H851" s="101">
        <v>44.33270954649111</v>
      </c>
      <c r="I851" s="102">
        <v>0.35826890111290149</v>
      </c>
      <c r="J851" s="101">
        <v>6.1990261200689997E-2</v>
      </c>
      <c r="K851" s="102">
        <v>5.0096605840845823E-4</v>
      </c>
      <c r="L851" s="101">
        <v>2.13232412686E-3</v>
      </c>
      <c r="M851" s="102">
        <v>1.7232094080455883E-5</v>
      </c>
      <c r="N851" s="101">
        <v>13.533768537976183</v>
      </c>
      <c r="O851" s="102">
        <v>0.1093713520246781</v>
      </c>
      <c r="P851" s="101">
        <v>34.831972745484705</v>
      </c>
      <c r="Q851" s="102">
        <v>0.28148995914703928</v>
      </c>
      <c r="R851" s="103">
        <v>123.7414394852012</v>
      </c>
    </row>
    <row r="852" spans="1:18" ht="15.6" x14ac:dyDescent="0.3">
      <c r="A852" s="100">
        <v>43132</v>
      </c>
      <c r="B852" s="101">
        <v>15.75620894035252</v>
      </c>
      <c r="C852" s="102">
        <v>0.12665758879527586</v>
      </c>
      <c r="D852" s="101">
        <v>12.873025826782955</v>
      </c>
      <c r="E852" s="102">
        <v>0.10348088286287745</v>
      </c>
      <c r="F852" s="101">
        <v>2.8200929975667357</v>
      </c>
      <c r="G852" s="102">
        <v>2.2669550816597193E-2</v>
      </c>
      <c r="H852" s="101">
        <v>44.662709698661303</v>
      </c>
      <c r="I852" s="102">
        <v>0.35902488605671273</v>
      </c>
      <c r="J852" s="101">
        <v>6.0445686192659998E-2</v>
      </c>
      <c r="K852" s="102">
        <v>4.8589764804597084E-4</v>
      </c>
      <c r="L852" s="101">
        <v>2.1412181875459999E-3</v>
      </c>
      <c r="M852" s="102">
        <v>1.7212359505122138E-5</v>
      </c>
      <c r="N852" s="101">
        <v>13.639040497342902</v>
      </c>
      <c r="O852" s="102">
        <v>0.10963855515081296</v>
      </c>
      <c r="P852" s="101">
        <v>34.586373776263649</v>
      </c>
      <c r="Q852" s="102">
        <v>0.27802542631017585</v>
      </c>
      <c r="R852" s="103">
        <v>124.40003864135029</v>
      </c>
    </row>
    <row r="853" spans="1:18" ht="15.6" x14ac:dyDescent="0.3">
      <c r="A853" s="104" t="s">
        <v>270</v>
      </c>
      <c r="B853" s="101">
        <v>16.224850796387553</v>
      </c>
      <c r="C853" s="102">
        <v>0.12868471854315816</v>
      </c>
      <c r="D853" s="101">
        <v>13.112136686141476</v>
      </c>
      <c r="E853" s="102">
        <v>0.10399674179630775</v>
      </c>
      <c r="F853" s="101">
        <v>2.894853901429753</v>
      </c>
      <c r="G853" s="102">
        <v>2.2960054560994363E-2</v>
      </c>
      <c r="H853" s="101">
        <v>45.168954123221894</v>
      </c>
      <c r="I853" s="102">
        <v>0.35825008323218555</v>
      </c>
      <c r="J853" s="101">
        <v>6.1051850607160001E-2</v>
      </c>
      <c r="K853" s="102">
        <v>4.8422264774666888E-4</v>
      </c>
      <c r="L853" s="101">
        <v>2.1521378885290001E-3</v>
      </c>
      <c r="M853" s="102">
        <v>1.7069325439533973E-5</v>
      </c>
      <c r="N853" s="101">
        <v>13.8423349534024</v>
      </c>
      <c r="O853" s="102">
        <v>0.10978818849017165</v>
      </c>
      <c r="P853" s="101">
        <v>34.775852931591928</v>
      </c>
      <c r="Q853" s="102">
        <v>0.27581892140398295</v>
      </c>
      <c r="R853" s="103">
        <v>126.08218738067069</v>
      </c>
    </row>
    <row r="854" spans="1:18" ht="15.6" x14ac:dyDescent="0.3">
      <c r="A854" s="104" t="s">
        <v>271</v>
      </c>
      <c r="B854" s="101">
        <v>16.456955774260855</v>
      </c>
      <c r="C854" s="102">
        <v>0.13072521751881022</v>
      </c>
      <c r="D854" s="101">
        <v>13.112711433471867</v>
      </c>
      <c r="E854" s="102">
        <v>0.10416033669380079</v>
      </c>
      <c r="F854" s="101">
        <v>2.9506347555133821</v>
      </c>
      <c r="G854" s="102">
        <v>2.3438257690181621E-2</v>
      </c>
      <c r="H854" s="101">
        <v>45.249009362830947</v>
      </c>
      <c r="I854" s="102">
        <v>0.35943382680278424</v>
      </c>
      <c r="J854" s="101">
        <v>6.0382922292840001E-2</v>
      </c>
      <c r="K854" s="102">
        <v>4.7964950258289193E-4</v>
      </c>
      <c r="L854" s="101">
        <v>2.162113983571E-3</v>
      </c>
      <c r="M854" s="102">
        <v>1.71746721981742E-5</v>
      </c>
      <c r="N854" s="101">
        <v>13.853732928040065</v>
      </c>
      <c r="O854" s="102">
        <v>0.11004661343855872</v>
      </c>
      <c r="P854" s="101">
        <v>34.204090502206185</v>
      </c>
      <c r="Q854" s="102">
        <v>0.27169892368109005</v>
      </c>
      <c r="R854" s="103">
        <v>125.88967979259972</v>
      </c>
    </row>
    <row r="855" spans="1:18" ht="15.6" x14ac:dyDescent="0.3">
      <c r="A855" s="104">
        <v>43221</v>
      </c>
      <c r="B855" s="101">
        <v>17.610740677537141</v>
      </c>
      <c r="C855" s="102">
        <v>0.13651083237526596</v>
      </c>
      <c r="D855" s="101">
        <v>13.412175469419926</v>
      </c>
      <c r="E855" s="102">
        <v>0.10396537379197214</v>
      </c>
      <c r="F855" s="101">
        <v>3.0973336034757395</v>
      </c>
      <c r="G855" s="102">
        <v>2.4009188261665232E-2</v>
      </c>
      <c r="H855" s="101">
        <v>46.223489321211758</v>
      </c>
      <c r="I855" s="102">
        <v>0.35830446419419354</v>
      </c>
      <c r="J855" s="101">
        <v>6.0958919275949999E-2</v>
      </c>
      <c r="K855" s="102">
        <v>4.7252713349365242E-4</v>
      </c>
      <c r="L855" s="101">
        <v>2.1731406290580002E-3</v>
      </c>
      <c r="M855" s="102">
        <v>1.6845244704534717E-5</v>
      </c>
      <c r="N855" s="101">
        <v>14.157713819101296</v>
      </c>
      <c r="O855" s="102">
        <v>0.10974446409522672</v>
      </c>
      <c r="P855" s="101">
        <v>34.4415925893504</v>
      </c>
      <c r="Q855" s="102">
        <v>0.26697630490346524</v>
      </c>
      <c r="R855" s="103">
        <v>129.00617754000126</v>
      </c>
    </row>
    <row r="856" spans="1:18" ht="15.6" x14ac:dyDescent="0.3">
      <c r="A856" s="104">
        <v>43252</v>
      </c>
      <c r="B856" s="101">
        <v>18.182253782220108</v>
      </c>
      <c r="C856" s="102">
        <v>0.13872101194043698</v>
      </c>
      <c r="D856" s="101">
        <v>13.782055936069103</v>
      </c>
      <c r="E856" s="102">
        <v>0.10514982185216032</v>
      </c>
      <c r="F856" s="101">
        <v>3.2080773831462279</v>
      </c>
      <c r="G856" s="102">
        <v>2.4475939358433844E-2</v>
      </c>
      <c r="H856" s="101">
        <v>47.441422418709379</v>
      </c>
      <c r="I856" s="102">
        <v>0.36195304524088123</v>
      </c>
      <c r="J856" s="101">
        <v>6.231237910601E-2</v>
      </c>
      <c r="K856" s="102">
        <v>4.7541060583230284E-4</v>
      </c>
      <c r="L856" s="101">
        <v>0</v>
      </c>
      <c r="M856" s="102">
        <v>0</v>
      </c>
      <c r="N856" s="101">
        <v>14.531919587869945</v>
      </c>
      <c r="O856" s="102">
        <v>0.11087088623950729</v>
      </c>
      <c r="P856" s="101">
        <v>33.862612683329452</v>
      </c>
      <c r="Q856" s="102">
        <v>0.2583538847627373</v>
      </c>
      <c r="R856" s="103">
        <v>131.07065417045024</v>
      </c>
    </row>
    <row r="857" spans="1:18" ht="15.6" x14ac:dyDescent="0.3">
      <c r="A857" s="104">
        <v>43282</v>
      </c>
      <c r="B857" s="101">
        <v>17.851096548083362</v>
      </c>
      <c r="C857" s="102">
        <v>0.1385871114686949</v>
      </c>
      <c r="D857" s="101">
        <v>13.3492824669098</v>
      </c>
      <c r="E857" s="102">
        <v>0.10363724672517992</v>
      </c>
      <c r="F857" s="101">
        <v>3.115475752264893</v>
      </c>
      <c r="G857" s="102">
        <v>2.4187017542264572E-2</v>
      </c>
      <c r="H857" s="101">
        <v>46.816630492285888</v>
      </c>
      <c r="I857" s="102">
        <v>0.36346123450437273</v>
      </c>
      <c r="J857" s="101">
        <v>6.1103254306929998E-2</v>
      </c>
      <c r="K857" s="102">
        <v>4.7437553726320904E-4</v>
      </c>
      <c r="L857" s="101">
        <v>0</v>
      </c>
      <c r="M857" s="102">
        <v>0</v>
      </c>
      <c r="N857" s="101">
        <v>14.289222126731758</v>
      </c>
      <c r="O857" s="102">
        <v>0.11093447477269608</v>
      </c>
      <c r="P857" s="101">
        <v>33.324957693024793</v>
      </c>
      <c r="Q857" s="102">
        <v>0.25871853944953527</v>
      </c>
      <c r="R857" s="103">
        <v>128.80776833360744</v>
      </c>
    </row>
    <row r="858" spans="1:18" ht="15.6" x14ac:dyDescent="0.3">
      <c r="A858" s="104">
        <v>43313</v>
      </c>
      <c r="B858" s="101">
        <v>19.322921293735352</v>
      </c>
      <c r="C858" s="102">
        <v>0.14748540868534396</v>
      </c>
      <c r="D858" s="101">
        <v>13.467705359339808</v>
      </c>
      <c r="E858" s="102">
        <v>0.10279449979543208</v>
      </c>
      <c r="F858" s="101">
        <v>3.3805344838454827</v>
      </c>
      <c r="G858" s="102">
        <v>2.5802491370002779E-2</v>
      </c>
      <c r="H858" s="101">
        <v>47.623102594258668</v>
      </c>
      <c r="I858" s="102">
        <v>0.36349124659817605</v>
      </c>
      <c r="J858" s="101">
        <v>6.1999121753270006E-2</v>
      </c>
      <c r="K858" s="102">
        <v>4.7321860245210006E-4</v>
      </c>
      <c r="L858" s="101">
        <v>0</v>
      </c>
      <c r="M858" s="102">
        <v>0</v>
      </c>
      <c r="N858" s="101">
        <v>14.659078281372592</v>
      </c>
      <c r="O858" s="102">
        <v>0.11188785165624125</v>
      </c>
      <c r="P858" s="101">
        <v>32.500475724977434</v>
      </c>
      <c r="Q858" s="102">
        <v>0.248065283292358</v>
      </c>
      <c r="R858" s="103">
        <v>131.01581685928261</v>
      </c>
    </row>
    <row r="859" spans="1:18" ht="15.6" x14ac:dyDescent="0.3">
      <c r="A859" s="104">
        <v>43344</v>
      </c>
      <c r="B859" s="101">
        <v>18.816204307163481</v>
      </c>
      <c r="C859" s="102">
        <v>0.14338034877540443</v>
      </c>
      <c r="D859" s="101">
        <v>13.779502364870092</v>
      </c>
      <c r="E859" s="102">
        <v>0.10500044657117245</v>
      </c>
      <c r="F859" s="101">
        <v>3.3257028878558299</v>
      </c>
      <c r="G859" s="102">
        <v>2.5342010120638497E-2</v>
      </c>
      <c r="H859" s="101">
        <v>48.662596964602301</v>
      </c>
      <c r="I859" s="102">
        <v>0.37081124392581749</v>
      </c>
      <c r="J859" s="101">
        <v>6.2745433585980004E-2</v>
      </c>
      <c r="K859" s="102">
        <v>4.781231115882772E-4</v>
      </c>
      <c r="L859" s="101">
        <v>0</v>
      </c>
      <c r="M859" s="102">
        <v>0</v>
      </c>
      <c r="N859" s="101">
        <v>14.989823080845467</v>
      </c>
      <c r="O859" s="102">
        <v>0.11422314651393295</v>
      </c>
      <c r="P859" s="101">
        <v>31.596222676179853</v>
      </c>
      <c r="Q859" s="102">
        <v>0.24076468098145049</v>
      </c>
      <c r="R859" s="103">
        <v>131.232797715103</v>
      </c>
    </row>
    <row r="860" spans="1:18" ht="15.6" x14ac:dyDescent="0.3">
      <c r="A860" s="104">
        <v>43374</v>
      </c>
      <c r="B860" s="101">
        <v>17.512612865538152</v>
      </c>
      <c r="C860" s="102">
        <v>0.1354809008419251</v>
      </c>
      <c r="D860" s="101">
        <v>13.971031850047996</v>
      </c>
      <c r="E860" s="102">
        <v>0.10808255714145629</v>
      </c>
      <c r="F860" s="101">
        <v>3.1700129981388621</v>
      </c>
      <c r="G860" s="102">
        <v>2.4523822913575685E-2</v>
      </c>
      <c r="H860" s="101">
        <v>48.805422608562992</v>
      </c>
      <c r="I860" s="102">
        <v>0.37756802321546568</v>
      </c>
      <c r="J860" s="101">
        <v>6.3046289319929991E-2</v>
      </c>
      <c r="K860" s="102">
        <v>4.8773807411760527E-4</v>
      </c>
      <c r="L860" s="101">
        <v>0</v>
      </c>
      <c r="M860" s="102">
        <v>0</v>
      </c>
      <c r="N860" s="101">
        <v>15.086106773662509</v>
      </c>
      <c r="O860" s="102">
        <v>0.11670898863500102</v>
      </c>
      <c r="P860" s="101">
        <v>30.654361982111155</v>
      </c>
      <c r="Q860" s="102">
        <v>0.23714796917845635</v>
      </c>
      <c r="R860" s="103">
        <v>129.26259536738161</v>
      </c>
    </row>
    <row r="861" spans="1:18" ht="15.6" x14ac:dyDescent="0.3">
      <c r="A861" s="104">
        <v>43405</v>
      </c>
      <c r="B861" s="101">
        <v>17.95048876989156</v>
      </c>
      <c r="C861" s="102">
        <v>0.1401507994390816</v>
      </c>
      <c r="D861" s="101">
        <v>14.025896818562764</v>
      </c>
      <c r="E861" s="102">
        <v>0.10950903215898994</v>
      </c>
      <c r="F861" s="101">
        <v>3.2654635217205743</v>
      </c>
      <c r="G861" s="102">
        <v>2.5495535468422901E-2</v>
      </c>
      <c r="H861" s="101">
        <v>48.930155059140375</v>
      </c>
      <c r="I861" s="102">
        <v>0.38202861415779565</v>
      </c>
      <c r="J861" s="101">
        <v>6.3174488763030001E-2</v>
      </c>
      <c r="K861" s="102">
        <v>4.9324312099761881E-4</v>
      </c>
      <c r="L861" s="101">
        <v>0</v>
      </c>
      <c r="M861" s="102">
        <v>0</v>
      </c>
      <c r="N861" s="101">
        <v>15.152682743844951</v>
      </c>
      <c r="O861" s="102">
        <v>0.11830656130983309</v>
      </c>
      <c r="P861" s="101">
        <v>28.691955778811415</v>
      </c>
      <c r="Q861" s="102">
        <v>0.22401621434486929</v>
      </c>
      <c r="R861" s="103">
        <v>128.07981718073466</v>
      </c>
    </row>
    <row r="862" spans="1:18" ht="15.6" x14ac:dyDescent="0.3">
      <c r="A862" s="104">
        <v>43465</v>
      </c>
      <c r="B862" s="101">
        <v>18.080025167699233</v>
      </c>
      <c r="C862" s="102">
        <v>0.1429521370477104</v>
      </c>
      <c r="D862" s="101">
        <v>13.969298059491747</v>
      </c>
      <c r="E862" s="102">
        <v>0.1104501233896733</v>
      </c>
      <c r="F862" s="101">
        <v>3.3293079184691012</v>
      </c>
      <c r="G862" s="102">
        <v>2.6323618325780621E-2</v>
      </c>
      <c r="H862" s="101">
        <v>48.783727176228467</v>
      </c>
      <c r="I862" s="102">
        <v>0.38571506335362954</v>
      </c>
      <c r="J862" s="101">
        <v>6.2502175442659999E-2</v>
      </c>
      <c r="K862" s="102">
        <v>4.9418180930531602E-4</v>
      </c>
      <c r="L862" s="101">
        <v>0</v>
      </c>
      <c r="M862" s="102">
        <v>0</v>
      </c>
      <c r="N862" s="101">
        <v>15.078892479731248</v>
      </c>
      <c r="O862" s="102">
        <v>0.11922328007270888</v>
      </c>
      <c r="P862" s="101">
        <v>27.1723217504167</v>
      </c>
      <c r="Q862" s="102">
        <v>0.21484159600118247</v>
      </c>
      <c r="R862" s="103">
        <v>126.47607472747916</v>
      </c>
    </row>
    <row r="863" spans="1:18" ht="15.6" x14ac:dyDescent="0.3">
      <c r="A863" s="104">
        <v>43496</v>
      </c>
      <c r="B863" s="101">
        <v>17.492847344558221</v>
      </c>
      <c r="C863" s="102">
        <v>0.1423880249568136</v>
      </c>
      <c r="D863" s="101">
        <v>13.477066661357089</v>
      </c>
      <c r="E863" s="102">
        <v>0.10970043162921211</v>
      </c>
      <c r="F863" s="101">
        <v>3.1917511973567523</v>
      </c>
      <c r="G863" s="102">
        <v>2.5980170077145918E-2</v>
      </c>
      <c r="H863" s="101">
        <v>47.820367775850706</v>
      </c>
      <c r="I863" s="102">
        <v>0.38924753564662157</v>
      </c>
      <c r="J863" s="101">
        <v>6.0963541915340001E-2</v>
      </c>
      <c r="K863" s="102">
        <v>4.962301537718188E-4</v>
      </c>
      <c r="L863" s="101">
        <v>0</v>
      </c>
      <c r="M863" s="102">
        <v>0</v>
      </c>
      <c r="N863" s="101">
        <v>14.742914792895972</v>
      </c>
      <c r="O863" s="102">
        <v>0.12000416388016352</v>
      </c>
      <c r="P863" s="101">
        <v>26.067449071281072</v>
      </c>
      <c r="Q863" s="102">
        <v>0.21218344365628344</v>
      </c>
      <c r="R863" s="103">
        <v>122.85336038521517</v>
      </c>
    </row>
    <row r="864" spans="1:18" ht="15.6" x14ac:dyDescent="0.3">
      <c r="A864" s="104">
        <v>43524</v>
      </c>
      <c r="B864" s="101">
        <v>17.645791527469918</v>
      </c>
      <c r="C864" s="102">
        <v>0.1431098185624419</v>
      </c>
      <c r="D864" s="101">
        <v>13.685277238700827</v>
      </c>
      <c r="E864" s="102">
        <v>0.11098949795243353</v>
      </c>
      <c r="F864" s="101">
        <v>3.2016219015633962</v>
      </c>
      <c r="G864" s="102">
        <v>2.5965598013838315E-2</v>
      </c>
      <c r="H864" s="101">
        <v>48.589197797101193</v>
      </c>
      <c r="I864" s="102">
        <v>0.39406513842197538</v>
      </c>
      <c r="J864" s="101">
        <v>6.1809093703569996E-2</v>
      </c>
      <c r="K864" s="102">
        <v>5.0128032917405791E-4</v>
      </c>
      <c r="L864" s="101">
        <v>0</v>
      </c>
      <c r="M864" s="102">
        <v>0</v>
      </c>
      <c r="N864" s="101">
        <v>14.982490777660074</v>
      </c>
      <c r="O864" s="102">
        <v>0.12151007980948433</v>
      </c>
      <c r="P864" s="101">
        <v>25.136263618001326</v>
      </c>
      <c r="Q864" s="102">
        <v>0.20385858691064668</v>
      </c>
      <c r="R864" s="103">
        <v>123.30245195420031</v>
      </c>
    </row>
    <row r="865" spans="1:18" ht="15.6" x14ac:dyDescent="0.3">
      <c r="A865" s="104">
        <v>43555</v>
      </c>
      <c r="B865" s="101">
        <v>18.385498540647802</v>
      </c>
      <c r="C865" s="102">
        <v>0.14637702536471525</v>
      </c>
      <c r="D865" s="101">
        <v>13.986206288075032</v>
      </c>
      <c r="E865" s="102">
        <v>0.111351849832056</v>
      </c>
      <c r="F865" s="101">
        <v>3.2974032657960768</v>
      </c>
      <c r="G865" s="102">
        <v>2.6252433699745673E-2</v>
      </c>
      <c r="H865" s="101">
        <v>49.562648421165591</v>
      </c>
      <c r="I865" s="102">
        <v>0.39459539424769929</v>
      </c>
      <c r="J865" s="101">
        <v>6.2989340378200004E-2</v>
      </c>
      <c r="K865" s="102">
        <v>5.0149264399123954E-4</v>
      </c>
      <c r="L865" s="101">
        <v>0</v>
      </c>
      <c r="M865" s="102">
        <v>0</v>
      </c>
      <c r="N865" s="101">
        <v>15.257577570432833</v>
      </c>
      <c r="O865" s="102">
        <v>0.12147393306163055</v>
      </c>
      <c r="P865" s="101">
        <v>25.051394061532754</v>
      </c>
      <c r="Q865" s="102">
        <v>0.19944787115015342</v>
      </c>
      <c r="R865" s="103">
        <v>125.60371748802829</v>
      </c>
    </row>
    <row r="866" spans="1:18" ht="15.6" x14ac:dyDescent="0.3">
      <c r="A866" s="104">
        <v>43585</v>
      </c>
      <c r="B866" s="101">
        <v>18.196084220788158</v>
      </c>
      <c r="C866" s="102">
        <v>0.14614603155026559</v>
      </c>
      <c r="D866" s="101">
        <v>14.168846842764747</v>
      </c>
      <c r="E866" s="102">
        <v>0.11380034916236967</v>
      </c>
      <c r="F866" s="101">
        <v>3.282481894106013</v>
      </c>
      <c r="G866" s="102">
        <v>2.6364007587474991E-2</v>
      </c>
      <c r="H866" s="101">
        <v>49.679907148060195</v>
      </c>
      <c r="I866" s="102">
        <v>0.39901558980364971</v>
      </c>
      <c r="J866" s="101">
        <v>6.1984270366340001E-2</v>
      </c>
      <c r="K866" s="102">
        <v>4.9784091031135683E-4</v>
      </c>
      <c r="L866" s="101">
        <v>0</v>
      </c>
      <c r="M866" s="102">
        <v>0</v>
      </c>
      <c r="N866" s="101">
        <v>15.323037656378785</v>
      </c>
      <c r="O866" s="102">
        <v>0.12307049789408167</v>
      </c>
      <c r="P866" s="101">
        <v>23.793838722295657</v>
      </c>
      <c r="Q866" s="102">
        <v>0.19110568309184991</v>
      </c>
      <c r="R866" s="103">
        <v>124.5061807547599</v>
      </c>
    </row>
    <row r="867" spans="1:18" ht="15.6" x14ac:dyDescent="0.3">
      <c r="A867" s="104">
        <v>43616</v>
      </c>
      <c r="B867" s="101">
        <v>18.45062957173571</v>
      </c>
      <c r="C867" s="102">
        <v>0.14690115625000424</v>
      </c>
      <c r="D867" s="101">
        <v>14.346940051759562</v>
      </c>
      <c r="E867" s="102">
        <v>0.1142281933556107</v>
      </c>
      <c r="F867" s="101">
        <v>3.2536110031761445</v>
      </c>
      <c r="G867" s="102">
        <v>2.5904764739653741E-2</v>
      </c>
      <c r="H867" s="101">
        <v>50.296194363118303</v>
      </c>
      <c r="I867" s="102">
        <v>0.40045078560546687</v>
      </c>
      <c r="J867" s="101">
        <v>6.2691123164770005E-2</v>
      </c>
      <c r="K867" s="102">
        <v>4.9913735700508801E-4</v>
      </c>
      <c r="L867" s="101">
        <v>0</v>
      </c>
      <c r="M867" s="102">
        <v>0</v>
      </c>
      <c r="N867" s="101">
        <v>15.534214394142799</v>
      </c>
      <c r="O867" s="102">
        <v>0.12368109429885225</v>
      </c>
      <c r="P867" s="101">
        <v>23.654659914689166</v>
      </c>
      <c r="Q867" s="102">
        <v>0.18833486839341335</v>
      </c>
      <c r="R867" s="103">
        <v>125.59894042178645</v>
      </c>
    </row>
    <row r="868" spans="1:18" ht="15.6" x14ac:dyDescent="0.3">
      <c r="A868" s="104">
        <v>43646</v>
      </c>
      <c r="B868" s="101">
        <v>18.028467528389125</v>
      </c>
      <c r="C868" s="102">
        <v>0.14314454295015902</v>
      </c>
      <c r="D868" s="101">
        <v>14.572919138035223</v>
      </c>
      <c r="E868" s="102">
        <v>0.11570777417319773</v>
      </c>
      <c r="F868" s="101">
        <v>3.2008976889620571</v>
      </c>
      <c r="G868" s="102">
        <v>2.5414863243100844E-2</v>
      </c>
      <c r="H868" s="101">
        <v>51.039504431349599</v>
      </c>
      <c r="I868" s="102">
        <v>0.4052494491128254</v>
      </c>
      <c r="J868" s="101">
        <v>6.3544149920000001E-2</v>
      </c>
      <c r="K868" s="102">
        <v>5.0453530135778201E-4</v>
      </c>
      <c r="L868" s="101">
        <v>0</v>
      </c>
      <c r="M868" s="102">
        <v>0</v>
      </c>
      <c r="N868" s="101">
        <v>15.773615579288633</v>
      </c>
      <c r="O868" s="102">
        <v>0.1252412047343065</v>
      </c>
      <c r="P868" s="101">
        <v>23.266946149885356</v>
      </c>
      <c r="Q868" s="102">
        <v>0.18473763048505157</v>
      </c>
      <c r="R868" s="103">
        <v>125.94589466583</v>
      </c>
    </row>
    <row r="869" spans="1:18" ht="15.6" x14ac:dyDescent="0.3">
      <c r="A869" s="104">
        <v>43677</v>
      </c>
      <c r="B869" s="101">
        <v>17.852466880669557</v>
      </c>
      <c r="C869" s="102">
        <v>0.14414489527408833</v>
      </c>
      <c r="D869" s="101">
        <v>5.3470088843280701</v>
      </c>
      <c r="E869" s="102">
        <v>4.3172971041645913E-2</v>
      </c>
      <c r="F869" s="101">
        <v>3.148835805343714</v>
      </c>
      <c r="G869" s="102">
        <v>2.5424419517508505E-2</v>
      </c>
      <c r="H869" s="101">
        <v>59.063505212932171</v>
      </c>
      <c r="I869" s="102">
        <v>0.4768922317765068</v>
      </c>
      <c r="J869" s="101">
        <v>6.1349389768720002E-2</v>
      </c>
      <c r="K869" s="102">
        <v>4.953489857985224E-4</v>
      </c>
      <c r="L869" s="101">
        <v>0</v>
      </c>
      <c r="M869" s="102">
        <v>0</v>
      </c>
      <c r="N869" s="101">
        <v>15.491348850409022</v>
      </c>
      <c r="O869" s="102">
        <v>0.12508068899511263</v>
      </c>
      <c r="P869" s="101">
        <v>22.886328578907854</v>
      </c>
      <c r="Q869" s="102">
        <v>0.1847894444093387</v>
      </c>
      <c r="R869" s="103">
        <v>123.85084360235911</v>
      </c>
    </row>
    <row r="870" spans="1:18" ht="15.6" x14ac:dyDescent="0.3">
      <c r="A870" s="104">
        <v>43708</v>
      </c>
      <c r="B870" s="101">
        <v>19.784278266283049</v>
      </c>
      <c r="C870" s="102">
        <v>0.15771845140994209</v>
      </c>
      <c r="D870" s="101">
        <v>14.1193493340594</v>
      </c>
      <c r="E870" s="102">
        <v>0.1125581576396933</v>
      </c>
      <c r="F870" s="101">
        <v>3.2972940959273851</v>
      </c>
      <c r="G870" s="102">
        <v>2.6285726052442698E-2</v>
      </c>
      <c r="H870" s="101">
        <v>50.504330891132305</v>
      </c>
      <c r="I870" s="102">
        <v>0.40261589280310861</v>
      </c>
      <c r="J870" s="101">
        <v>6.121795431319E-2</v>
      </c>
      <c r="K870" s="102">
        <v>4.8802391589970447E-4</v>
      </c>
      <c r="L870" s="101">
        <v>0</v>
      </c>
      <c r="M870" s="102">
        <v>0</v>
      </c>
      <c r="N870" s="101">
        <v>15.529168586356816</v>
      </c>
      <c r="O870" s="102">
        <v>0.12379710738794943</v>
      </c>
      <c r="P870" s="101">
        <v>22.144840976946163</v>
      </c>
      <c r="Q870" s="102">
        <v>0.17653664079096862</v>
      </c>
      <c r="R870" s="103">
        <v>125.4404801050183</v>
      </c>
    </row>
    <row r="871" spans="1:18" ht="15.6" x14ac:dyDescent="0.3">
      <c r="A871" s="104">
        <v>43738</v>
      </c>
      <c r="B871" s="101">
        <v>19.259062473882341</v>
      </c>
      <c r="C871" s="102">
        <v>0.15491459252824361</v>
      </c>
      <c r="D871" s="101">
        <v>5.4312874279027925</v>
      </c>
      <c r="E871" s="102">
        <v>4.3687779710894853E-2</v>
      </c>
      <c r="F871" s="101">
        <v>3.3342489854797597</v>
      </c>
      <c r="G871" s="102">
        <v>2.681978022937391E-2</v>
      </c>
      <c r="H871" s="101">
        <v>59.633876489483193</v>
      </c>
      <c r="I871" s="102">
        <v>0.47967847291507437</v>
      </c>
      <c r="J871" s="101">
        <v>6.1388590151280002E-2</v>
      </c>
      <c r="K871" s="102">
        <v>4.9379290617420659E-4</v>
      </c>
      <c r="L871" s="101">
        <v>0</v>
      </c>
      <c r="M871" s="102">
        <v>0</v>
      </c>
      <c r="N871" s="101">
        <v>15.648138309203537</v>
      </c>
      <c r="O871" s="102">
        <v>0.12586931338341503</v>
      </c>
      <c r="P871" s="101">
        <v>20.952516272664088</v>
      </c>
      <c r="Q871" s="102">
        <v>0.1685362683268162</v>
      </c>
      <c r="R871" s="103">
        <v>124.32051854876698</v>
      </c>
    </row>
    <row r="872" spans="1:18" ht="15.6" x14ac:dyDescent="0.3">
      <c r="A872" s="104">
        <v>43769</v>
      </c>
      <c r="B872" s="101">
        <v>18.40021876806971</v>
      </c>
      <c r="C872" s="102">
        <v>0.1491350781486494</v>
      </c>
      <c r="D872" s="101">
        <v>4.983327509823881</v>
      </c>
      <c r="E872" s="102">
        <v>4.0390222909065104E-2</v>
      </c>
      <c r="F872" s="101">
        <v>3.2263672371077616</v>
      </c>
      <c r="G872" s="102">
        <v>2.6149935286491437E-2</v>
      </c>
      <c r="H872" s="101">
        <v>59.799055082027152</v>
      </c>
      <c r="I872" s="102">
        <v>0.48467558268107885</v>
      </c>
      <c r="J872" s="101">
        <v>6.1506005048760005E-2</v>
      </c>
      <c r="K872" s="102">
        <v>4.9851053322668586E-4</v>
      </c>
      <c r="L872" s="101">
        <v>0</v>
      </c>
      <c r="M872" s="102">
        <v>0</v>
      </c>
      <c r="N872" s="101">
        <v>16.206021797305514</v>
      </c>
      <c r="O872" s="102">
        <v>0.1313509560774325</v>
      </c>
      <c r="P872" s="101">
        <v>20.703053177339214</v>
      </c>
      <c r="Q872" s="102">
        <v>0.16779971436404992</v>
      </c>
      <c r="R872" s="103">
        <v>123.37954957672198</v>
      </c>
    </row>
    <row r="873" spans="1:18" ht="15.6" x14ac:dyDescent="0.3">
      <c r="A873" s="104">
        <v>43799</v>
      </c>
      <c r="B873" s="101">
        <v>19.205237149087676</v>
      </c>
      <c r="C873" s="102">
        <v>0.15325614035756363</v>
      </c>
      <c r="D873" s="101">
        <v>5.0435763986601003</v>
      </c>
      <c r="E873" s="102">
        <v>4.0247305797724363E-2</v>
      </c>
      <c r="F873" s="101">
        <v>3.3307915749071975</v>
      </c>
      <c r="G873" s="102">
        <v>2.6579430243068723E-2</v>
      </c>
      <c r="H873" s="101">
        <v>60.445250629045027</v>
      </c>
      <c r="I873" s="102">
        <v>0.48234790033785624</v>
      </c>
      <c r="J873" s="101">
        <v>6.2037220457969999E-2</v>
      </c>
      <c r="K873" s="102">
        <v>4.9505168262665175E-4</v>
      </c>
      <c r="L873" s="101">
        <v>0</v>
      </c>
      <c r="M873" s="102">
        <v>0</v>
      </c>
      <c r="N873" s="101">
        <v>16.388512966807149</v>
      </c>
      <c r="O873" s="102">
        <v>0.13077892368603533</v>
      </c>
      <c r="P873" s="101">
        <v>20.839228138859042</v>
      </c>
      <c r="Q873" s="102">
        <v>0.16629524789512876</v>
      </c>
      <c r="R873" s="103">
        <v>125.31463407782415</v>
      </c>
    </row>
    <row r="874" spans="1:18" ht="15.6" x14ac:dyDescent="0.3">
      <c r="A874" s="104">
        <v>43830</v>
      </c>
      <c r="B874" s="101">
        <v>18.624781667213977</v>
      </c>
      <c r="C874" s="102">
        <v>0.14649912028203899</v>
      </c>
      <c r="D874" s="101">
        <v>5.1346223634008199</v>
      </c>
      <c r="E874" s="102">
        <v>4.0387998778147603E-2</v>
      </c>
      <c r="F874" s="101">
        <v>3.2516068045134645</v>
      </c>
      <c r="G874" s="102">
        <v>2.5576543385894698E-2</v>
      </c>
      <c r="H874" s="101">
        <v>62.146766454494262</v>
      </c>
      <c r="I874" s="102">
        <v>0.48883507880168597</v>
      </c>
      <c r="J874" s="101">
        <v>6.3420981340640004E-2</v>
      </c>
      <c r="K874" s="102">
        <v>4.9885781964268143E-4</v>
      </c>
      <c r="L874" s="101">
        <v>0</v>
      </c>
      <c r="M874" s="102">
        <v>0</v>
      </c>
      <c r="N874" s="101">
        <v>16.82839899660166</v>
      </c>
      <c r="O874" s="102">
        <v>0.13236910331663898</v>
      </c>
      <c r="P874" s="101">
        <v>21.08278162561713</v>
      </c>
      <c r="Q874" s="102">
        <v>0.16583329761595325</v>
      </c>
      <c r="R874" s="103">
        <v>127.13237889318195</v>
      </c>
    </row>
    <row r="875" spans="1:18" ht="15.6" x14ac:dyDescent="0.3">
      <c r="A875" s="104">
        <v>43861</v>
      </c>
      <c r="B875" s="101">
        <v>19.485905303545696</v>
      </c>
      <c r="C875" s="102">
        <v>0.15401993341320583</v>
      </c>
      <c r="D875" s="101">
        <v>5.0245390497954983</v>
      </c>
      <c r="E875" s="102">
        <v>3.9714817342396638E-2</v>
      </c>
      <c r="F875" s="101">
        <v>3.2994314643666618</v>
      </c>
      <c r="G875" s="102">
        <v>2.6079271479920427E-2</v>
      </c>
      <c r="H875" s="101">
        <v>61.106774851156985</v>
      </c>
      <c r="I875" s="102">
        <v>0.48299841588362818</v>
      </c>
      <c r="J875" s="101">
        <v>6.2215360778790002E-2</v>
      </c>
      <c r="K875" s="102">
        <v>4.9176086895404592E-4</v>
      </c>
      <c r="L875" s="101">
        <v>0</v>
      </c>
      <c r="M875" s="102">
        <v>0</v>
      </c>
      <c r="N875" s="101">
        <v>16.54972780063758</v>
      </c>
      <c r="O875" s="102">
        <v>0.13081188346928191</v>
      </c>
      <c r="P875" s="101">
        <v>20.986882911736473</v>
      </c>
      <c r="Q875" s="102">
        <v>0.16588391754260579</v>
      </c>
      <c r="R875" s="103">
        <v>126.51547674201768</v>
      </c>
    </row>
    <row r="876" spans="1:18" ht="15.6" x14ac:dyDescent="0.3">
      <c r="A876" s="104">
        <v>43890</v>
      </c>
      <c r="B876" s="101">
        <v>20.32885017323467</v>
      </c>
      <c r="C876" s="102">
        <v>0.15990783687797439</v>
      </c>
      <c r="D876" s="101">
        <v>5.0763927726539988</v>
      </c>
      <c r="E876" s="102">
        <v>3.9931180588209311E-2</v>
      </c>
      <c r="F876" s="101">
        <v>3.408245957701598</v>
      </c>
      <c r="G876" s="102">
        <v>2.6809447361746334E-2</v>
      </c>
      <c r="H876" s="101">
        <v>61.534618372062639</v>
      </c>
      <c r="I876" s="102">
        <v>0.48403464205484409</v>
      </c>
      <c r="J876" s="101">
        <v>6.2432694272280001E-2</v>
      </c>
      <c r="K876" s="102">
        <v>4.9109895574362458E-4</v>
      </c>
      <c r="L876" s="101">
        <v>0</v>
      </c>
      <c r="M876" s="102">
        <v>0</v>
      </c>
      <c r="N876" s="101">
        <v>16.666829146801824</v>
      </c>
      <c r="O876" s="102">
        <v>0.13110218107607721</v>
      </c>
      <c r="P876" s="101">
        <v>20.051172986857988</v>
      </c>
      <c r="Q876" s="102">
        <v>0.15772361308540994</v>
      </c>
      <c r="R876" s="103">
        <v>127.12854210358499</v>
      </c>
    </row>
    <row r="877" spans="1:18" ht="15.6" x14ac:dyDescent="0.3">
      <c r="A877" s="104">
        <v>43921</v>
      </c>
      <c r="B877" s="101">
        <v>22.97697237331781</v>
      </c>
      <c r="C877" s="102">
        <v>0.17485220117223396</v>
      </c>
      <c r="D877" s="101">
        <v>5.3025365216372924</v>
      </c>
      <c r="E877" s="102">
        <v>4.0351712468484909E-2</v>
      </c>
      <c r="F877" s="101">
        <v>3.6869202495900479</v>
      </c>
      <c r="G877" s="102">
        <v>2.8057052544308479E-2</v>
      </c>
      <c r="H877" s="101">
        <v>62.743153593973503</v>
      </c>
      <c r="I877" s="102">
        <v>0.47746841211915858</v>
      </c>
      <c r="J877" s="101">
        <v>6.2352289921800003E-2</v>
      </c>
      <c r="K877" s="102">
        <v>4.7449398309833612E-4</v>
      </c>
      <c r="L877" s="101">
        <v>0</v>
      </c>
      <c r="M877" s="102">
        <v>0</v>
      </c>
      <c r="N877" s="101">
        <v>16.967239070334678</v>
      </c>
      <c r="O877" s="102">
        <v>0.1291187999472341</v>
      </c>
      <c r="P877" s="101">
        <v>19.668793426237428</v>
      </c>
      <c r="Q877" s="102">
        <v>0.14967732776548484</v>
      </c>
      <c r="R877" s="103">
        <v>131.40796752501254</v>
      </c>
    </row>
    <row r="878" spans="1:18" ht="15.6" x14ac:dyDescent="0.3">
      <c r="A878" s="104">
        <v>43951</v>
      </c>
      <c r="B878" s="101">
        <v>23.275600951512011</v>
      </c>
      <c r="C878" s="102">
        <v>0.17682675666050549</v>
      </c>
      <c r="D878" s="101">
        <v>5.3135964072971129</v>
      </c>
      <c r="E878" s="102">
        <v>4.0367852192629471E-2</v>
      </c>
      <c r="F878" s="101">
        <v>3.7524577001224069</v>
      </c>
      <c r="G878" s="102">
        <v>2.8507746201727215E-2</v>
      </c>
      <c r="H878" s="101">
        <v>63.006413747243613</v>
      </c>
      <c r="I878" s="102">
        <v>0.47866518312220963</v>
      </c>
      <c r="J878" s="101">
        <v>6.2645045378739994E-2</v>
      </c>
      <c r="K878" s="102">
        <v>4.7591983632341655E-4</v>
      </c>
      <c r="L878" s="101">
        <v>0</v>
      </c>
      <c r="M878" s="102">
        <v>0</v>
      </c>
      <c r="N878" s="101">
        <v>17.029655699539845</v>
      </c>
      <c r="O878" s="102">
        <v>0.12937576953084448</v>
      </c>
      <c r="P878" s="101">
        <v>19.189036490660051</v>
      </c>
      <c r="Q878" s="102">
        <v>0.14578077245576265</v>
      </c>
      <c r="R878" s="103">
        <v>131.62940604175378</v>
      </c>
    </row>
    <row r="879" spans="1:18" ht="15.6" x14ac:dyDescent="0.3">
      <c r="A879" s="104">
        <v>43982</v>
      </c>
      <c r="B879" s="101">
        <v>23.307001423419287</v>
      </c>
      <c r="C879" s="102">
        <v>0.17598022257766138</v>
      </c>
      <c r="D879" s="101">
        <v>5.3816353462373261</v>
      </c>
      <c r="E879" s="102">
        <v>4.0634201236673474E-2</v>
      </c>
      <c r="F879" s="101">
        <v>3.7463656286052003</v>
      </c>
      <c r="G879" s="102">
        <v>2.8287047535715211E-2</v>
      </c>
      <c r="H879" s="101">
        <v>63.697544176906604</v>
      </c>
      <c r="I879" s="102">
        <v>0.48095024315907631</v>
      </c>
      <c r="J879" s="101">
        <v>6.3223463095079993E-2</v>
      </c>
      <c r="K879" s="102">
        <v>4.7737067954280415E-4</v>
      </c>
      <c r="L879" s="101">
        <v>0</v>
      </c>
      <c r="M879" s="102">
        <v>0</v>
      </c>
      <c r="N879" s="101">
        <v>17.218461866646468</v>
      </c>
      <c r="O879" s="102">
        <v>0.13000851961559987</v>
      </c>
      <c r="P879" s="101">
        <v>19.026795172059813</v>
      </c>
      <c r="Q879" s="102">
        <v>0.1436623951957281</v>
      </c>
      <c r="R879" s="103">
        <v>132.44102707696979</v>
      </c>
    </row>
    <row r="880" spans="1:18" ht="15.6" x14ac:dyDescent="0.3">
      <c r="A880" s="104">
        <v>44012</v>
      </c>
      <c r="B880" s="101">
        <v>23.831890624917779</v>
      </c>
      <c r="C880" s="102">
        <v>0.17683514812229589</v>
      </c>
      <c r="D880" s="101">
        <v>5.5185336055614549</v>
      </c>
      <c r="E880" s="102">
        <v>4.0948102813840197E-2</v>
      </c>
      <c r="F880" s="101">
        <v>3.8922714686718485</v>
      </c>
      <c r="G880" s="102">
        <v>2.8881065817544516E-2</v>
      </c>
      <c r="H880" s="101">
        <v>65.147470805560957</v>
      </c>
      <c r="I880" s="102">
        <v>0.48340112125426743</v>
      </c>
      <c r="J880" s="101">
        <v>6.4589610038559994E-2</v>
      </c>
      <c r="K880" s="102">
        <v>4.7926173538191409E-4</v>
      </c>
      <c r="L880" s="101">
        <v>0</v>
      </c>
      <c r="M880" s="102">
        <v>0</v>
      </c>
      <c r="N880" s="101">
        <v>17.40550703775159</v>
      </c>
      <c r="O880" s="102">
        <v>0.12915070246027049</v>
      </c>
      <c r="P880" s="101">
        <v>18.908706014397449</v>
      </c>
      <c r="Q880" s="102">
        <v>0.14030459779640148</v>
      </c>
      <c r="R880" s="103">
        <v>134.76896916689964</v>
      </c>
    </row>
    <row r="881" spans="1:18" ht="15.6" x14ac:dyDescent="0.3">
      <c r="A881" s="104">
        <v>44043</v>
      </c>
      <c r="B881" s="101">
        <v>22.978516248249328</v>
      </c>
      <c r="C881" s="102">
        <v>0.17357109076063962</v>
      </c>
      <c r="D881" s="101">
        <v>5.4921316935028051</v>
      </c>
      <c r="E881" s="102">
        <v>4.1485502298913152E-2</v>
      </c>
      <c r="F881" s="101">
        <v>3.7386098156595469</v>
      </c>
      <c r="G881" s="102">
        <v>2.8240055912308978E-2</v>
      </c>
      <c r="H881" s="101">
        <v>65.162798366978151</v>
      </c>
      <c r="I881" s="102">
        <v>0.49221533137213469</v>
      </c>
      <c r="J881" s="101">
        <v>6.4295072282369997E-2</v>
      </c>
      <c r="K881" s="102">
        <v>4.8566085407865812E-4</v>
      </c>
      <c r="L881" s="101">
        <v>0</v>
      </c>
      <c r="M881" s="102">
        <v>0</v>
      </c>
      <c r="N881" s="101">
        <v>17.402733224787088</v>
      </c>
      <c r="O881" s="102">
        <v>0.13145371769915085</v>
      </c>
      <c r="P881" s="101">
        <v>17.547686598707621</v>
      </c>
      <c r="Q881" s="102">
        <v>0.13254864110277742</v>
      </c>
      <c r="R881" s="103">
        <v>132.38677102016689</v>
      </c>
    </row>
    <row r="882" spans="1:18" ht="15.6" x14ac:dyDescent="0.3">
      <c r="A882" s="104">
        <v>44074</v>
      </c>
      <c r="B882" s="101">
        <v>24.15332093525387</v>
      </c>
      <c r="C882" s="102">
        <v>0.17601479696807815</v>
      </c>
      <c r="D882" s="101">
        <v>5.6840568636282054</v>
      </c>
      <c r="E882" s="102">
        <v>4.1421969156475086E-2</v>
      </c>
      <c r="F882" s="101">
        <v>3.9107417230335439</v>
      </c>
      <c r="G882" s="102">
        <v>2.8499120771820537E-2</v>
      </c>
      <c r="H882" s="101">
        <v>67.472925286257336</v>
      </c>
      <c r="I882" s="102">
        <v>0.49170187722585584</v>
      </c>
      <c r="J882" s="101">
        <v>6.6148094400049998E-2</v>
      </c>
      <c r="K882" s="102">
        <v>4.8204731087955727E-4</v>
      </c>
      <c r="L882" s="101">
        <v>0</v>
      </c>
      <c r="M882" s="102">
        <v>0</v>
      </c>
      <c r="N882" s="101">
        <v>18.024309324019573</v>
      </c>
      <c r="O882" s="102">
        <v>0.13135026668430252</v>
      </c>
      <c r="P882" s="101">
        <v>17.911738951445091</v>
      </c>
      <c r="Q882" s="102">
        <v>0.13052992188259047</v>
      </c>
      <c r="R882" s="103">
        <v>137.22324117803768</v>
      </c>
    </row>
    <row r="883" spans="1:18" ht="15.6" x14ac:dyDescent="0.3">
      <c r="A883" s="104">
        <v>44104</v>
      </c>
      <c r="B883" s="101">
        <v>25.059109003104766</v>
      </c>
      <c r="C883" s="102">
        <v>0.17478270107367852</v>
      </c>
      <c r="D883" s="101">
        <v>5.9258171031709086</v>
      </c>
      <c r="E883" s="102">
        <v>4.1331490247019077E-2</v>
      </c>
      <c r="F883" s="101">
        <v>4.0475155524460265</v>
      </c>
      <c r="G883" s="102">
        <v>2.8230680540421011E-2</v>
      </c>
      <c r="H883" s="101">
        <v>70.938441666752695</v>
      </c>
      <c r="I883" s="102">
        <v>0.49478265340305733</v>
      </c>
      <c r="J883" s="101">
        <v>6.945587617E-2</v>
      </c>
      <c r="K883" s="102">
        <v>4.8444203027838979E-4</v>
      </c>
      <c r="L883" s="101">
        <v>0</v>
      </c>
      <c r="M883" s="102">
        <v>0</v>
      </c>
      <c r="N883" s="101">
        <v>18.946979803453058</v>
      </c>
      <c r="O883" s="102">
        <v>0.13215171803696851</v>
      </c>
      <c r="P883" s="101">
        <v>18.385616927167611</v>
      </c>
      <c r="Q883" s="102">
        <v>0.12823631466857646</v>
      </c>
      <c r="R883" s="103">
        <v>143.37293593226508</v>
      </c>
    </row>
    <row r="884" spans="1:18" ht="15.6" x14ac:dyDescent="0.3">
      <c r="A884" s="104">
        <v>44135</v>
      </c>
      <c r="B884" s="101">
        <v>25.554825345726101</v>
      </c>
      <c r="C884" s="102">
        <v>0.17319255580044954</v>
      </c>
      <c r="D884" s="101">
        <v>6.1079379172549206</v>
      </c>
      <c r="E884" s="102">
        <v>4.1395288922871615E-2</v>
      </c>
      <c r="F884" s="101">
        <v>4.0972525006103924</v>
      </c>
      <c r="G884" s="102">
        <v>2.776828339619921E-2</v>
      </c>
      <c r="H884" s="101">
        <v>73.009879636869428</v>
      </c>
      <c r="I884" s="102">
        <v>0.49480939438732569</v>
      </c>
      <c r="J884" s="101">
        <v>7.1478412669999991E-2</v>
      </c>
      <c r="K884" s="102">
        <v>4.8443019302211559E-4</v>
      </c>
      <c r="L884" s="101">
        <v>0</v>
      </c>
      <c r="M884" s="102">
        <v>0</v>
      </c>
      <c r="N884" s="101">
        <v>19.49756149716405</v>
      </c>
      <c r="O884" s="102">
        <v>0.13214069992206137</v>
      </c>
      <c r="P884" s="101">
        <v>19.212587488237201</v>
      </c>
      <c r="Q884" s="102">
        <v>0.13020934737806933</v>
      </c>
      <c r="R884" s="103">
        <v>147.55152279853209</v>
      </c>
    </row>
    <row r="885" spans="1:18" ht="15.6" x14ac:dyDescent="0.3">
      <c r="A885" s="104">
        <v>44165</v>
      </c>
      <c r="B885" s="101">
        <v>23.318433812161615</v>
      </c>
      <c r="C885" s="102">
        <v>0.15685588253812127</v>
      </c>
      <c r="D885" s="101">
        <v>6.3057835945526595</v>
      </c>
      <c r="E885" s="102">
        <v>4.2417053340096288E-2</v>
      </c>
      <c r="F885" s="101">
        <v>3.9984441223511369</v>
      </c>
      <c r="G885" s="102">
        <v>2.6896295293367813E-2</v>
      </c>
      <c r="H885" s="101">
        <v>74.723630649127927</v>
      </c>
      <c r="I885" s="102">
        <v>0.502642721476801</v>
      </c>
      <c r="J885" s="101">
        <v>7.3875670640000002E-2</v>
      </c>
      <c r="K885" s="102">
        <v>4.9693875710851796E-4</v>
      </c>
      <c r="L885" s="101">
        <v>0</v>
      </c>
      <c r="M885" s="102">
        <v>0</v>
      </c>
      <c r="N885" s="101">
        <v>21.676913689952062</v>
      </c>
      <c r="O885" s="102">
        <v>0.1458138850546121</v>
      </c>
      <c r="P885" s="101">
        <v>18.564437779715981</v>
      </c>
      <c r="Q885" s="102">
        <v>0.12487722353988809</v>
      </c>
      <c r="R885" s="103">
        <v>148.66151931850138</v>
      </c>
    </row>
    <row r="886" spans="1:18" ht="15.6" x14ac:dyDescent="0.3">
      <c r="A886" s="104">
        <v>44196</v>
      </c>
      <c r="B886" s="101">
        <v>22.883588467081353</v>
      </c>
      <c r="C886" s="102">
        <v>0.15317037982532924</v>
      </c>
      <c r="D886" s="101">
        <v>6.3202406585921302</v>
      </c>
      <c r="E886" s="102">
        <v>4.2304276868841847E-2</v>
      </c>
      <c r="F886" s="101">
        <v>3.9669297648336377</v>
      </c>
      <c r="G886" s="102">
        <v>2.655248496948126E-2</v>
      </c>
      <c r="H886" s="101">
        <v>76.143774520305442</v>
      </c>
      <c r="I886" s="102">
        <v>0.50966529490717349</v>
      </c>
      <c r="J886" s="101">
        <v>7.4991204719999996E-2</v>
      </c>
      <c r="K886" s="102">
        <v>5.019506152649485E-4</v>
      </c>
      <c r="L886" s="101">
        <v>0</v>
      </c>
      <c r="M886" s="102">
        <v>0</v>
      </c>
      <c r="N886" s="101">
        <v>22.28309928627862</v>
      </c>
      <c r="O886" s="102">
        <v>0.1491510296243384</v>
      </c>
      <c r="P886" s="101">
        <v>17.726943385135559</v>
      </c>
      <c r="Q886" s="102">
        <v>0.11865458318957579</v>
      </c>
      <c r="R886" s="103">
        <v>149.39956728694676</v>
      </c>
    </row>
    <row r="887" spans="1:18" ht="15.6" x14ac:dyDescent="0.3">
      <c r="A887" s="104">
        <v>44227</v>
      </c>
      <c r="B887" s="101">
        <v>23.773977386454003</v>
      </c>
      <c r="C887" s="102">
        <v>0.15798325390781309</v>
      </c>
      <c r="D887" s="101">
        <v>6.3301314813114908</v>
      </c>
      <c r="E887" s="102">
        <v>4.2065101384831299E-2</v>
      </c>
      <c r="F887" s="101">
        <v>4.0627498137273328</v>
      </c>
      <c r="G887" s="102">
        <v>2.6997856730179213E-2</v>
      </c>
      <c r="H887" s="101">
        <v>76.423794370868379</v>
      </c>
      <c r="I887" s="102">
        <v>0.50785274648956169</v>
      </c>
      <c r="J887" s="101">
        <v>7.4927803589999994E-2</v>
      </c>
      <c r="K887" s="102">
        <v>4.9791156216285974E-4</v>
      </c>
      <c r="L887" s="101">
        <v>0</v>
      </c>
      <c r="M887" s="102">
        <v>0</v>
      </c>
      <c r="N887" s="101">
        <v>22.291409147688235</v>
      </c>
      <c r="O887" s="102">
        <v>0.14813126529466472</v>
      </c>
      <c r="P887" s="101">
        <v>17.527170807015128</v>
      </c>
      <c r="Q887" s="102">
        <v>0.11647186463077937</v>
      </c>
      <c r="R887" s="103">
        <v>150.48416081065454</v>
      </c>
    </row>
    <row r="888" spans="1:18" ht="15.6" x14ac:dyDescent="0.3">
      <c r="A888" s="104">
        <v>44255</v>
      </c>
      <c r="B888" s="101">
        <v>24.450882746952793</v>
      </c>
      <c r="C888" s="102">
        <v>0.15702191842138249</v>
      </c>
      <c r="D888" s="101">
        <v>7.885269961346653</v>
      </c>
      <c r="E888" s="102">
        <v>5.0638671389296105E-2</v>
      </c>
      <c r="F888" s="101">
        <v>4.1509871942249816</v>
      </c>
      <c r="G888" s="102">
        <v>2.6657359545067101E-2</v>
      </c>
      <c r="H888" s="101">
        <v>77.525398128437487</v>
      </c>
      <c r="I888" s="102">
        <v>0.497862873356824</v>
      </c>
      <c r="J888" s="101">
        <v>7.7170686010000003E-2</v>
      </c>
      <c r="K888" s="102">
        <v>4.9558493607738442E-4</v>
      </c>
      <c r="L888" s="101">
        <v>0</v>
      </c>
      <c r="M888" s="102">
        <v>0</v>
      </c>
      <c r="N888" s="101">
        <v>23.13071662357758</v>
      </c>
      <c r="O888" s="102">
        <v>0.14854390069610715</v>
      </c>
      <c r="P888" s="101">
        <v>18.495942111648436</v>
      </c>
      <c r="Q888" s="102">
        <v>0.11877969165525609</v>
      </c>
      <c r="R888" s="103">
        <v>155.71636745219791</v>
      </c>
    </row>
    <row r="889" spans="1:18" ht="15.6" x14ac:dyDescent="0.3">
      <c r="A889" s="104">
        <v>44286</v>
      </c>
      <c r="B889" s="101">
        <v>24.973199424448961</v>
      </c>
      <c r="C889" s="102">
        <v>0.15568066172494852</v>
      </c>
      <c r="D889" s="101">
        <v>6.7541194953710839</v>
      </c>
      <c r="E889" s="102">
        <v>4.210456876339732E-2</v>
      </c>
      <c r="F889" s="101">
        <v>4.3092954126397167</v>
      </c>
      <c r="G889" s="102">
        <v>2.686375702230789E-2</v>
      </c>
      <c r="H889" s="101">
        <v>81.926515792564572</v>
      </c>
      <c r="I889" s="102">
        <v>0.51072247390613734</v>
      </c>
      <c r="J889" s="101">
        <v>7.9994220870000007E-2</v>
      </c>
      <c r="K889" s="102">
        <v>4.9867672249559935E-4</v>
      </c>
      <c r="L889" s="101">
        <v>0</v>
      </c>
      <c r="M889" s="102">
        <v>0</v>
      </c>
      <c r="N889" s="101">
        <v>24.009970986312961</v>
      </c>
      <c r="O889" s="102">
        <v>0.14967598294540482</v>
      </c>
      <c r="P889" s="101">
        <v>18.359888192817671</v>
      </c>
      <c r="Q889" s="102">
        <v>0.11445387891531614</v>
      </c>
      <c r="R889" s="103">
        <v>160.41298352502494</v>
      </c>
    </row>
    <row r="890" spans="1:18" ht="15.6" x14ac:dyDescent="0.3">
      <c r="A890" s="104">
        <v>44316</v>
      </c>
      <c r="B890" s="101">
        <v>21.216501087887824</v>
      </c>
      <c r="C890" s="102">
        <v>0.18781524160474081</v>
      </c>
      <c r="D890" s="101">
        <v>5.5425930543702613</v>
      </c>
      <c r="E890" s="102">
        <v>4.9064803348634632E-2</v>
      </c>
      <c r="F890" s="101">
        <v>3.3410222393635141</v>
      </c>
      <c r="G890" s="102">
        <v>2.9575795579747963E-2</v>
      </c>
      <c r="H890" s="101">
        <v>49.009339761941774</v>
      </c>
      <c r="I890" s="102">
        <v>0.4338463232060798</v>
      </c>
      <c r="J890" s="101">
        <v>5.45984516E-2</v>
      </c>
      <c r="K890" s="102">
        <v>4.8332292568037399E-4</v>
      </c>
      <c r="L890" s="101">
        <v>0</v>
      </c>
      <c r="M890" s="102">
        <v>0</v>
      </c>
      <c r="N890" s="101">
        <v>15.565043928381444</v>
      </c>
      <c r="O890" s="102">
        <v>0.13778673843946221</v>
      </c>
      <c r="P890" s="101">
        <v>18.235647609988415</v>
      </c>
      <c r="Q890" s="102">
        <v>0.16142777489565091</v>
      </c>
      <c r="R890" s="103">
        <v>112.96474613353324</v>
      </c>
    </row>
    <row r="891" spans="1:18" ht="15.6" x14ac:dyDescent="0.3">
      <c r="A891" s="104">
        <v>44347</v>
      </c>
      <c r="B891" s="101">
        <v>20.881368181309419</v>
      </c>
      <c r="C891" s="102">
        <v>0.17956225353858876</v>
      </c>
      <c r="D891" s="101">
        <v>5.7787954630456531</v>
      </c>
      <c r="E891" s="102">
        <v>4.9692794412381329E-2</v>
      </c>
      <c r="F891" s="101">
        <v>3.3402511145837348</v>
      </c>
      <c r="G891" s="102">
        <v>2.8723358178047668E-2</v>
      </c>
      <c r="H891" s="101">
        <v>51.335100812962942</v>
      </c>
      <c r="I891" s="102">
        <v>0.44143881318356398</v>
      </c>
      <c r="J891" s="101">
        <v>5.7062301069999995E-2</v>
      </c>
      <c r="K891" s="102">
        <v>4.9068793209622265E-4</v>
      </c>
      <c r="L891" s="101">
        <v>0</v>
      </c>
      <c r="M891" s="102">
        <v>0</v>
      </c>
      <c r="N891" s="101">
        <v>16.340881204155234</v>
      </c>
      <c r="O891" s="102">
        <v>0.14051787355824905</v>
      </c>
      <c r="P891" s="101">
        <v>18.55695146186752</v>
      </c>
      <c r="Q891" s="102">
        <v>0.15957421919707712</v>
      </c>
      <c r="R891" s="103">
        <v>116.29041053899451</v>
      </c>
    </row>
    <row r="892" spans="1:18" ht="15.6" x14ac:dyDescent="0.3">
      <c r="A892" s="104">
        <v>44377</v>
      </c>
      <c r="B892" s="101">
        <v>19.955575602618058</v>
      </c>
      <c r="C892" s="102">
        <v>0.1721020773477917</v>
      </c>
      <c r="D892" s="101">
        <v>5.8559975626418623</v>
      </c>
      <c r="E892" s="102">
        <v>5.0503646977842528E-2</v>
      </c>
      <c r="F892" s="101">
        <v>3.2538779945140748</v>
      </c>
      <c r="G892" s="102">
        <v>2.8062290632131403E-2</v>
      </c>
      <c r="H892" s="101">
        <v>52.123950396810457</v>
      </c>
      <c r="I892" s="102">
        <v>0.44953051325101517</v>
      </c>
      <c r="J892" s="101">
        <v>5.7090677020000001E-2</v>
      </c>
      <c r="K892" s="102">
        <v>4.9236485621817028E-4</v>
      </c>
      <c r="L892" s="101">
        <v>0</v>
      </c>
      <c r="M892" s="102">
        <v>0</v>
      </c>
      <c r="N892" s="101">
        <v>16.591250653017692</v>
      </c>
      <c r="O892" s="102">
        <v>0.14308726343166167</v>
      </c>
      <c r="P892" s="101">
        <v>18.114231140343584</v>
      </c>
      <c r="Q892" s="102">
        <v>0.15622184350333601</v>
      </c>
      <c r="R892" s="103">
        <v>115.95197402696573</v>
      </c>
    </row>
    <row r="893" spans="1:18" ht="15.6" x14ac:dyDescent="0.3">
      <c r="A893" s="104">
        <v>44408</v>
      </c>
      <c r="B893" s="101">
        <v>20.649735261983828</v>
      </c>
      <c r="C893" s="102">
        <v>0.18105369679004052</v>
      </c>
      <c r="D893" s="101">
        <v>5.6793318585648755</v>
      </c>
      <c r="E893" s="102">
        <v>4.9795506588583574E-2</v>
      </c>
      <c r="F893" s="101">
        <v>3.2607068996858213</v>
      </c>
      <c r="G893" s="102">
        <v>2.8589375643171967E-2</v>
      </c>
      <c r="H893" s="101">
        <v>49.898895030348243</v>
      </c>
      <c r="I893" s="102">
        <v>0.43750582253783304</v>
      </c>
      <c r="J893" s="101">
        <v>5.524949958E-2</v>
      </c>
      <c r="K893" s="102">
        <v>4.8441909873655695E-4</v>
      </c>
      <c r="L893" s="101">
        <v>0</v>
      </c>
      <c r="M893" s="102">
        <v>0</v>
      </c>
      <c r="N893" s="101">
        <v>16.57664585899661</v>
      </c>
      <c r="O893" s="102">
        <v>0.14534147654066923</v>
      </c>
      <c r="P893" s="101">
        <v>17.932534909384401</v>
      </c>
      <c r="Q893" s="102">
        <v>0.15722970280097351</v>
      </c>
      <c r="R893" s="103">
        <v>114.05309931854379</v>
      </c>
    </row>
    <row r="894" spans="1:18" ht="15.6" x14ac:dyDescent="0.3">
      <c r="A894" s="104">
        <v>44439</v>
      </c>
      <c r="B894" s="101">
        <v>20.853149711396583</v>
      </c>
      <c r="C894" s="102">
        <v>0.18088727050870854</v>
      </c>
      <c r="D894" s="101">
        <v>5.7803984557101158</v>
      </c>
      <c r="E894" s="102">
        <v>5.0141130408454283E-2</v>
      </c>
      <c r="F894" s="101">
        <v>3.3065736360462625</v>
      </c>
      <c r="G894" s="102">
        <v>2.8682337586325563E-2</v>
      </c>
      <c r="H894" s="101">
        <v>50.62563796278306</v>
      </c>
      <c r="I894" s="102">
        <v>0.43914389891159433</v>
      </c>
      <c r="J894" s="101">
        <v>5.5507050909999994E-2</v>
      </c>
      <c r="K894" s="102">
        <v>4.8148692509556346E-4</v>
      </c>
      <c r="L894" s="101">
        <v>0</v>
      </c>
      <c r="M894" s="102">
        <v>0</v>
      </c>
      <c r="N894" s="101">
        <v>16.887544366180904</v>
      </c>
      <c r="O894" s="102">
        <v>0.14648826907542492</v>
      </c>
      <c r="P894" s="101">
        <v>17.773760402864404</v>
      </c>
      <c r="Q894" s="102">
        <v>0.15417560658440155</v>
      </c>
      <c r="R894" s="103">
        <v>115.28257158589133</v>
      </c>
    </row>
    <row r="895" spans="1:18" ht="15.6" x14ac:dyDescent="0.3">
      <c r="A895" s="104">
        <v>44469</v>
      </c>
      <c r="B895" s="101">
        <v>22.250998896749856</v>
      </c>
      <c r="C895" s="102">
        <v>0.18901545277742546</v>
      </c>
      <c r="D895" s="101">
        <v>5.7973048103811466</v>
      </c>
      <c r="E895" s="102">
        <v>4.9246337151317592E-2</v>
      </c>
      <c r="F895" s="101">
        <v>3.373609956239763</v>
      </c>
      <c r="G895" s="102">
        <v>2.8657788188836381E-2</v>
      </c>
      <c r="H895" s="101">
        <v>50.746303592766409</v>
      </c>
      <c r="I895" s="102">
        <v>0.43107437984586344</v>
      </c>
      <c r="J895" s="101">
        <v>5.545661667E-2</v>
      </c>
      <c r="K895" s="102">
        <v>4.7108700594913883E-4</v>
      </c>
      <c r="L895" s="101">
        <v>0</v>
      </c>
      <c r="M895" s="102">
        <v>0</v>
      </c>
      <c r="N895" s="101">
        <v>16.92111251242013</v>
      </c>
      <c r="O895" s="102">
        <v>0.14373969267060749</v>
      </c>
      <c r="P895" s="101">
        <v>18.575753493105481</v>
      </c>
      <c r="Q895" s="102">
        <v>0.15779526236000571</v>
      </c>
      <c r="R895" s="103">
        <v>117.7205398783328</v>
      </c>
    </row>
    <row r="896" spans="1:18" ht="15.6" x14ac:dyDescent="0.3">
      <c r="A896" s="104">
        <v>44500</v>
      </c>
      <c r="B896" s="101">
        <v>21.90052762907921</v>
      </c>
      <c r="C896" s="102">
        <v>0.18581907158775465</v>
      </c>
      <c r="D896" s="101">
        <v>5.9051633422348386</v>
      </c>
      <c r="E896" s="102">
        <v>5.0103449031572704E-2</v>
      </c>
      <c r="F896" s="101">
        <v>3.4364824718985987</v>
      </c>
      <c r="G896" s="102">
        <v>2.9157470234092146E-2</v>
      </c>
      <c r="H896" s="101">
        <v>51.435991339878228</v>
      </c>
      <c r="I896" s="102">
        <v>0.43641816849568799</v>
      </c>
      <c r="J896" s="101">
        <v>5.618583068E-2</v>
      </c>
      <c r="K896" s="102">
        <v>4.7671905764871562E-4</v>
      </c>
      <c r="L896" s="101">
        <v>0</v>
      </c>
      <c r="M896" s="102">
        <v>0</v>
      </c>
      <c r="N896" s="101">
        <v>17.297091960314233</v>
      </c>
      <c r="O896" s="102">
        <v>0.14676037142438203</v>
      </c>
      <c r="P896" s="101">
        <v>17.827975417553429</v>
      </c>
      <c r="Q896" s="102">
        <v>0.15126475016886951</v>
      </c>
      <c r="R896" s="103">
        <v>117.85941799163854</v>
      </c>
    </row>
    <row r="897" spans="1:18" ht="15.6" x14ac:dyDescent="0.3">
      <c r="A897" s="104">
        <v>44530</v>
      </c>
      <c r="B897" s="101">
        <v>23.311919650276263</v>
      </c>
      <c r="C897" s="102">
        <v>0.19059498818540699</v>
      </c>
      <c r="D897" s="101">
        <v>5.9341288506426357</v>
      </c>
      <c r="E897" s="102">
        <v>4.8516605888589387E-2</v>
      </c>
      <c r="F897" s="101">
        <v>3.4345967549191849</v>
      </c>
      <c r="G897" s="102">
        <v>2.8080781752252718E-2</v>
      </c>
      <c r="H897" s="101">
        <v>51.878130954131201</v>
      </c>
      <c r="I897" s="102">
        <v>0.42414832860692608</v>
      </c>
      <c r="J897" s="101">
        <v>5.6563758129999996E-2</v>
      </c>
      <c r="K897" s="102">
        <v>4.6245735976452865E-4</v>
      </c>
      <c r="L897" s="101">
        <v>0</v>
      </c>
      <c r="M897" s="102">
        <v>0</v>
      </c>
      <c r="N897" s="101">
        <v>17.392231837509588</v>
      </c>
      <c r="O897" s="102">
        <v>0.14219645019875982</v>
      </c>
      <c r="P897" s="101">
        <v>20.303722275213627</v>
      </c>
      <c r="Q897" s="102">
        <v>0.166000388008298</v>
      </c>
      <c r="R897" s="103">
        <v>122.31129408082251</v>
      </c>
    </row>
    <row r="898" spans="1:18" ht="15.6" x14ac:dyDescent="0.3">
      <c r="A898" s="104">
        <v>44561</v>
      </c>
      <c r="B898" s="101">
        <v>21.850741478810672</v>
      </c>
      <c r="C898" s="102">
        <v>0.18382421943308525</v>
      </c>
      <c r="D898" s="101">
        <v>6.0438613201781193</v>
      </c>
      <c r="E898" s="102">
        <v>5.0845326719046909E-2</v>
      </c>
      <c r="F898" s="101">
        <v>3.4291703626950136</v>
      </c>
      <c r="G898" s="102">
        <v>2.8848657874459976E-2</v>
      </c>
      <c r="H898" s="101">
        <v>52.352977555867035</v>
      </c>
      <c r="I898" s="102">
        <v>0.4404310601330178</v>
      </c>
      <c r="J898" s="101">
        <v>5.7422511569999994E-2</v>
      </c>
      <c r="K898" s="102">
        <v>4.8307964182719645E-4</v>
      </c>
      <c r="L898" s="101">
        <v>0</v>
      </c>
      <c r="M898" s="102">
        <v>0</v>
      </c>
      <c r="N898" s="101">
        <v>18.045123398104344</v>
      </c>
      <c r="O898" s="102">
        <v>0.15180861145819496</v>
      </c>
      <c r="P898" s="101">
        <v>17.088290822342252</v>
      </c>
      <c r="Q898" s="102">
        <v>0.14375904474037077</v>
      </c>
      <c r="R898" s="103">
        <v>118.86758744956745</v>
      </c>
    </row>
    <row r="899" spans="1:18" ht="15.6" x14ac:dyDescent="0.3">
      <c r="A899" s="104">
        <v>44592</v>
      </c>
      <c r="B899" s="101">
        <v>21.790017802997404</v>
      </c>
      <c r="C899" s="102">
        <v>0.18505855154229536</v>
      </c>
      <c r="D899" s="101">
        <v>5.9035885668030232</v>
      </c>
      <c r="E899" s="102">
        <v>5.0138075101707293E-2</v>
      </c>
      <c r="F899" s="101">
        <v>3.3143655587486576</v>
      </c>
      <c r="G899" s="102">
        <v>2.8148287675989196E-2</v>
      </c>
      <c r="H899" s="101">
        <v>50.740294634373221</v>
      </c>
      <c r="I899" s="102">
        <v>0.43092784571175263</v>
      </c>
      <c r="J899" s="101">
        <v>5.6090867449999998E-2</v>
      </c>
      <c r="K899" s="102">
        <v>4.7636926132387685E-4</v>
      </c>
      <c r="L899" s="101">
        <v>0</v>
      </c>
      <c r="M899" s="102">
        <v>0</v>
      </c>
      <c r="N899" s="101">
        <v>17.704324268096443</v>
      </c>
      <c r="O899" s="102">
        <v>0.15035951942353842</v>
      </c>
      <c r="P899" s="101">
        <v>18.23793212400582</v>
      </c>
      <c r="Q899" s="102">
        <v>0.15489135128338183</v>
      </c>
      <c r="R899" s="103">
        <v>117.74661382247457</v>
      </c>
    </row>
    <row r="900" spans="1:18" ht="15.6" x14ac:dyDescent="0.3">
      <c r="A900" s="104">
        <v>44620</v>
      </c>
      <c r="B900" s="101">
        <v>20.3911570706173</v>
      </c>
      <c r="C900" s="102">
        <v>0.17469411492594611</v>
      </c>
      <c r="D900" s="101">
        <v>6.0421392703918038</v>
      </c>
      <c r="E900" s="102">
        <v>5.1763917488594192E-2</v>
      </c>
      <c r="F900" s="101">
        <v>3.2544464882855744</v>
      </c>
      <c r="G900" s="102">
        <v>2.7881333407221442E-2</v>
      </c>
      <c r="H900" s="101">
        <v>52.03215268396302</v>
      </c>
      <c r="I900" s="102">
        <v>0.44576729164204504</v>
      </c>
      <c r="J900" s="101">
        <v>5.7483324379999999E-2</v>
      </c>
      <c r="K900" s="102">
        <v>4.9246830088103268E-4</v>
      </c>
      <c r="L900" s="101">
        <v>0</v>
      </c>
      <c r="M900" s="102">
        <v>0</v>
      </c>
      <c r="N900" s="101">
        <v>18.165895818886884</v>
      </c>
      <c r="O900" s="102">
        <v>0.155629966505933</v>
      </c>
      <c r="P900" s="101">
        <v>16.781648099237611</v>
      </c>
      <c r="Q900" s="102">
        <v>0.14377090772937931</v>
      </c>
      <c r="R900" s="103">
        <v>116.72492275576219</v>
      </c>
    </row>
    <row r="901" spans="1:18" ht="15.6" x14ac:dyDescent="0.3">
      <c r="A901" s="104">
        <v>44651</v>
      </c>
      <c r="B901" s="101">
        <v>19.125460484542057</v>
      </c>
      <c r="C901" s="102">
        <v>0.16336001486969409</v>
      </c>
      <c r="D901" s="101">
        <v>6.1079203494096568</v>
      </c>
      <c r="E901" s="102">
        <v>5.2170767857271802E-2</v>
      </c>
      <c r="F901" s="101">
        <v>3.1431767963445658</v>
      </c>
      <c r="G901" s="102">
        <v>2.684742720855959E-2</v>
      </c>
      <c r="H901" s="101">
        <v>53.361791976960284</v>
      </c>
      <c r="I901" s="102">
        <v>0.45578945081480898</v>
      </c>
      <c r="J901" s="101">
        <v>5.8892559099999998E-2</v>
      </c>
      <c r="K901" s="102">
        <v>5.030304675835717E-4</v>
      </c>
      <c r="L901" s="101">
        <v>0</v>
      </c>
      <c r="M901" s="102">
        <v>0</v>
      </c>
      <c r="N901" s="101">
        <v>18.63332835537663</v>
      </c>
      <c r="O901" s="102">
        <v>0.1591564710123686</v>
      </c>
      <c r="P901" s="101">
        <v>16.644960475235283</v>
      </c>
      <c r="Q901" s="102">
        <v>0.1421728377697157</v>
      </c>
      <c r="R901" s="103">
        <v>117.07553099696848</v>
      </c>
    </row>
    <row r="902" spans="1:18" ht="15.6" x14ac:dyDescent="0.3">
      <c r="A902" s="104">
        <v>44681</v>
      </c>
      <c r="B902" s="101">
        <v>19.324488980960485</v>
      </c>
      <c r="C902" s="102">
        <v>0.16298471607850595</v>
      </c>
      <c r="D902" s="101">
        <v>6.2561642668055466</v>
      </c>
      <c r="E902" s="102">
        <v>5.2765129146256792E-2</v>
      </c>
      <c r="F902" s="101">
        <v>3.1884783860487134</v>
      </c>
      <c r="G902" s="102">
        <v>2.6891952743723892E-2</v>
      </c>
      <c r="H902" s="101">
        <v>54.529096059532087</v>
      </c>
      <c r="I902" s="102">
        <v>0.45990397200343891</v>
      </c>
      <c r="J902" s="101">
        <v>6.0129726609999996E-2</v>
      </c>
      <c r="K902" s="102">
        <v>5.0714026275493088E-4</v>
      </c>
      <c r="L902" s="101">
        <v>0</v>
      </c>
      <c r="M902" s="102">
        <v>0</v>
      </c>
      <c r="N902" s="101">
        <v>19.044334843214457</v>
      </c>
      <c r="O902" s="102">
        <v>0.16062186743377632</v>
      </c>
      <c r="P902" s="101">
        <v>16.163572389842319</v>
      </c>
      <c r="Q902" s="102">
        <v>0.13632522233153976</v>
      </c>
      <c r="R902" s="103">
        <v>118.5662646530136</v>
      </c>
    </row>
    <row r="903" spans="1:18" ht="15.6" x14ac:dyDescent="0.3">
      <c r="A903" s="104">
        <v>44712</v>
      </c>
      <c r="B903" s="101">
        <v>18.731151896123826</v>
      </c>
      <c r="C903" s="102">
        <v>0.15745032695228364</v>
      </c>
      <c r="D903" s="101">
        <v>6.3130991920097896</v>
      </c>
      <c r="E903" s="102">
        <v>5.3066652674459099E-2</v>
      </c>
      <c r="F903" s="101">
        <v>3.1243074770654644</v>
      </c>
      <c r="G903" s="102">
        <v>2.626230551604352E-2</v>
      </c>
      <c r="H903" s="101">
        <v>55.260994861751826</v>
      </c>
      <c r="I903" s="102">
        <v>0.46451290112552152</v>
      </c>
      <c r="J903" s="101">
        <v>6.0881470210000004E-2</v>
      </c>
      <c r="K903" s="102">
        <v>5.117574959116047E-4</v>
      </c>
      <c r="L903" s="101">
        <v>0</v>
      </c>
      <c r="M903" s="102">
        <v>0</v>
      </c>
      <c r="N903" s="101">
        <v>19.309922648591066</v>
      </c>
      <c r="O903" s="102">
        <v>0.16231535846298556</v>
      </c>
      <c r="P903" s="101">
        <v>16.165110857501258</v>
      </c>
      <c r="Q903" s="102">
        <v>0.13588069777279319</v>
      </c>
      <c r="R903" s="103">
        <v>118.96546840325324</v>
      </c>
    </row>
    <row r="904" spans="1:18" ht="15.6" x14ac:dyDescent="0.3">
      <c r="A904" s="104">
        <v>44742</v>
      </c>
      <c r="B904" s="101">
        <v>20.899829976151352</v>
      </c>
      <c r="C904" s="102">
        <v>0.17052214843690466</v>
      </c>
      <c r="D904" s="101">
        <v>6.4321872497271793</v>
      </c>
      <c r="E904" s="102">
        <v>5.2480349850861419E-2</v>
      </c>
      <c r="F904" s="101">
        <v>3.0774110479458874</v>
      </c>
      <c r="G904" s="102">
        <v>2.5108660889490802E-2</v>
      </c>
      <c r="H904" s="101">
        <v>56.043811333660166</v>
      </c>
      <c r="I904" s="102">
        <v>0.45726262491672776</v>
      </c>
      <c r="J904" s="101">
        <v>6.1674299389999999E-2</v>
      </c>
      <c r="K904" s="102">
        <v>5.0320189433714817E-4</v>
      </c>
      <c r="L904" s="101">
        <v>0</v>
      </c>
      <c r="M904" s="102">
        <v>0</v>
      </c>
      <c r="N904" s="101">
        <v>19.590994647830058</v>
      </c>
      <c r="O904" s="102">
        <v>0.15984333371017512</v>
      </c>
      <c r="P904" s="101">
        <v>16.457818021169196</v>
      </c>
      <c r="Q904" s="102">
        <v>0.13427968030150328</v>
      </c>
      <c r="R904" s="103">
        <v>122.56372657587386</v>
      </c>
    </row>
    <row r="905" spans="1:18" ht="15.6" x14ac:dyDescent="0.3">
      <c r="A905" s="104">
        <v>44773</v>
      </c>
      <c r="B905" s="101">
        <v>21.819850999876959</v>
      </c>
      <c r="C905" s="102">
        <v>0.18309291627853941</v>
      </c>
      <c r="D905" s="101">
        <v>6.1596265383774265</v>
      </c>
      <c r="E905" s="102">
        <v>5.168614515766249E-2</v>
      </c>
      <c r="F905" s="101">
        <v>2.043625345150649</v>
      </c>
      <c r="G905" s="102">
        <v>1.7148298777405899E-2</v>
      </c>
      <c r="H905" s="101">
        <v>53.827147143163927</v>
      </c>
      <c r="I905" s="102">
        <v>0.45166987370589778</v>
      </c>
      <c r="J905" s="101">
        <v>5.9309145110000003E-2</v>
      </c>
      <c r="K905" s="102">
        <v>4.9766995843547146E-4</v>
      </c>
      <c r="L905" s="101">
        <v>0</v>
      </c>
      <c r="M905" s="102">
        <v>0</v>
      </c>
      <c r="N905" s="101">
        <v>18.819298804359516</v>
      </c>
      <c r="O905" s="102">
        <v>0.15791493261923939</v>
      </c>
      <c r="P905" s="101">
        <v>16.444791356644917</v>
      </c>
      <c r="Q905" s="102">
        <v>0.13799016350282201</v>
      </c>
      <c r="R905" s="103">
        <v>119.1736493326834</v>
      </c>
    </row>
    <row r="906" spans="1:18" ht="15.6" x14ac:dyDescent="0.3">
      <c r="A906" s="104">
        <v>44804</v>
      </c>
      <c r="B906" s="101">
        <v>22.097225500018041</v>
      </c>
      <c r="C906" s="102">
        <v>0.18445907995547459</v>
      </c>
      <c r="D906" s="101">
        <v>4.7066373425725816</v>
      </c>
      <c r="E906" s="102">
        <v>3.9289185599083891E-2</v>
      </c>
      <c r="F906" s="101">
        <v>2.0156136771625484</v>
      </c>
      <c r="G906" s="102">
        <v>1.682556230576418E-2</v>
      </c>
      <c r="H906" s="101">
        <v>53.928523688630378</v>
      </c>
      <c r="I906" s="102">
        <v>0.45017442859302192</v>
      </c>
      <c r="J906" s="101">
        <v>5.9183385679999999E-2</v>
      </c>
      <c r="K906" s="102">
        <v>4.9403998122632658E-4</v>
      </c>
      <c r="L906" s="101">
        <v>0</v>
      </c>
      <c r="M906" s="102">
        <v>0</v>
      </c>
      <c r="N906" s="101">
        <v>20.295206430741228</v>
      </c>
      <c r="O906" s="102">
        <v>0.16941652270860436</v>
      </c>
      <c r="P906" s="101">
        <v>16.692339003183076</v>
      </c>
      <c r="Q906" s="102">
        <v>0.13934118085682387</v>
      </c>
      <c r="R906" s="103">
        <v>119.79472902798786</v>
      </c>
    </row>
    <row r="907" spans="1:18" ht="15.6" x14ac:dyDescent="0.3">
      <c r="A907" s="104">
        <v>44834</v>
      </c>
      <c r="B907" s="101">
        <v>22.582605061460164</v>
      </c>
      <c r="C907" s="102">
        <v>0.18981490018464767</v>
      </c>
      <c r="D907" s="101">
        <v>4.556395086753894</v>
      </c>
      <c r="E907" s="102">
        <v>3.8298135943138523E-2</v>
      </c>
      <c r="F907" s="101">
        <v>2.0383322057615905</v>
      </c>
      <c r="G907" s="102">
        <v>1.7132913723939169E-2</v>
      </c>
      <c r="H907" s="101">
        <v>53.58691175532141</v>
      </c>
      <c r="I907" s="102">
        <v>0.45041722504366255</v>
      </c>
      <c r="J907" s="101">
        <v>5.89984884E-2</v>
      </c>
      <c r="K907" s="102">
        <v>4.9590346889620714E-4</v>
      </c>
      <c r="L907" s="101">
        <v>0</v>
      </c>
      <c r="M907" s="102">
        <v>0</v>
      </c>
      <c r="N907" s="101">
        <v>20.676731955879415</v>
      </c>
      <c r="O907" s="102">
        <v>0.17379535273581037</v>
      </c>
      <c r="P907" s="101">
        <v>15.471744945220587</v>
      </c>
      <c r="Q907" s="102">
        <v>0.13004556889990107</v>
      </c>
      <c r="R907" s="103">
        <v>118.97171949879707</v>
      </c>
    </row>
    <row r="908" spans="1:18" ht="15.6" x14ac:dyDescent="0.3">
      <c r="A908" s="104">
        <v>44865</v>
      </c>
      <c r="B908" s="101">
        <v>22.105923992991737</v>
      </c>
      <c r="C908" s="102">
        <v>0.18854969742633862</v>
      </c>
      <c r="D908" s="101">
        <v>4.1831706005289471</v>
      </c>
      <c r="E908" s="102">
        <v>3.5679827328753223E-2</v>
      </c>
      <c r="F908" s="101">
        <v>2.017491416749305</v>
      </c>
      <c r="G908" s="102">
        <v>1.7207939207106403E-2</v>
      </c>
      <c r="H908" s="101">
        <v>53.477405578240116</v>
      </c>
      <c r="I908" s="102">
        <v>0.45612880258339061</v>
      </c>
      <c r="J908" s="101">
        <v>5.8758516899999995E-2</v>
      </c>
      <c r="K908" s="102">
        <v>5.0117337715572163E-4</v>
      </c>
      <c r="L908" s="101">
        <v>0</v>
      </c>
      <c r="M908" s="102">
        <v>0</v>
      </c>
      <c r="N908" s="101">
        <v>20.993045303120773</v>
      </c>
      <c r="O908" s="102">
        <v>0.1790575386586746</v>
      </c>
      <c r="P908" s="101">
        <v>14.406100466841812</v>
      </c>
      <c r="Q908" s="102">
        <v>0.12287502141858442</v>
      </c>
      <c r="R908" s="103">
        <v>117.24189587537268</v>
      </c>
    </row>
    <row r="909" spans="1:18" ht="15.6" x14ac:dyDescent="0.3">
      <c r="A909" s="104">
        <v>44895</v>
      </c>
      <c r="B909" s="101">
        <v>22.895019618766849</v>
      </c>
      <c r="C909" s="102">
        <v>0.1949148993788512</v>
      </c>
      <c r="D909" s="101">
        <v>3.9581193470295615</v>
      </c>
      <c r="E909" s="102">
        <v>3.3697129205487217E-2</v>
      </c>
      <c r="F909" s="101">
        <v>1.724150988995359</v>
      </c>
      <c r="G909" s="102">
        <v>1.4678420116247006E-2</v>
      </c>
      <c r="H909" s="101">
        <v>53.568917516809776</v>
      </c>
      <c r="I909" s="102">
        <v>0.45605465037751036</v>
      </c>
      <c r="J909" s="101">
        <v>5.202885719E-2</v>
      </c>
      <c r="K909" s="102">
        <v>4.4294347123742094E-4</v>
      </c>
      <c r="L909" s="101">
        <v>0</v>
      </c>
      <c r="M909" s="102">
        <v>0</v>
      </c>
      <c r="N909" s="101">
        <v>21.035064375252933</v>
      </c>
      <c r="O909" s="102">
        <v>0.17908032071609623</v>
      </c>
      <c r="P909" s="101">
        <v>14.228318144632835</v>
      </c>
      <c r="Q909" s="102">
        <v>0.12113163673457317</v>
      </c>
      <c r="R909" s="103">
        <v>117.4616188486773</v>
      </c>
    </row>
    <row r="910" spans="1:18" ht="15.6" x14ac:dyDescent="0.3">
      <c r="A910" s="104">
        <v>44926</v>
      </c>
      <c r="B910" s="101">
        <v>22.273629863373724</v>
      </c>
      <c r="C910" s="102">
        <v>0.19013592228494408</v>
      </c>
      <c r="D910" s="101">
        <v>4.0453276477764986</v>
      </c>
      <c r="E910" s="102">
        <v>3.4532409309699516E-2</v>
      </c>
      <c r="F910" s="101">
        <v>1.7296721813119356</v>
      </c>
      <c r="G910" s="102">
        <v>1.4765119895664031E-2</v>
      </c>
      <c r="H910" s="101">
        <v>53.677915898662562</v>
      </c>
      <c r="I910" s="102">
        <v>0.45821449437428963</v>
      </c>
      <c r="J910" s="101">
        <v>5.2605248719999997E-2</v>
      </c>
      <c r="K910" s="102">
        <v>4.4905781158074542E-4</v>
      </c>
      <c r="L910" s="101">
        <v>0</v>
      </c>
      <c r="M910" s="102">
        <v>0</v>
      </c>
      <c r="N910" s="101">
        <v>21.780698282768139</v>
      </c>
      <c r="O910" s="102">
        <v>0.18592807644765932</v>
      </c>
      <c r="P910" s="101">
        <v>13.585977903137486</v>
      </c>
      <c r="Q910" s="102">
        <v>0.1159749198761557</v>
      </c>
      <c r="R910" s="103">
        <v>117.14582702575035</v>
      </c>
    </row>
    <row r="911" spans="1:18" ht="15.6" x14ac:dyDescent="0.3">
      <c r="A911" s="104">
        <v>44957</v>
      </c>
      <c r="B911" s="101">
        <v>21.649692123457665</v>
      </c>
      <c r="C911" s="102">
        <v>0.19121160590246433</v>
      </c>
      <c r="D911" s="101">
        <v>3.7013182888950991</v>
      </c>
      <c r="E911" s="102">
        <v>3.2690303859284682E-2</v>
      </c>
      <c r="F911" s="101">
        <v>1.6433116986661076</v>
      </c>
      <c r="G911" s="102">
        <v>1.4513844682335787E-2</v>
      </c>
      <c r="H911" s="101">
        <v>51.468369627809331</v>
      </c>
      <c r="I911" s="102">
        <v>0.45457226613637791</v>
      </c>
      <c r="J911" s="101">
        <v>5.0546716400000004E-2</v>
      </c>
      <c r="K911" s="102">
        <v>4.4643215990439785E-4</v>
      </c>
      <c r="L911" s="101">
        <v>0</v>
      </c>
      <c r="M911" s="102">
        <v>0</v>
      </c>
      <c r="N911" s="101">
        <v>21.232154713626464</v>
      </c>
      <c r="O911" s="102">
        <v>0.18752388608627008</v>
      </c>
      <c r="P911" s="101">
        <v>13.478341453723669</v>
      </c>
      <c r="Q911" s="102">
        <v>0.11904166117336232</v>
      </c>
      <c r="R911" s="103">
        <v>113.22373462257835</v>
      </c>
    </row>
    <row r="912" spans="1:18" ht="15.6" x14ac:dyDescent="0.3">
      <c r="A912" s="104">
        <v>44985</v>
      </c>
      <c r="B912" s="101">
        <v>22.048947733970071</v>
      </c>
      <c r="C912" s="102">
        <v>0.19389337502571216</v>
      </c>
      <c r="D912" s="101">
        <v>3.3617521400281949</v>
      </c>
      <c r="E912" s="102">
        <v>2.9562475102870231E-2</v>
      </c>
      <c r="F912" s="101">
        <v>1.654110567030733</v>
      </c>
      <c r="G912" s="102">
        <v>1.4545867874372941E-2</v>
      </c>
      <c r="H912" s="101">
        <v>51.821969344107394</v>
      </c>
      <c r="I912" s="102">
        <v>0.45571047915032503</v>
      </c>
      <c r="J912" s="101">
        <v>5.0792839030000002E-2</v>
      </c>
      <c r="K912" s="102">
        <v>4.4666054387218452E-4</v>
      </c>
      <c r="L912" s="101">
        <v>0</v>
      </c>
      <c r="M912" s="102">
        <v>0</v>
      </c>
      <c r="N912" s="101">
        <v>21.664692727474591</v>
      </c>
      <c r="O912" s="102">
        <v>0.19051432487879069</v>
      </c>
      <c r="P912" s="101">
        <v>13.114604711846821</v>
      </c>
      <c r="Q912" s="102">
        <v>0.11532681742405455</v>
      </c>
      <c r="R912" s="103">
        <v>113.7168700634878</v>
      </c>
    </row>
    <row r="913" spans="1:18" ht="15.6" x14ac:dyDescent="0.3">
      <c r="A913" s="104">
        <v>45016</v>
      </c>
      <c r="B913" s="101">
        <v>24.007335768395212</v>
      </c>
      <c r="C913" s="102">
        <v>0.20150913018672278</v>
      </c>
      <c r="D913" s="101">
        <v>3.2157795600940693</v>
      </c>
      <c r="E913" s="102">
        <v>2.6992122252893977E-2</v>
      </c>
      <c r="F913" s="101">
        <v>1.6625832776815064</v>
      </c>
      <c r="G913" s="102">
        <v>1.3955139103341912E-2</v>
      </c>
      <c r="H913" s="101">
        <v>52.219841967879262</v>
      </c>
      <c r="I913" s="102">
        <v>0.43831498151029002</v>
      </c>
      <c r="J913" s="101">
        <v>5.117624573E-2</v>
      </c>
      <c r="K913" s="102">
        <v>4.2955540184722951E-4</v>
      </c>
      <c r="L913" s="101">
        <v>0</v>
      </c>
      <c r="M913" s="102">
        <v>0</v>
      </c>
      <c r="N913" s="101">
        <v>21.973750543134724</v>
      </c>
      <c r="O913" s="102">
        <v>0.18443993126118935</v>
      </c>
      <c r="P913" s="101">
        <v>16.007239926820862</v>
      </c>
      <c r="Q913" s="102">
        <v>0.1343591402837063</v>
      </c>
      <c r="R913" s="103">
        <v>119.13770728973564</v>
      </c>
    </row>
    <row r="914" spans="1:18" ht="15.6" x14ac:dyDescent="0.3">
      <c r="A914" s="104">
        <v>45046</v>
      </c>
      <c r="B914" s="101">
        <v>21.420755322776547</v>
      </c>
      <c r="C914" s="102">
        <v>0.19050542409670029</v>
      </c>
      <c r="D914" s="101">
        <v>3.1868504110906284</v>
      </c>
      <c r="E914" s="102">
        <v>2.834224470376287E-2</v>
      </c>
      <c r="F914" s="101">
        <v>1.6357860557324657</v>
      </c>
      <c r="G914" s="102">
        <v>1.454785844770992E-2</v>
      </c>
      <c r="H914" s="101">
        <v>52.019782661125234</v>
      </c>
      <c r="I914" s="102">
        <v>0.46263778321292659</v>
      </c>
      <c r="J914" s="101">
        <v>5.1029037919999999E-2</v>
      </c>
      <c r="K914" s="102">
        <v>4.5382659778852989E-4</v>
      </c>
      <c r="L914" s="101">
        <v>0</v>
      </c>
      <c r="M914" s="102">
        <v>0</v>
      </c>
      <c r="N914" s="101">
        <v>21.924792863641528</v>
      </c>
      <c r="O914" s="102">
        <v>0.1949880804753501</v>
      </c>
      <c r="P914" s="101">
        <v>12.20271193158562</v>
      </c>
      <c r="Q914" s="102">
        <v>0.10852478246575943</v>
      </c>
      <c r="R914" s="103">
        <v>112.44170828387203</v>
      </c>
    </row>
    <row r="915" spans="1:18" ht="15.6" x14ac:dyDescent="0.3">
      <c r="A915" s="104">
        <v>45077</v>
      </c>
      <c r="B915" s="101">
        <v>21.515567841611116</v>
      </c>
      <c r="C915" s="102">
        <v>0.19309300022991308</v>
      </c>
      <c r="D915" s="101">
        <v>3.8940255264109278</v>
      </c>
      <c r="E915" s="102">
        <v>3.4947210196904971E-2</v>
      </c>
      <c r="F915" s="101">
        <v>1.6220430013255513</v>
      </c>
      <c r="G915" s="102">
        <v>1.4557140761218708E-2</v>
      </c>
      <c r="H915" s="101">
        <v>51.387927102520081</v>
      </c>
      <c r="I915" s="102">
        <v>0.46118462189184056</v>
      </c>
      <c r="J915" s="101">
        <v>5.044123465E-2</v>
      </c>
      <c r="K915" s="102">
        <v>4.5268846286421064E-4</v>
      </c>
      <c r="L915" s="101">
        <v>0</v>
      </c>
      <c r="M915" s="102">
        <v>0</v>
      </c>
      <c r="N915" s="101">
        <v>21.033818075687311</v>
      </c>
      <c r="O915" s="102">
        <v>0.18876950254920674</v>
      </c>
      <c r="P915" s="101">
        <v>11.92211091809888</v>
      </c>
      <c r="Q915" s="102">
        <v>0.10699583590804888</v>
      </c>
      <c r="R915" s="103">
        <v>111.42593370030386</v>
      </c>
    </row>
    <row r="916" spans="1:18" ht="15.6" x14ac:dyDescent="0.3">
      <c r="A916" s="104">
        <v>45107</v>
      </c>
      <c r="B916" s="101">
        <v>21.087521428481214</v>
      </c>
      <c r="C916" s="102">
        <v>0.19169190835474564</v>
      </c>
      <c r="D916" s="101">
        <v>3.1259205614887318</v>
      </c>
      <c r="E916" s="102">
        <v>2.8415557505388159E-2</v>
      </c>
      <c r="F916" s="101">
        <v>1.6071642043170575</v>
      </c>
      <c r="G916" s="102">
        <v>1.460960570495847E-2</v>
      </c>
      <c r="H916" s="101">
        <v>50.74165681337476</v>
      </c>
      <c r="I916" s="102">
        <v>0.46125691255968249</v>
      </c>
      <c r="J916" s="101">
        <v>4.9792886699999997E-2</v>
      </c>
      <c r="K916" s="102">
        <v>4.5263230704406255E-4</v>
      </c>
      <c r="L916" s="101">
        <v>1.4410534489236701E-2</v>
      </c>
      <c r="M916" s="102">
        <v>1.3099609008210587E-4</v>
      </c>
      <c r="N916" s="101">
        <v>21.531650118456035</v>
      </c>
      <c r="O916" s="102">
        <v>0.19572917164455933</v>
      </c>
      <c r="P916" s="101">
        <v>11.849246880140031</v>
      </c>
      <c r="Q916" s="102">
        <v>0.10771321583354769</v>
      </c>
      <c r="R916" s="103">
        <v>110.00736342744706</v>
      </c>
    </row>
    <row r="917" spans="1:18" ht="15.6" x14ac:dyDescent="0.3">
      <c r="A917" s="104">
        <v>45138</v>
      </c>
      <c r="B917" s="101">
        <v>20.750898699801617</v>
      </c>
      <c r="C917" s="102">
        <v>0.19640953703660519</v>
      </c>
      <c r="D917" s="101">
        <v>2.9645361944786561</v>
      </c>
      <c r="E917" s="102">
        <v>2.8059660928872385E-2</v>
      </c>
      <c r="F917" s="101">
        <v>1.501846675760274</v>
      </c>
      <c r="G917" s="102">
        <v>1.4215143862123907E-2</v>
      </c>
      <c r="H917" s="101">
        <v>48.231292849929794</v>
      </c>
      <c r="I917" s="102">
        <v>0.45651448818562257</v>
      </c>
      <c r="J917" s="101">
        <v>4.7375797189999999E-2</v>
      </c>
      <c r="K917" s="102">
        <v>4.4841712773225289E-4</v>
      </c>
      <c r="L917" s="101">
        <v>1.3911541579111522E-2</v>
      </c>
      <c r="M917" s="102">
        <v>1.3167427013871448E-4</v>
      </c>
      <c r="N917" s="101">
        <v>20.445317330923398</v>
      </c>
      <c r="O917" s="102">
        <v>0.19351717579207958</v>
      </c>
      <c r="P917" s="101">
        <v>11.69599759395348</v>
      </c>
      <c r="Q917" s="102">
        <v>0.11070390279682744</v>
      </c>
      <c r="R917" s="103">
        <v>105.65117668361633</v>
      </c>
    </row>
    <row r="918" spans="1:18" ht="15.6" x14ac:dyDescent="0.3">
      <c r="A918" s="104">
        <v>45169</v>
      </c>
      <c r="B918" s="101">
        <v>21.705421618543099</v>
      </c>
      <c r="C918" s="102">
        <v>0.20199037675212092</v>
      </c>
      <c r="D918" s="101">
        <v>4.0659323339340068</v>
      </c>
      <c r="E918" s="102">
        <v>3.7837514442858627E-2</v>
      </c>
      <c r="F918" s="101">
        <v>1.5306935518004499</v>
      </c>
      <c r="G918" s="102">
        <v>1.4244614670653331E-2</v>
      </c>
      <c r="H918" s="101">
        <v>48.510010641764978</v>
      </c>
      <c r="I918" s="102">
        <v>0.45143354033761435</v>
      </c>
      <c r="J918" s="101">
        <v>4.7670928930000002E-2</v>
      </c>
      <c r="K918" s="102">
        <v>4.4362505662953912E-4</v>
      </c>
      <c r="L918" s="101">
        <v>1.4073415141216379E-2</v>
      </c>
      <c r="M918" s="102">
        <v>1.3096702181241045E-4</v>
      </c>
      <c r="N918" s="101">
        <v>19.588988281681107</v>
      </c>
      <c r="O918" s="102">
        <v>0.18229487511218564</v>
      </c>
      <c r="P918" s="101">
        <v>11.994910766035257</v>
      </c>
      <c r="Q918" s="102">
        <v>0.11162448660613296</v>
      </c>
      <c r="R918" s="103">
        <v>107.45770153783012</v>
      </c>
    </row>
    <row r="919" spans="1:18" ht="15.6" x14ac:dyDescent="0.3">
      <c r="A919" s="104">
        <v>45199</v>
      </c>
      <c r="B919" s="101">
        <v>21.756660090082768</v>
      </c>
      <c r="C919" s="102">
        <v>0.20395057882200013</v>
      </c>
      <c r="D919" s="101">
        <v>3.0241064369455333</v>
      </c>
      <c r="E919" s="102">
        <v>2.8348480680429274E-2</v>
      </c>
      <c r="F919" s="101">
        <v>1.5433002407076306</v>
      </c>
      <c r="G919" s="102">
        <v>1.446715516468116E-2</v>
      </c>
      <c r="H919" s="101">
        <v>48.958754176201836</v>
      </c>
      <c r="I919" s="102">
        <v>0.45894756875812343</v>
      </c>
      <c r="J919" s="101">
        <v>4.81019102E-2</v>
      </c>
      <c r="K919" s="102">
        <v>4.5091536968975209E-4</v>
      </c>
      <c r="L919" s="101">
        <v>1.3156400910662292E-2</v>
      </c>
      <c r="M919" s="102">
        <v>1.2333030758553603E-4</v>
      </c>
      <c r="N919" s="101">
        <v>20.920550714649444</v>
      </c>
      <c r="O919" s="102">
        <v>0.19611274937703596</v>
      </c>
      <c r="P919" s="101">
        <v>10.411508022883858</v>
      </c>
      <c r="Q919" s="102">
        <v>9.7599221520447213E-2</v>
      </c>
      <c r="R919" s="103">
        <v>106.67613799258173</v>
      </c>
    </row>
    <row r="920" spans="1:18" ht="15.6" x14ac:dyDescent="0.3">
      <c r="A920" s="104">
        <v>45230</v>
      </c>
      <c r="B920" s="101">
        <v>22.661215705545896</v>
      </c>
      <c r="C920" s="102">
        <v>0.2051610069440688</v>
      </c>
      <c r="D920" s="101">
        <v>4.1973651398493095</v>
      </c>
      <c r="E920" s="102">
        <v>3.8000417532439358E-2</v>
      </c>
      <c r="F920" s="101">
        <v>1.5507736184346999</v>
      </c>
      <c r="G920" s="102">
        <v>1.4039770912312398E-2</v>
      </c>
      <c r="H920" s="101">
        <v>49.570407150628768</v>
      </c>
      <c r="I920" s="102">
        <v>0.44878062932703011</v>
      </c>
      <c r="J920" s="101">
        <v>4.8669100100000001E-2</v>
      </c>
      <c r="K920" s="102">
        <v>4.4062073779802051E-4</v>
      </c>
      <c r="L920" s="101">
        <v>1.4847629033070742E-2</v>
      </c>
      <c r="M920" s="102">
        <v>1.3442149630177593E-4</v>
      </c>
      <c r="N920" s="101">
        <v>20.076910887414588</v>
      </c>
      <c r="O920" s="102">
        <v>0.18176426664436493</v>
      </c>
      <c r="P920" s="101">
        <v>12.335574479120725</v>
      </c>
      <c r="Q920" s="102">
        <v>0.11167886640568031</v>
      </c>
      <c r="R920" s="103">
        <v>110.45576371012706</v>
      </c>
    </row>
    <row r="921" spans="1:18" ht="15.6" x14ac:dyDescent="0.3">
      <c r="A921" s="104">
        <v>45260</v>
      </c>
      <c r="B921" s="101">
        <v>21.819188473637471</v>
      </c>
      <c r="C921" s="102">
        <v>0.20193271787331396</v>
      </c>
      <c r="D921" s="101">
        <v>3.9064292637398648</v>
      </c>
      <c r="E921" s="102">
        <v>3.6153309705350974E-2</v>
      </c>
      <c r="F921" s="101">
        <v>1.5627726354716283</v>
      </c>
      <c r="G921" s="102">
        <v>1.4463183453413664E-2</v>
      </c>
      <c r="H921" s="101">
        <v>48.576170510551158</v>
      </c>
      <c r="I921" s="102">
        <v>0.44956383904583619</v>
      </c>
      <c r="J921" s="101">
        <v>4.926492255E-2</v>
      </c>
      <c r="K921" s="102">
        <v>4.5593811696340264E-4</v>
      </c>
      <c r="L921" s="101">
        <v>1.3284869579071398E-2</v>
      </c>
      <c r="M921" s="102">
        <v>1.2294911077630799E-4</v>
      </c>
      <c r="N921" s="101">
        <v>21.478150564571653</v>
      </c>
      <c r="O921" s="102">
        <v>0.19877647253638497</v>
      </c>
      <c r="P921" s="101">
        <v>10.646513150050486</v>
      </c>
      <c r="Q921" s="102">
        <v>9.8531590157957233E-2</v>
      </c>
      <c r="R921" s="103">
        <v>108.05177439015131</v>
      </c>
    </row>
    <row r="922" spans="1:18" ht="15.6" x14ac:dyDescent="0.3">
      <c r="A922" s="104">
        <v>45291</v>
      </c>
      <c r="B922" s="101">
        <v>23.293012158188088</v>
      </c>
      <c r="C922" s="102">
        <v>0.20910715442982028</v>
      </c>
      <c r="D922" s="101">
        <v>3.0226945780736161</v>
      </c>
      <c r="E922" s="102">
        <v>2.713547984429452E-2</v>
      </c>
      <c r="F922" s="101">
        <v>1.589428812000161</v>
      </c>
      <c r="G922" s="102">
        <v>1.4268697143546121E-2</v>
      </c>
      <c r="H922" s="101">
        <v>50.382911719558443</v>
      </c>
      <c r="I922" s="102">
        <v>0.45229990994798147</v>
      </c>
      <c r="J922" s="101">
        <v>5.0034313980000002E-2</v>
      </c>
      <c r="K922" s="102">
        <v>4.4917046147370423E-4</v>
      </c>
      <c r="L922" s="101">
        <v>1.3214590472592297E-2</v>
      </c>
      <c r="M922" s="102">
        <v>1.1863066021316744E-4</v>
      </c>
      <c r="N922" s="101">
        <v>21.847329850602382</v>
      </c>
      <c r="O922" s="102">
        <v>0.19612890535255287</v>
      </c>
      <c r="P922" s="101">
        <v>11.194081805328961</v>
      </c>
      <c r="Q922" s="102">
        <v>0.10049205216012076</v>
      </c>
      <c r="R922" s="103">
        <v>111.39270782820424</v>
      </c>
    </row>
    <row r="923" spans="1:18" ht="15.6" x14ac:dyDescent="0.3">
      <c r="A923" s="104">
        <v>45322</v>
      </c>
      <c r="B923" s="101">
        <v>22.296970277234127</v>
      </c>
      <c r="C923" s="102">
        <v>0.20938087021570997</v>
      </c>
      <c r="D923" s="101">
        <v>4.0025228672030595</v>
      </c>
      <c r="E923" s="102">
        <v>3.7585901159357553E-2</v>
      </c>
      <c r="F923" s="101">
        <v>1.5030230477928901</v>
      </c>
      <c r="G923" s="102">
        <v>1.4114216854944926E-2</v>
      </c>
      <c r="H923" s="101">
        <v>47.758809860733891</v>
      </c>
      <c r="I923" s="102">
        <v>0.44848161184110147</v>
      </c>
      <c r="J923" s="101">
        <v>4.736683136E-2</v>
      </c>
      <c r="K923" s="102">
        <v>4.4480071714693154E-4</v>
      </c>
      <c r="L923" s="101">
        <v>1.2407148828061876E-2</v>
      </c>
      <c r="M923" s="102">
        <v>1.1650998257677516E-4</v>
      </c>
      <c r="N923" s="101">
        <v>20.37855787071743</v>
      </c>
      <c r="O923" s="102">
        <v>0.19136591777532364</v>
      </c>
      <c r="P923" s="101">
        <v>10.490348820542513</v>
      </c>
      <c r="Q923" s="102">
        <v>9.8510171453841333E-2</v>
      </c>
      <c r="R923" s="103">
        <v>106.49000672441196</v>
      </c>
    </row>
    <row r="924" spans="1:18" ht="15.6" x14ac:dyDescent="0.3">
      <c r="A924" s="104">
        <v>45351</v>
      </c>
      <c r="B924" s="101">
        <v>25.545335018355484</v>
      </c>
      <c r="C924" s="102">
        <v>0.22143125111730572</v>
      </c>
      <c r="D924" s="101">
        <v>4.0401015618650566</v>
      </c>
      <c r="E924" s="102">
        <v>3.5020278373407369E-2</v>
      </c>
      <c r="F924" s="101">
        <v>1.5192883307207865</v>
      </c>
      <c r="G924" s="102">
        <v>1.3169446227175927E-2</v>
      </c>
      <c r="H924" s="101">
        <v>47.852925585744458</v>
      </c>
      <c r="I924" s="102">
        <v>0.41479718995507092</v>
      </c>
      <c r="J924" s="101">
        <v>4.7429436979999996E-2</v>
      </c>
      <c r="K924" s="102">
        <v>4.1112631964796434E-4</v>
      </c>
      <c r="L924" s="101">
        <v>1.3039301232480736E-2</v>
      </c>
      <c r="M924" s="102">
        <v>1.130268514203855E-4</v>
      </c>
      <c r="N924" s="101">
        <v>20.478651330810361</v>
      </c>
      <c r="O924" s="102">
        <v>0.17751238659105822</v>
      </c>
      <c r="P924" s="101">
        <v>15.867862427412463</v>
      </c>
      <c r="Q924" s="102">
        <v>0.13754529456491837</v>
      </c>
      <c r="R924" s="103">
        <v>115.36463299312109</v>
      </c>
    </row>
    <row r="925" spans="1:18" ht="15.6" x14ac:dyDescent="0.3">
      <c r="A925" s="104">
        <v>45382</v>
      </c>
      <c r="B925" s="101">
        <v>22.938254325159573</v>
      </c>
      <c r="C925" s="102">
        <v>0.21293072101485161</v>
      </c>
      <c r="D925" s="101">
        <v>4.0090781130940556</v>
      </c>
      <c r="E925" s="102">
        <v>3.721538183006607E-2</v>
      </c>
      <c r="F925" s="101">
        <v>1.5119624242312413</v>
      </c>
      <c r="G925" s="102">
        <v>1.4035211423469187E-2</v>
      </c>
      <c r="H925" s="101">
        <v>47.791862108468571</v>
      </c>
      <c r="I925" s="102">
        <v>0.44364124284020839</v>
      </c>
      <c r="J925" s="101">
        <v>4.7513333680000006E-2</v>
      </c>
      <c r="K925" s="102">
        <v>4.4105572529138824E-4</v>
      </c>
      <c r="L925" s="101">
        <v>1.4317172006613981E-2</v>
      </c>
      <c r="M925" s="102">
        <v>1.3290312833083286E-4</v>
      </c>
      <c r="N925" s="101">
        <v>20.736345078345941</v>
      </c>
      <c r="O925" s="102">
        <v>0.19249088645346399</v>
      </c>
      <c r="P925" s="101">
        <v>10.677040679620156</v>
      </c>
      <c r="Q925" s="102">
        <v>9.9112597584324016E-2</v>
      </c>
      <c r="R925" s="103">
        <v>107.72637323460614</v>
      </c>
    </row>
    <row r="926" spans="1:18" ht="15.6" x14ac:dyDescent="0.3">
      <c r="A926" s="104">
        <v>45412</v>
      </c>
      <c r="B926" s="101">
        <v>5.8405452021132858</v>
      </c>
      <c r="C926" s="102">
        <v>6.4359774799243208E-2</v>
      </c>
      <c r="D926" s="101">
        <v>4.0329377680762262</v>
      </c>
      <c r="E926" s="102">
        <v>4.4440879669732231E-2</v>
      </c>
      <c r="F926" s="101">
        <v>1.5248050082589901</v>
      </c>
      <c r="G926" s="102">
        <v>1.680255927285661E-2</v>
      </c>
      <c r="H926" s="101">
        <v>46.506625568687461</v>
      </c>
      <c r="I926" s="102">
        <v>0.5124788602253153</v>
      </c>
      <c r="J926" s="101">
        <v>4.7380635769999999E-2</v>
      </c>
      <c r="K926" s="102">
        <v>5.221099987204581E-4</v>
      </c>
      <c r="L926" s="101">
        <v>1.4870743931072477E-2</v>
      </c>
      <c r="M926" s="102">
        <v>1.6386787489543572E-4</v>
      </c>
      <c r="N926" s="101">
        <v>21.673541712440578</v>
      </c>
      <c r="O926" s="102">
        <v>0.2388311733654524</v>
      </c>
      <c r="P926" s="101">
        <v>11.107671836745356</v>
      </c>
      <c r="Q926" s="102">
        <v>0.12240077479379141</v>
      </c>
      <c r="R926" s="103">
        <v>90.748378476022964</v>
      </c>
    </row>
    <row r="927" spans="1:18" ht="15.6" x14ac:dyDescent="0.3">
      <c r="A927" s="104">
        <v>45443</v>
      </c>
      <c r="B927" s="101">
        <v>8.8491125628797942</v>
      </c>
      <c r="C927" s="102">
        <v>8.9985706510784802E-2</v>
      </c>
      <c r="D927" s="101">
        <v>4.1386427839224504</v>
      </c>
      <c r="E927" s="102">
        <v>4.2085428596449627E-2</v>
      </c>
      <c r="F927" s="101">
        <v>1.5511780765329524</v>
      </c>
      <c r="G927" s="102">
        <v>1.5773768742233369E-2</v>
      </c>
      <c r="H927" s="101">
        <v>47.30617050916301</v>
      </c>
      <c r="I927" s="102">
        <v>0.48105153430225506</v>
      </c>
      <c r="J927" s="101">
        <v>4.810108917E-2</v>
      </c>
      <c r="K927" s="102">
        <v>4.8913497959755922E-4</v>
      </c>
      <c r="L927" s="101">
        <v>1.4734263209208604E-2</v>
      </c>
      <c r="M927" s="102">
        <v>1.4983119215346681E-4</v>
      </c>
      <c r="N927" s="101">
        <v>22.043375514274942</v>
      </c>
      <c r="O927" s="102">
        <v>0.22415679599955721</v>
      </c>
      <c r="P927" s="101">
        <v>14.387775996553287</v>
      </c>
      <c r="Q927" s="102">
        <v>0.14630779967696805</v>
      </c>
      <c r="R927" s="103">
        <v>98.339090795705644</v>
      </c>
    </row>
    <row r="928" spans="1:18" ht="15.6" x14ac:dyDescent="0.3">
      <c r="A928" s="104">
        <v>45473</v>
      </c>
      <c r="B928" s="101">
        <v>8.5808813934703352</v>
      </c>
      <c r="C928" s="102">
        <v>8.6179714234759036E-2</v>
      </c>
      <c r="D928" s="101">
        <v>4.0630190626023941</v>
      </c>
      <c r="E928" s="102">
        <v>4.0805810695845435E-2</v>
      </c>
      <c r="F928" s="101">
        <v>1.5929184201169304</v>
      </c>
      <c r="G928" s="102">
        <v>1.599803655944047E-2</v>
      </c>
      <c r="H928" s="101">
        <v>47.753266244123665</v>
      </c>
      <c r="I928" s="102">
        <v>0.47959675119464401</v>
      </c>
      <c r="J928" s="101">
        <v>4.8714402079999997E-2</v>
      </c>
      <c r="K928" s="102">
        <v>4.8924965372044169E-4</v>
      </c>
      <c r="L928" s="101">
        <v>1.3035365889305067E-2</v>
      </c>
      <c r="M928" s="102">
        <v>1.3091709997771104E-4</v>
      </c>
      <c r="N928" s="101">
        <v>23.137010433283752</v>
      </c>
      <c r="O928" s="102">
        <v>0.23237017923407396</v>
      </c>
      <c r="P928" s="101">
        <v>14.380774625135746</v>
      </c>
      <c r="Q928" s="102">
        <v>0.14442934132754101</v>
      </c>
      <c r="R928" s="103">
        <v>99.569619946702119</v>
      </c>
    </row>
    <row r="929" spans="1:18" ht="15.6" x14ac:dyDescent="0.3">
      <c r="A929" s="104">
        <v>45504</v>
      </c>
      <c r="B929" s="101">
        <v>6.0855027601073841</v>
      </c>
      <c r="C929" s="102">
        <v>6.6843328580782693E-2</v>
      </c>
      <c r="D929" s="101">
        <v>3.9728877974268908</v>
      </c>
      <c r="E929" s="102">
        <v>4.3638308111341916E-2</v>
      </c>
      <c r="F929" s="101">
        <v>1.5296114378465175</v>
      </c>
      <c r="G929" s="102">
        <v>1.6801293824258167E-2</v>
      </c>
      <c r="H929" s="101">
        <v>46.123088282505144</v>
      </c>
      <c r="I929" s="102">
        <v>0.5066172618371364</v>
      </c>
      <c r="J929" s="101">
        <v>4.5805148390000001E-2</v>
      </c>
      <c r="K929" s="102">
        <v>5.0312500137133489E-4</v>
      </c>
      <c r="L929" s="101">
        <v>1.0537554632757472E-2</v>
      </c>
      <c r="M929" s="102">
        <v>1.1574478798575509E-4</v>
      </c>
      <c r="N929" s="101">
        <v>22.105312516688585</v>
      </c>
      <c r="O929" s="102">
        <v>0.24280535662887942</v>
      </c>
      <c r="P929" s="101">
        <v>11.168542979723284</v>
      </c>
      <c r="Q929" s="102">
        <v>0.12267558122824083</v>
      </c>
      <c r="R929" s="103">
        <v>91.041288477320563</v>
      </c>
    </row>
    <row r="930" spans="1:18" ht="15.6" x14ac:dyDescent="0.3">
      <c r="A930" s="104">
        <v>45535</v>
      </c>
      <c r="B930" s="101">
        <v>5.5706780329716343</v>
      </c>
      <c r="C930" s="102">
        <v>6.1157918534980489E-2</v>
      </c>
      <c r="D930" s="101">
        <v>2.9541767987093794</v>
      </c>
      <c r="E930" s="102">
        <v>3.2432551822963639E-2</v>
      </c>
      <c r="F930" s="101">
        <v>1.508236469562017</v>
      </c>
      <c r="G930" s="102">
        <v>1.6558236284884585E-2</v>
      </c>
      <c r="H930" s="101">
        <v>46.326819252217227</v>
      </c>
      <c r="I930" s="102">
        <v>0.50860089580522583</v>
      </c>
      <c r="J930" s="101">
        <v>4.5942768360000004E-2</v>
      </c>
      <c r="K930" s="102">
        <v>5.0438457724570846E-4</v>
      </c>
      <c r="L930" s="101">
        <v>9.9610673163710636E-3</v>
      </c>
      <c r="M930" s="102">
        <v>1.0935798835444565E-4</v>
      </c>
      <c r="N930" s="101">
        <v>23.778719101351005</v>
      </c>
      <c r="O930" s="102">
        <v>0.26105564835360756</v>
      </c>
      <c r="P930" s="101">
        <v>10.892249160321327</v>
      </c>
      <c r="Q930" s="102">
        <v>0.11958100663274024</v>
      </c>
      <c r="R930" s="103">
        <v>91.086782650808956</v>
      </c>
    </row>
    <row r="931" spans="1:18" ht="15.6" x14ac:dyDescent="0.3">
      <c r="A931" s="104">
        <v>45565</v>
      </c>
      <c r="B931" s="101">
        <v>5.5837124207364637</v>
      </c>
      <c r="C931" s="102">
        <v>6.1189271802677754E-2</v>
      </c>
      <c r="D931" s="101">
        <v>2.9796123953902689</v>
      </c>
      <c r="E931" s="102">
        <v>3.265216740945906E-2</v>
      </c>
      <c r="F931" s="101">
        <v>1.5988405684957785</v>
      </c>
      <c r="G931" s="102">
        <v>1.7520939966663339E-2</v>
      </c>
      <c r="H931" s="101">
        <v>47.038738410450236</v>
      </c>
      <c r="I931" s="102">
        <v>0.51547535635305319</v>
      </c>
      <c r="J931" s="101">
        <v>4.6538521479999997E-2</v>
      </c>
      <c r="K931" s="102">
        <v>5.0999371485519157E-4</v>
      </c>
      <c r="L931" s="101">
        <v>1.1544769778026228E-2</v>
      </c>
      <c r="M931" s="102">
        <v>1.265136888539496E-4</v>
      </c>
      <c r="N931" s="101">
        <v>24.083673774814685</v>
      </c>
      <c r="O931" s="102">
        <v>0.26392162589558815</v>
      </c>
      <c r="P931" s="101">
        <v>9.910466627326068</v>
      </c>
      <c r="Q931" s="102">
        <v>0.10860413116885395</v>
      </c>
      <c r="R931" s="103">
        <v>91.253127488471534</v>
      </c>
    </row>
    <row r="932" spans="1:18" ht="15.6" x14ac:dyDescent="0.3">
      <c r="A932" s="104">
        <v>45596</v>
      </c>
      <c r="B932" s="101">
        <v>5.8322175945821284</v>
      </c>
      <c r="C932" s="102">
        <v>6.2014762629067403E-2</v>
      </c>
      <c r="D932" s="101">
        <v>3.2495631779120338</v>
      </c>
      <c r="E932" s="102">
        <v>3.4553047079995208E-2</v>
      </c>
      <c r="F932" s="101">
        <v>1.6181499250260805</v>
      </c>
      <c r="G932" s="102">
        <v>1.7206008155792325E-2</v>
      </c>
      <c r="H932" s="101">
        <v>47.677455902338771</v>
      </c>
      <c r="I932" s="102">
        <v>0.50696087081661978</v>
      </c>
      <c r="J932" s="101">
        <v>4.7350340500000004E-2</v>
      </c>
      <c r="K932" s="102">
        <v>5.0348260826907527E-4</v>
      </c>
      <c r="L932" s="101">
        <v>9.1713832530335992E-3</v>
      </c>
      <c r="M932" s="102">
        <v>9.7520565066954384E-5</v>
      </c>
      <c r="N932" s="101">
        <v>24.729116608153912</v>
      </c>
      <c r="O932" s="102">
        <v>0.26294805905489743</v>
      </c>
      <c r="P932" s="101">
        <v>10.882607871293349</v>
      </c>
      <c r="Q932" s="102">
        <v>0.11571624909029685</v>
      </c>
      <c r="R932" s="103">
        <v>94.045632803059306</v>
      </c>
    </row>
    <row r="933" spans="1:18" ht="15.6" x14ac:dyDescent="0.3">
      <c r="A933" s="104">
        <v>45626</v>
      </c>
      <c r="B933" s="101">
        <v>6.3974549310516897</v>
      </c>
      <c r="C933" s="102">
        <v>6.6644110939963183E-2</v>
      </c>
      <c r="D933" s="101">
        <v>3.2238286395898004</v>
      </c>
      <c r="E933" s="102">
        <v>3.3583541552661439E-2</v>
      </c>
      <c r="F933" s="101">
        <v>1.6425578405492005</v>
      </c>
      <c r="G933" s="102">
        <v>1.7110993063748216E-2</v>
      </c>
      <c r="H933" s="101">
        <v>48.34933738199333</v>
      </c>
      <c r="I933" s="102">
        <v>0.50366882441320604</v>
      </c>
      <c r="J933" s="101">
        <v>4.8294349729999998E-2</v>
      </c>
      <c r="K933" s="102">
        <v>5.0309600237392882E-4</v>
      </c>
      <c r="L933" s="101">
        <v>8.8186068124870461E-3</v>
      </c>
      <c r="M933" s="102">
        <v>9.1865939984150442E-5</v>
      </c>
      <c r="N933" s="101">
        <v>25.242822724274045</v>
      </c>
      <c r="O933" s="102">
        <v>0.26296167713647167</v>
      </c>
      <c r="P933" s="101">
        <v>11.081187810486609</v>
      </c>
      <c r="Q933" s="102">
        <v>0.11543589095159669</v>
      </c>
      <c r="R933" s="103">
        <v>95.994302284487162</v>
      </c>
    </row>
    <row r="934" spans="1:18" ht="15.6" x14ac:dyDescent="0.3">
      <c r="A934" s="104">
        <v>45657</v>
      </c>
      <c r="B934" s="101">
        <v>9.9478295382983504</v>
      </c>
      <c r="C934" s="102">
        <v>9.7165694551903214E-2</v>
      </c>
      <c r="D934" s="101">
        <v>3.1624134685802701</v>
      </c>
      <c r="E934" s="102">
        <v>3.0888959239992915E-2</v>
      </c>
      <c r="F934" s="101">
        <v>1.6785273155465239</v>
      </c>
      <c r="G934" s="102">
        <v>1.6395061034320684E-2</v>
      </c>
      <c r="H934" s="101">
        <v>49.023089029190047</v>
      </c>
      <c r="I934" s="102">
        <v>0.47883435037386518</v>
      </c>
      <c r="J934" s="101">
        <v>4.9072560590000001E-2</v>
      </c>
      <c r="K934" s="102">
        <v>4.7931756518450867E-4</v>
      </c>
      <c r="L934" s="101">
        <v>1.2774681340253988E-2</v>
      </c>
      <c r="M934" s="102">
        <v>1.247770461210922E-4</v>
      </c>
      <c r="N934" s="101">
        <v>25.679969429948486</v>
      </c>
      <c r="O934" s="102">
        <v>0.25082979720613618</v>
      </c>
      <c r="P934" s="101">
        <v>12.826382948703332</v>
      </c>
      <c r="Q934" s="102">
        <v>0.12528204298247692</v>
      </c>
      <c r="R934" s="103">
        <v>102.38005897219726</v>
      </c>
    </row>
    <row r="935" spans="1:18" ht="15.6" x14ac:dyDescent="0.3">
      <c r="A935" s="104">
        <v>45688</v>
      </c>
      <c r="B935" s="101">
        <v>7.289440725613562</v>
      </c>
      <c r="C935" s="102">
        <v>7.6444178305649729E-2</v>
      </c>
      <c r="D935" s="101">
        <v>2.9406990422421235</v>
      </c>
      <c r="E935" s="102">
        <v>3.0839035584515111E-2</v>
      </c>
      <c r="F935" s="101">
        <v>1.5859534478578849</v>
      </c>
      <c r="G935" s="102">
        <v>1.6631853212895623E-2</v>
      </c>
      <c r="H935" s="101">
        <v>47.18918029821107</v>
      </c>
      <c r="I935" s="102">
        <v>0.49487172591149181</v>
      </c>
      <c r="J935" s="101">
        <v>4.716407031E-2</v>
      </c>
      <c r="K935" s="102">
        <v>4.9460839810784812E-4</v>
      </c>
      <c r="L935" s="101">
        <v>1.32888165804686E-2</v>
      </c>
      <c r="M935" s="102">
        <v>1.3935947933274546E-4</v>
      </c>
      <c r="N935" s="101">
        <v>24.641251863059512</v>
      </c>
      <c r="O935" s="102">
        <v>0.25841217755914919</v>
      </c>
      <c r="P935" s="101">
        <v>11.649409719889436</v>
      </c>
      <c r="Q935" s="102">
        <v>0.12216706154885978</v>
      </c>
      <c r="R935" s="103">
        <v>95.356387983764066</v>
      </c>
    </row>
    <row r="936" spans="1:18" ht="15.6" x14ac:dyDescent="0.3">
      <c r="A936" s="104">
        <v>45716</v>
      </c>
      <c r="B936" s="101">
        <v>7.8009716230808994</v>
      </c>
      <c r="C936" s="102">
        <v>8.0203809359686531E-2</v>
      </c>
      <c r="D936" s="101">
        <v>4.1045207941155306</v>
      </c>
      <c r="E936" s="102">
        <v>4.2199641171633738E-2</v>
      </c>
      <c r="F936" s="101">
        <v>1.6116375974894976</v>
      </c>
      <c r="G936" s="102">
        <v>1.6569663481855023E-2</v>
      </c>
      <c r="H936" s="101">
        <v>48.099927275629106</v>
      </c>
      <c r="I936" s="102">
        <v>0.49452780805088392</v>
      </c>
      <c r="J936" s="101">
        <v>4.7257557950000001E-2</v>
      </c>
      <c r="K936" s="102">
        <v>4.858671908781075E-4</v>
      </c>
      <c r="L936" s="101">
        <v>1.0835998935725301E-2</v>
      </c>
      <c r="M936" s="102">
        <v>1.1140771109733152E-4</v>
      </c>
      <c r="N936" s="101">
        <v>23.917234469027566</v>
      </c>
      <c r="O936" s="102">
        <v>0.24589928107022385</v>
      </c>
      <c r="P936" s="101">
        <v>11.671967653544018</v>
      </c>
      <c r="Q936" s="102">
        <v>0.12000252196373923</v>
      </c>
      <c r="R936" s="103">
        <v>97.264352969772347</v>
      </c>
    </row>
    <row r="937" spans="1:18" ht="15.6" x14ac:dyDescent="0.3">
      <c r="A937" s="104">
        <v>45747</v>
      </c>
      <c r="B937" s="101">
        <v>7.8286986379931909</v>
      </c>
      <c r="C937" s="102">
        <v>8.0317595783793883E-2</v>
      </c>
      <c r="D937" s="101">
        <v>2.9539195889000394</v>
      </c>
      <c r="E937" s="102">
        <v>3.0305384137244179E-2</v>
      </c>
      <c r="F937" s="101">
        <v>1.6176185302712986</v>
      </c>
      <c r="G937" s="102">
        <v>1.6595763517601621E-2</v>
      </c>
      <c r="H937" s="101">
        <v>48.309342751618715</v>
      </c>
      <c r="I937" s="102">
        <v>0.49562391441087417</v>
      </c>
      <c r="J937" s="101">
        <v>4.7422195649999999E-2</v>
      </c>
      <c r="K937" s="102">
        <v>4.8652233500369517E-4</v>
      </c>
      <c r="L937" s="101">
        <v>1.0177248002819899E-2</v>
      </c>
      <c r="M937" s="102">
        <v>1.0441225663163957E-4</v>
      </c>
      <c r="N937" s="101">
        <v>25.195205890672579</v>
      </c>
      <c r="O937" s="102">
        <v>0.25848719640270085</v>
      </c>
      <c r="P937" s="101">
        <v>11.509390321416587</v>
      </c>
      <c r="Q937" s="102">
        <v>0.1180792111561481</v>
      </c>
      <c r="R937" s="103">
        <v>97.471775164525226</v>
      </c>
    </row>
    <row r="938" spans="1:18" ht="15.6" x14ac:dyDescent="0.3">
      <c r="A938" s="104">
        <v>45777</v>
      </c>
      <c r="B938" s="101">
        <v>9.168909410579996</v>
      </c>
      <c r="C938" s="102">
        <v>9.1297842229214957E-2</v>
      </c>
      <c r="D938" s="101">
        <v>4.8432862517743258</v>
      </c>
      <c r="E938" s="102">
        <v>4.8226191827698217E-2</v>
      </c>
      <c r="F938" s="101">
        <v>1.6079356650989187</v>
      </c>
      <c r="G938" s="102">
        <v>1.6010743491209029E-2</v>
      </c>
      <c r="H938" s="101">
        <v>48.102820575696214</v>
      </c>
      <c r="I938" s="102">
        <v>0.47897558226855075</v>
      </c>
      <c r="J938" s="101">
        <v>4.7849787900000003E-2</v>
      </c>
      <c r="K938" s="102">
        <v>4.7645605281634553E-4</v>
      </c>
      <c r="L938" s="101">
        <v>1.52428205704205E-2</v>
      </c>
      <c r="M938" s="102">
        <v>1.5177777042498368E-4</v>
      </c>
      <c r="N938" s="101">
        <v>24.259646971905667</v>
      </c>
      <c r="O938" s="102">
        <v>0.24156127218595688</v>
      </c>
      <c r="P938" s="101">
        <v>12.382853011099963</v>
      </c>
      <c r="Q938" s="102">
        <v>0.12330013417413077</v>
      </c>
      <c r="R938" s="103">
        <v>100.42854449462551</v>
      </c>
    </row>
    <row r="939" spans="1:18" ht="15.6" x14ac:dyDescent="0.3">
      <c r="A939" s="104">
        <v>45808</v>
      </c>
      <c r="B939" s="101">
        <v>9.6790784107870316</v>
      </c>
      <c r="C939" s="102">
        <v>9.6460767981692133E-2</v>
      </c>
      <c r="D939" s="101">
        <v>4.5395410652247294</v>
      </c>
      <c r="E939" s="102">
        <v>4.5240631272084136E-2</v>
      </c>
      <c r="F939" s="101">
        <v>1.614186312374629</v>
      </c>
      <c r="G939" s="102">
        <v>1.6086826115972282E-2</v>
      </c>
      <c r="H939" s="101">
        <v>48.450370784584365</v>
      </c>
      <c r="I939" s="102">
        <v>0.4828517526699867</v>
      </c>
      <c r="J939" s="101">
        <v>4.7972658809999999E-2</v>
      </c>
      <c r="K939" s="102">
        <v>4.7809092090617941E-4</v>
      </c>
      <c r="L939" s="101">
        <v>9.8973974365868956E-3</v>
      </c>
      <c r="M939" s="102">
        <v>9.8636514473238258E-5</v>
      </c>
      <c r="N939" s="101">
        <v>24.005029967402795</v>
      </c>
      <c r="O939" s="102">
        <v>0.23923182846608684</v>
      </c>
      <c r="P939" s="101">
        <v>11.996048116963685</v>
      </c>
      <c r="Q939" s="102">
        <v>0.11955146605879785</v>
      </c>
      <c r="R939" s="103">
        <v>100.34212471358383</v>
      </c>
    </row>
    <row r="940" spans="1:18" ht="15.6" x14ac:dyDescent="0.3">
      <c r="A940" s="104">
        <v>45838</v>
      </c>
      <c r="B940" s="101">
        <v>9.3008606434030803</v>
      </c>
      <c r="C940" s="102">
        <v>9.3971664903171478E-2</v>
      </c>
      <c r="D940" s="101">
        <v>3.6602429597844943</v>
      </c>
      <c r="E940" s="102">
        <v>3.6981429791126327E-2</v>
      </c>
      <c r="F940" s="101">
        <v>1.5715982904253574</v>
      </c>
      <c r="G940" s="102">
        <v>1.5878714193508475E-2</v>
      </c>
      <c r="H940" s="101">
        <v>48.123749905669712</v>
      </c>
      <c r="I940" s="102">
        <v>0.48622047715844252</v>
      </c>
      <c r="J940" s="101">
        <v>4.7433192870000002E-2</v>
      </c>
      <c r="K940" s="102">
        <v>4.7924340301009526E-4</v>
      </c>
      <c r="L940" s="101">
        <v>1.5521822919160499E-2</v>
      </c>
      <c r="M940" s="102">
        <v>1.5682543777067364E-4</v>
      </c>
      <c r="N940" s="101">
        <v>24.006369467244738</v>
      </c>
      <c r="O940" s="102">
        <v>0.24254943640271925</v>
      </c>
      <c r="P940" s="101">
        <v>12.249384506700761</v>
      </c>
      <c r="Q940" s="102">
        <v>0.1237622087102481</v>
      </c>
      <c r="R940" s="103">
        <v>98.975160789017309</v>
      </c>
    </row>
    <row r="941" spans="1:18" ht="15.6" x14ac:dyDescent="0.3">
      <c r="A941" s="104">
        <v>45869</v>
      </c>
      <c r="B941" s="101">
        <v>7.7953229885381603</v>
      </c>
      <c r="C941" s="102">
        <v>8.4158519804548221E-2</v>
      </c>
      <c r="D941" s="101">
        <v>4.2073896611080537</v>
      </c>
      <c r="E941" s="102">
        <v>4.5423093647363397E-2</v>
      </c>
      <c r="F941" s="101">
        <v>1.5379459118497012</v>
      </c>
      <c r="G941" s="102">
        <v>1.6603706051825699E-2</v>
      </c>
      <c r="H941" s="101">
        <v>45.387474632147814</v>
      </c>
      <c r="I941" s="102">
        <v>0.49000441525314525</v>
      </c>
      <c r="J941" s="101">
        <v>4.4765563640000006E-2</v>
      </c>
      <c r="K941" s="102">
        <v>4.8329024720311257E-4</v>
      </c>
      <c r="L941" s="101">
        <v>9.3931309247770982E-3</v>
      </c>
      <c r="M941" s="102">
        <v>1.0140849790597462E-4</v>
      </c>
      <c r="N941" s="101">
        <v>22.40497072500991</v>
      </c>
      <c r="O941" s="102">
        <v>0.24188467562582244</v>
      </c>
      <c r="P941" s="101">
        <v>11.239402003057965</v>
      </c>
      <c r="Q941" s="102">
        <v>0.12134089087218355</v>
      </c>
      <c r="R941" s="103">
        <v>92.626664616276372</v>
      </c>
    </row>
    <row r="942" spans="1:18" ht="15.6" x14ac:dyDescent="0.3">
      <c r="A942" s="104">
        <v>45900</v>
      </c>
      <c r="B942" s="101">
        <v>10.107380701067658</v>
      </c>
      <c r="C942" s="102">
        <v>0.10432190502978569</v>
      </c>
      <c r="D942" s="101">
        <v>2.9384746934394355</v>
      </c>
      <c r="E942" s="102">
        <v>3.0329052300269679E-2</v>
      </c>
      <c r="F942" s="101">
        <v>1.5325438321615799</v>
      </c>
      <c r="G942" s="102">
        <v>1.5817935115064581E-2</v>
      </c>
      <c r="H942" s="101">
        <v>46.173283913883601</v>
      </c>
      <c r="I942" s="102">
        <v>0.47657104069194522</v>
      </c>
      <c r="J942" s="101">
        <v>4.5246160559999998E-2</v>
      </c>
      <c r="K942" s="102">
        <v>4.6700186769497662E-4</v>
      </c>
      <c r="L942" s="101">
        <v>1.1840622318271E-2</v>
      </c>
      <c r="M942" s="102">
        <v>1.2221131404002109E-4</v>
      </c>
      <c r="N942" s="101">
        <v>23.798020504418542</v>
      </c>
      <c r="O942" s="102">
        <v>0.24562791373798723</v>
      </c>
      <c r="P942" s="101">
        <v>12.279675537106396</v>
      </c>
      <c r="Q942" s="102">
        <v>0.12674293994321179</v>
      </c>
      <c r="R942" s="103">
        <v>96.886465964955491</v>
      </c>
    </row>
    <row r="943" spans="1:18" ht="15.6" x14ac:dyDescent="0.3">
      <c r="A943" s="104">
        <v>45930</v>
      </c>
      <c r="B943" s="101">
        <v>7.6057605222100033</v>
      </c>
      <c r="C943" s="102">
        <v>8.1352576084618572E-2</v>
      </c>
      <c r="D943" s="101">
        <v>3.1288686168699993</v>
      </c>
      <c r="E943" s="102">
        <v>3.3466938837923052E-2</v>
      </c>
      <c r="F943" s="101">
        <v>1.5499792247400004</v>
      </c>
      <c r="G943" s="102">
        <v>1.6578855256094715E-2</v>
      </c>
      <c r="H943" s="101">
        <v>46.309102704479997</v>
      </c>
      <c r="I943" s="102">
        <v>0.49533045251363539</v>
      </c>
      <c r="J943" s="101">
        <v>4.5677104849999997E-2</v>
      </c>
      <c r="K943" s="102">
        <v>4.8857049032553345E-4</v>
      </c>
      <c r="L943" s="101">
        <v>6.8639663899999993E-3</v>
      </c>
      <c r="M943" s="102">
        <v>7.3418213254824533E-5</v>
      </c>
      <c r="N943" s="101">
        <v>24.043353471239996</v>
      </c>
      <c r="O943" s="102">
        <v>0.25717201282983321</v>
      </c>
      <c r="P943" s="101">
        <v>10.801724206470006</v>
      </c>
      <c r="Q943" s="102">
        <v>0.11553717577431424</v>
      </c>
      <c r="R943" s="103">
        <v>93.491329817250005</v>
      </c>
    </row>
    <row r="944" spans="1:18" ht="15.6" x14ac:dyDescent="0.3">
      <c r="A944" s="104">
        <v>45961</v>
      </c>
      <c r="B944" s="101">
        <v>7.6904749261999958</v>
      </c>
      <c r="C944" s="102">
        <v>8.1880621659029096E-2</v>
      </c>
      <c r="D944" s="101">
        <v>4.1282193837100021</v>
      </c>
      <c r="E944" s="102">
        <v>4.3953224310172921E-2</v>
      </c>
      <c r="F944" s="101">
        <v>1.551703746230001</v>
      </c>
      <c r="G944" s="102">
        <v>1.6521017049168994E-2</v>
      </c>
      <c r="H944" s="101">
        <v>45.590937638150002</v>
      </c>
      <c r="I944" s="102">
        <v>0.48540751405509103</v>
      </c>
      <c r="J944" s="101">
        <v>4.588140508E-2</v>
      </c>
      <c r="K944" s="102">
        <v>4.8850012601191119E-4</v>
      </c>
      <c r="L944" s="101">
        <v>7.3058416200000005E-3</v>
      </c>
      <c r="M944" s="102">
        <v>7.778542409000392E-5</v>
      </c>
      <c r="N944" s="101">
        <v>24.087551319119989</v>
      </c>
      <c r="O944" s="102">
        <v>0.25646058210710038</v>
      </c>
      <c r="P944" s="101">
        <v>10.820941593689957</v>
      </c>
      <c r="Q944" s="102">
        <v>0.11521075526933419</v>
      </c>
      <c r="R944" s="103">
        <v>93.923015853799939</v>
      </c>
    </row>
    <row r="945" spans="1:18" ht="15.6" x14ac:dyDescent="0.3">
      <c r="A945" s="104">
        <v>45991</v>
      </c>
      <c r="B945" s="101">
        <v>8.6873690903600025</v>
      </c>
      <c r="C945" s="102">
        <v>9.1380568586680422E-2</v>
      </c>
      <c r="D945" s="101">
        <v>3.1766859825799987</v>
      </c>
      <c r="E945" s="102">
        <v>3.3414877195860962E-2</v>
      </c>
      <c r="F945" s="101">
        <v>1.5672750154899999</v>
      </c>
      <c r="G945" s="102">
        <v>1.6485829087899341E-2</v>
      </c>
      <c r="H945" s="101">
        <v>45.248381569019998</v>
      </c>
      <c r="I945" s="102">
        <v>0.47595800205983557</v>
      </c>
      <c r="J945" s="101">
        <v>4.5864358709999997E-2</v>
      </c>
      <c r="K945" s="102">
        <v>4.8243733323520961E-4</v>
      </c>
      <c r="L945" s="101">
        <v>6.2542977500000003E-3</v>
      </c>
      <c r="M945" s="102">
        <v>6.5787614013037448E-5</v>
      </c>
      <c r="N945" s="101">
        <v>25.497528129300001</v>
      </c>
      <c r="O945" s="102">
        <v>0.26820301909306332</v>
      </c>
      <c r="P945" s="101">
        <v>10.838654644490012</v>
      </c>
      <c r="Q945" s="102">
        <v>0.11400947902941214</v>
      </c>
      <c r="R945" s="103">
        <v>95.06801308770001</v>
      </c>
    </row>
    <row r="946" spans="1:18" ht="15.6" x14ac:dyDescent="0.3">
      <c r="A946" s="104">
        <v>46022</v>
      </c>
      <c r="B946" s="101">
        <v>8.3857468692599912</v>
      </c>
      <c r="C946" s="102">
        <v>8.8022638503241935E-2</v>
      </c>
      <c r="D946" s="101">
        <v>4.2574957681699983</v>
      </c>
      <c r="E946" s="102">
        <v>4.4689640263823133E-2</v>
      </c>
      <c r="F946" s="101">
        <v>1.5972802912899993</v>
      </c>
      <c r="G946" s="102">
        <v>1.6766166193731016E-2</v>
      </c>
      <c r="H946" s="101">
        <v>45.529374707480002</v>
      </c>
      <c r="I946" s="102">
        <v>0.47790802103102531</v>
      </c>
      <c r="J946" s="101">
        <v>4.5833908919999999E-2</v>
      </c>
      <c r="K946" s="102">
        <v>4.811046241861696E-4</v>
      </c>
      <c r="L946" s="101">
        <v>5.9142810400000002E-3</v>
      </c>
      <c r="M946" s="102">
        <v>6.2080412169230876E-5</v>
      </c>
      <c r="N946" s="101">
        <v>24.705714843119999</v>
      </c>
      <c r="O946" s="102">
        <v>0.25932838666665303</v>
      </c>
      <c r="P946" s="101">
        <v>10.740709134729997</v>
      </c>
      <c r="Q946" s="102">
        <v>0.11274196230516996</v>
      </c>
      <c r="R946" s="103">
        <v>95.268069804009997</v>
      </c>
    </row>
    <row r="947" spans="1:18" ht="15.6" x14ac:dyDescent="0.3">
      <c r="A947" s="104">
        <v>46053</v>
      </c>
      <c r="B947" s="101">
        <v>8.09</v>
      </c>
      <c r="C947" s="102">
        <v>8.8099999999999998E-2</v>
      </c>
      <c r="D947" s="101">
        <v>3.3</v>
      </c>
      <c r="E947" s="102">
        <v>3.5900000000000001E-2</v>
      </c>
      <c r="F947" s="101">
        <v>1.51</v>
      </c>
      <c r="G947" s="102">
        <v>1.6500000000000001E-2</v>
      </c>
      <c r="H947" s="101">
        <v>43.48</v>
      </c>
      <c r="I947" s="102">
        <v>0.47320000000000001</v>
      </c>
      <c r="J947" s="101">
        <v>4.3617500309999994E-2</v>
      </c>
      <c r="K947" s="102">
        <v>4.7472246745755331E-4</v>
      </c>
      <c r="L947" s="101">
        <v>0.01</v>
      </c>
      <c r="M947" s="102">
        <v>1E-4</v>
      </c>
      <c r="N947" s="101">
        <v>24.87</v>
      </c>
      <c r="O947" s="102">
        <v>0.27060000000000001</v>
      </c>
      <c r="P947" s="101">
        <v>10.576382499689998</v>
      </c>
      <c r="Q947" s="102">
        <v>0.11512527753254244</v>
      </c>
      <c r="R947" s="103">
        <v>91.88</v>
      </c>
    </row>
    <row r="948" spans="1:18" ht="15.6" x14ac:dyDescent="0.3">
      <c r="A948" s="104">
        <v>46081</v>
      </c>
      <c r="B948" s="101">
        <v>8.2877606268500017</v>
      </c>
      <c r="C948" s="102">
        <v>8.9772591164337001E-2</v>
      </c>
      <c r="D948" s="101">
        <v>3.2587637573400001</v>
      </c>
      <c r="E948" s="102">
        <v>3.5298759177608344E-2</v>
      </c>
      <c r="F948" s="101">
        <v>1.4907410232200007</v>
      </c>
      <c r="G948" s="102">
        <v>1.6147629068324038E-2</v>
      </c>
      <c r="H948" s="101">
        <v>43.504907409159998</v>
      </c>
      <c r="I948" s="102">
        <v>0.47124288964524191</v>
      </c>
      <c r="J948" s="101">
        <v>4.3488659820000004E-2</v>
      </c>
      <c r="K948" s="102">
        <v>4.7106689660626126E-4</v>
      </c>
      <c r="L948" s="101">
        <v>8.3972080100000006E-3</v>
      </c>
      <c r="M948" s="102">
        <v>9.0958119514383693E-5</v>
      </c>
      <c r="N948" s="101">
        <v>24.862713073750001</v>
      </c>
      <c r="O948" s="102">
        <v>0.26931161220739874</v>
      </c>
      <c r="P948" s="101">
        <v>10.862727092880002</v>
      </c>
      <c r="Q948" s="102">
        <v>0.11766449372096867</v>
      </c>
      <c r="R948" s="103">
        <v>92.319498851030005</v>
      </c>
    </row>
    <row r="949" spans="1:18" ht="15.6" x14ac:dyDescent="0.3">
      <c r="A949" s="104">
        <v>46112</v>
      </c>
      <c r="B949" s="101">
        <v>8.0896046888400015</v>
      </c>
      <c r="C949" s="102">
        <v>8.7497781963545476E-2</v>
      </c>
      <c r="D949" s="101">
        <v>3.5680416850199994</v>
      </c>
      <c r="E949" s="102">
        <v>3.8592211288570176E-2</v>
      </c>
      <c r="F949" s="101">
        <v>1.5709881719599998</v>
      </c>
      <c r="G949" s="102">
        <v>1.6991928014368222E-2</v>
      </c>
      <c r="H949" s="101">
        <v>43.108655207500021</v>
      </c>
      <c r="I949" s="102">
        <v>0.46626650611135911</v>
      </c>
      <c r="J949" s="101">
        <v>4.3624902720000004E-2</v>
      </c>
      <c r="K949" s="102">
        <v>4.7185027862255038E-4</v>
      </c>
      <c r="L949" s="101">
        <v>4.2844981399999997E-3</v>
      </c>
      <c r="M949" s="102">
        <v>4.634145900776916E-5</v>
      </c>
      <c r="N949" s="101">
        <v>25.662776537709991</v>
      </c>
      <c r="O949" s="102">
        <v>0.27757055040939466</v>
      </c>
      <c r="P949" s="101">
        <v>10.406992963319993</v>
      </c>
      <c r="Q949" s="102">
        <v>0.11256283047513134</v>
      </c>
      <c r="R949" s="103">
        <v>92.45496865521001</v>
      </c>
    </row>
    <row r="950" spans="1:18" ht="15.6" x14ac:dyDescent="0.3">
      <c r="A950" s="104">
        <v>46142</v>
      </c>
      <c r="B950" s="101">
        <v>8.5072253855699955</v>
      </c>
      <c r="C950" s="102">
        <v>8.9145997251721718E-2</v>
      </c>
      <c r="D950" s="101">
        <v>4.6646155617000025</v>
      </c>
      <c r="E950" s="102">
        <v>4.8879838866028293E-2</v>
      </c>
      <c r="F950" s="101">
        <v>1.5530620617699999</v>
      </c>
      <c r="G950" s="102">
        <v>1.6274315069298637E-2</v>
      </c>
      <c r="H950" s="101">
        <v>43.595276463769999</v>
      </c>
      <c r="I950" s="102">
        <v>0.45682866265884153</v>
      </c>
      <c r="J950" s="101">
        <v>4.439376657E-2</v>
      </c>
      <c r="K950" s="102">
        <v>4.6519592620122363E-4</v>
      </c>
      <c r="L950" s="101">
        <v>4.1430502700000003E-3</v>
      </c>
      <c r="M950" s="102">
        <v>4.3414430821315181E-5</v>
      </c>
      <c r="N950" s="101">
        <v>26.525929463970005</v>
      </c>
      <c r="O950" s="102">
        <v>0.27796141843207994</v>
      </c>
      <c r="P950" s="101">
        <v>10.535610767580003</v>
      </c>
      <c r="Q950" s="102">
        <v>0.11040115736500714</v>
      </c>
      <c r="R950" s="103">
        <v>95.430256521200008</v>
      </c>
    </row>
    <row r="951" spans="1:18" ht="15.6" x14ac:dyDescent="0.3">
      <c r="A951" s="104">
        <v>46173</v>
      </c>
      <c r="B951" s="101">
        <v>9.0409103788700023</v>
      </c>
      <c r="C951" s="102">
        <v>9.2578449643717114E-2</v>
      </c>
      <c r="D951" s="101">
        <v>3.8358389977099994</v>
      </c>
      <c r="E951" s="102">
        <v>3.9278790808596253E-2</v>
      </c>
      <c r="F951" s="101">
        <v>1.5890396338000001</v>
      </c>
      <c r="G951" s="102">
        <v>1.6271682779141868E-2</v>
      </c>
      <c r="H951" s="101">
        <v>45.073283031869984</v>
      </c>
      <c r="I951" s="102">
        <v>0.46154806192919395</v>
      </c>
      <c r="J951" s="101">
        <v>4.5113628239999995E-2</v>
      </c>
      <c r="K951" s="102">
        <v>4.6196119475130004E-4</v>
      </c>
      <c r="L951" s="101">
        <v>6.1457603799999995E-3</v>
      </c>
      <c r="M951" s="102">
        <v>6.2932265006402483E-5</v>
      </c>
      <c r="N951" s="101">
        <v>26.996659957499997</v>
      </c>
      <c r="O951" s="102">
        <v>0.27644438664774701</v>
      </c>
      <c r="P951" s="101">
        <v>11.069757170969996</v>
      </c>
      <c r="Q951" s="102">
        <v>0.11335373473184586</v>
      </c>
      <c r="R951" s="103">
        <v>97.656748559339974</v>
      </c>
    </row>
    <row r="952" spans="1:18" ht="15.6" x14ac:dyDescent="0.3">
      <c r="A952" s="104">
        <v>46203</v>
      </c>
      <c r="B952" s="101">
        <v>9.9237347893200099</v>
      </c>
      <c r="C952" s="102">
        <v>0.10017450125023966</v>
      </c>
      <c r="D952" s="101">
        <v>3.9271471211600004</v>
      </c>
      <c r="E952" s="102">
        <v>3.9642333511562329E-2</v>
      </c>
      <c r="F952" s="101">
        <v>1.6008532915500002</v>
      </c>
      <c r="G952" s="102">
        <v>1.6159710377227264E-2</v>
      </c>
      <c r="H952" s="101">
        <v>45.187138053189997</v>
      </c>
      <c r="I952" s="102">
        <v>0.45613865278580296</v>
      </c>
      <c r="J952" s="101">
        <v>4.521445348E-2</v>
      </c>
      <c r="K952" s="102">
        <v>4.5641438660126872E-4</v>
      </c>
      <c r="L952" s="101">
        <v>4.4079193899999999E-3</v>
      </c>
      <c r="M952" s="102">
        <v>4.449545819379632E-5</v>
      </c>
      <c r="N952" s="101">
        <v>27.072426187460003</v>
      </c>
      <c r="O952" s="102">
        <v>0.27328086134278495</v>
      </c>
      <c r="P952" s="101">
        <v>11.303557323009985</v>
      </c>
      <c r="Q952" s="102">
        <v>0.11410303088758868</v>
      </c>
      <c r="R952" s="103">
        <v>99.064479138559904</v>
      </c>
    </row>
    <row r="953" spans="1:18" ht="15.6" x14ac:dyDescent="0.3">
      <c r="A953" s="104">
        <v>46234</v>
      </c>
      <c r="B953" s="101">
        <v>8.8143615137800051</v>
      </c>
      <c r="C953" s="102">
        <v>9.410209471456607E-2</v>
      </c>
      <c r="D953" s="101">
        <v>3.7339003024800008</v>
      </c>
      <c r="E953" s="102">
        <v>3.9863107426375249E-2</v>
      </c>
      <c r="F953" s="101">
        <v>1.4983102431699988</v>
      </c>
      <c r="G953" s="102">
        <v>1.599595525939836E-2</v>
      </c>
      <c r="H953" s="101">
        <v>42.792161995800008</v>
      </c>
      <c r="I953" s="102">
        <v>0.4568489816164728</v>
      </c>
      <c r="J953" s="101">
        <v>4.2799646450000006E-2</v>
      </c>
      <c r="K953" s="102">
        <v>4.5692888562505176E-4</v>
      </c>
      <c r="L953" s="101">
        <v>6.3702420499999997E-3</v>
      </c>
      <c r="M953" s="102">
        <v>6.8008683306970281E-5</v>
      </c>
      <c r="N953" s="101">
        <v>25.599211814249998</v>
      </c>
      <c r="O953" s="102">
        <v>0.27329710166717763</v>
      </c>
      <c r="P953" s="101">
        <v>11.180953380289974</v>
      </c>
      <c r="Q953" s="102">
        <v>0.11936782174707784</v>
      </c>
      <c r="R953" s="103">
        <v>93.668069138269985</v>
      </c>
    </row>
    <row r="956" spans="1:18" x14ac:dyDescent="0.3">
      <c r="A956" s="113" t="s">
        <v>283</v>
      </c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</row>
    <row r="959" spans="1:18" x14ac:dyDescent="0.3">
      <c r="R959" s="114"/>
    </row>
  </sheetData>
  <mergeCells count="50">
    <mergeCell ref="A956:R956"/>
    <mergeCell ref="A765:R765"/>
    <mergeCell ref="B767:C767"/>
    <mergeCell ref="D767:E767"/>
    <mergeCell ref="F767:G767"/>
    <mergeCell ref="H767:I767"/>
    <mergeCell ref="J767:K767"/>
    <mergeCell ref="L767:M767"/>
    <mergeCell ref="N767:O767"/>
    <mergeCell ref="P767:Q767"/>
    <mergeCell ref="P387:Q387"/>
    <mergeCell ref="A575:R575"/>
    <mergeCell ref="B577:C577"/>
    <mergeCell ref="D577:E577"/>
    <mergeCell ref="F577:G577"/>
    <mergeCell ref="H577:I577"/>
    <mergeCell ref="J577:K577"/>
    <mergeCell ref="L577:M577"/>
    <mergeCell ref="N577:O577"/>
    <mergeCell ref="P577:Q577"/>
    <mergeCell ref="N197:O197"/>
    <mergeCell ref="P197:Q197"/>
    <mergeCell ref="A385:R385"/>
    <mergeCell ref="B387:C387"/>
    <mergeCell ref="D387:E387"/>
    <mergeCell ref="F387:G387"/>
    <mergeCell ref="H387:I387"/>
    <mergeCell ref="J387:K387"/>
    <mergeCell ref="L387:M387"/>
    <mergeCell ref="N387:O387"/>
    <mergeCell ref="L7:M7"/>
    <mergeCell ref="N7:O7"/>
    <mergeCell ref="P7:Q7"/>
    <mergeCell ref="A195:R195"/>
    <mergeCell ref="B197:C197"/>
    <mergeCell ref="D197:E197"/>
    <mergeCell ref="F197:G197"/>
    <mergeCell ref="H197:I197"/>
    <mergeCell ref="J197:K197"/>
    <mergeCell ref="L197:M197"/>
    <mergeCell ref="B4:C4"/>
    <mergeCell ref="D4:E4"/>
    <mergeCell ref="F4:G4"/>
    <mergeCell ref="I4:L4"/>
    <mergeCell ref="A5:R5"/>
    <mergeCell ref="B7:C7"/>
    <mergeCell ref="D7:E7"/>
    <mergeCell ref="F7:G7"/>
    <mergeCell ref="H7:I7"/>
    <mergeCell ref="J7:K7"/>
  </mergeCells>
  <pageMargins left="1.7716535433070868" right="0.86614173228346458" top="0.51181102362204722" bottom="0.55118110236220474" header="0.31496062992125984" footer="0.31496062992125984"/>
  <pageSetup scale="60" fitToHeight="3" orientation="landscape" r:id="rId1"/>
  <headerFooter alignWithMargins="0">
    <oddFooter>&amp;L&amp;"Trebuchet MS,Normal"&amp;8Relatório Mensal da Dívida Pública Federal&amp;C&amp;"Trebuchet MS,Normal"&amp;8Anexo 2.8&amp;R&amp;"Trebuchet MS,Normal"&amp;8Tesouro Nacional</oddFooter>
  </headerFooter>
  <rowBreaks count="2" manualBreakCount="2">
    <brk id="384" max="15" man="1"/>
    <brk id="764" max="1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1364-7D51-441A-B56F-C8B37CA04D11}">
  <sheetPr>
    <tabColor theme="9" tint="-0.249977111117893"/>
  </sheetPr>
  <dimension ref="A1:EI837"/>
  <sheetViews>
    <sheetView showGridLines="0" zoomScale="70" zoomScaleNormal="70" zoomScaleSheetLayoutView="75" workbookViewId="0">
      <selection activeCell="E18" sqref="E18"/>
    </sheetView>
  </sheetViews>
  <sheetFormatPr defaultColWidth="9.109375" defaultRowHeight="20.100000000000001" customHeight="1" x14ac:dyDescent="0.3"/>
  <cols>
    <col min="1" max="1" width="16.33203125" style="10" customWidth="1"/>
    <col min="2" max="2" width="13.6640625" style="10" customWidth="1"/>
    <col min="3" max="3" width="9.44140625" style="10" bestFit="1" customWidth="1"/>
    <col min="4" max="4" width="13.6640625" style="10" customWidth="1"/>
    <col min="5" max="5" width="9.44140625" style="10" bestFit="1" customWidth="1"/>
    <col min="6" max="6" width="13.6640625" style="10" customWidth="1"/>
    <col min="7" max="7" width="9.44140625" style="10" bestFit="1" customWidth="1"/>
    <col min="8" max="8" width="13.6640625" style="10" customWidth="1"/>
    <col min="9" max="9" width="9.44140625" style="10" bestFit="1" customWidth="1"/>
    <col min="10" max="10" width="13.6640625" style="10" customWidth="1"/>
    <col min="11" max="11" width="9.44140625" style="10" bestFit="1" customWidth="1"/>
    <col min="12" max="12" width="13.6640625" style="10" customWidth="1"/>
    <col min="13" max="13" width="9.44140625" style="10" bestFit="1" customWidth="1"/>
    <col min="14" max="14" width="13.6640625" style="10" customWidth="1"/>
    <col min="15" max="15" width="9.44140625" style="10" bestFit="1" customWidth="1"/>
    <col min="16" max="16" width="9.88671875" style="10" bestFit="1" customWidth="1"/>
    <col min="17" max="16384" width="9.109375" style="10"/>
  </cols>
  <sheetData>
    <row r="1" spans="1:15" ht="20.100000000000001" customHeight="1" thickBot="1" x14ac:dyDescent="0.35"/>
    <row r="2" spans="1:15" ht="24.9" customHeight="1" x14ac:dyDescent="0.3">
      <c r="A2" s="37" t="s">
        <v>297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24.9" customHeight="1" thickBot="1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6" t="s">
        <v>256</v>
      </c>
    </row>
    <row r="4" spans="1:15" ht="24.9" customHeight="1" x14ac:dyDescent="0.3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</row>
    <row r="5" spans="1:15" ht="20.100000000000001" customHeight="1" x14ac:dyDescent="0.3">
      <c r="A5" s="116" t="s">
        <v>298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</row>
    <row r="6" spans="1:15" ht="12" customHeight="1" x14ac:dyDescent="0.3">
      <c r="A6" s="117"/>
      <c r="B6" s="117"/>
      <c r="C6" s="117"/>
      <c r="D6" s="117"/>
      <c r="E6" s="117"/>
      <c r="F6" s="117"/>
      <c r="G6" s="117"/>
      <c r="H6" s="117"/>
      <c r="I6" s="118"/>
      <c r="J6" s="9"/>
      <c r="O6" s="119"/>
    </row>
    <row r="7" spans="1:15" ht="20.100000000000001" customHeight="1" x14ac:dyDescent="0.3">
      <c r="A7" s="41" t="s">
        <v>257</v>
      </c>
      <c r="B7" s="42" t="s">
        <v>299</v>
      </c>
      <c r="C7" s="42"/>
      <c r="D7" s="42" t="s">
        <v>300</v>
      </c>
      <c r="E7" s="42"/>
      <c r="F7" s="42" t="s">
        <v>301</v>
      </c>
      <c r="G7" s="42"/>
      <c r="H7" s="42" t="s">
        <v>302</v>
      </c>
      <c r="I7" s="42"/>
      <c r="J7" s="42" t="s">
        <v>303</v>
      </c>
      <c r="K7" s="42"/>
      <c r="L7" s="42" t="s">
        <v>304</v>
      </c>
      <c r="M7" s="42"/>
      <c r="N7" s="42" t="s">
        <v>259</v>
      </c>
      <c r="O7" s="42"/>
    </row>
    <row r="8" spans="1:15" ht="12" customHeight="1" x14ac:dyDescent="0.3">
      <c r="A8" s="120"/>
      <c r="B8" s="120"/>
      <c r="C8" s="120"/>
      <c r="D8" s="120"/>
      <c r="E8" s="120"/>
      <c r="F8" s="120"/>
      <c r="G8" s="120"/>
      <c r="H8" s="120"/>
      <c r="I8" s="120"/>
      <c r="J8" s="41"/>
      <c r="K8" s="41"/>
      <c r="L8" s="41"/>
      <c r="M8" s="41"/>
      <c r="N8" s="121"/>
      <c r="O8" s="41"/>
    </row>
    <row r="9" spans="1:15" ht="20.100000000000001" customHeight="1" x14ac:dyDescent="0.3">
      <c r="A9" s="45">
        <v>38718</v>
      </c>
      <c r="B9" s="46" t="s">
        <v>305</v>
      </c>
      <c r="C9" s="47" t="s">
        <v>305</v>
      </c>
      <c r="D9" s="46" t="s">
        <v>305</v>
      </c>
      <c r="E9" s="47" t="s">
        <v>305</v>
      </c>
      <c r="F9" s="46" t="s">
        <v>305</v>
      </c>
      <c r="G9" s="47" t="s">
        <v>305</v>
      </c>
      <c r="H9" s="46" t="s">
        <v>305</v>
      </c>
      <c r="I9" s="47" t="s">
        <v>305</v>
      </c>
      <c r="J9" s="46" t="s">
        <v>305</v>
      </c>
      <c r="K9" s="47" t="s">
        <v>305</v>
      </c>
      <c r="L9" s="46" t="s">
        <v>305</v>
      </c>
      <c r="M9" s="47" t="s">
        <v>305</v>
      </c>
      <c r="N9" s="46" t="s">
        <v>305</v>
      </c>
      <c r="O9" s="47" t="s">
        <v>305</v>
      </c>
    </row>
    <row r="10" spans="1:15" ht="20.100000000000001" customHeight="1" x14ac:dyDescent="0.3">
      <c r="A10" s="45">
        <v>38749</v>
      </c>
      <c r="B10" s="46" t="s">
        <v>305</v>
      </c>
      <c r="C10" s="47" t="s">
        <v>305</v>
      </c>
      <c r="D10" s="46" t="s">
        <v>305</v>
      </c>
      <c r="E10" s="47" t="s">
        <v>305</v>
      </c>
      <c r="F10" s="46" t="s">
        <v>305</v>
      </c>
      <c r="G10" s="47" t="s">
        <v>305</v>
      </c>
      <c r="H10" s="46" t="s">
        <v>305</v>
      </c>
      <c r="I10" s="47" t="s">
        <v>305</v>
      </c>
      <c r="J10" s="46" t="s">
        <v>305</v>
      </c>
      <c r="K10" s="47" t="s">
        <v>305</v>
      </c>
      <c r="L10" s="46" t="s">
        <v>305</v>
      </c>
      <c r="M10" s="47" t="s">
        <v>305</v>
      </c>
      <c r="N10" s="46" t="s">
        <v>305</v>
      </c>
      <c r="O10" s="47" t="s">
        <v>305</v>
      </c>
    </row>
    <row r="11" spans="1:15" ht="20.100000000000001" customHeight="1" x14ac:dyDescent="0.3">
      <c r="A11" s="45">
        <v>38777</v>
      </c>
      <c r="B11" s="46" t="s">
        <v>305</v>
      </c>
      <c r="C11" s="47" t="s">
        <v>305</v>
      </c>
      <c r="D11" s="46" t="s">
        <v>305</v>
      </c>
      <c r="E11" s="47" t="s">
        <v>305</v>
      </c>
      <c r="F11" s="46" t="s">
        <v>305</v>
      </c>
      <c r="G11" s="47" t="s">
        <v>305</v>
      </c>
      <c r="H11" s="46" t="s">
        <v>305</v>
      </c>
      <c r="I11" s="47" t="s">
        <v>305</v>
      </c>
      <c r="J11" s="46" t="s">
        <v>305</v>
      </c>
      <c r="K11" s="47" t="s">
        <v>305</v>
      </c>
      <c r="L11" s="46" t="s">
        <v>305</v>
      </c>
      <c r="M11" s="47" t="s">
        <v>305</v>
      </c>
      <c r="N11" s="46" t="s">
        <v>305</v>
      </c>
      <c r="O11" s="47" t="s">
        <v>305</v>
      </c>
    </row>
    <row r="12" spans="1:15" ht="20.100000000000001" customHeight="1" x14ac:dyDescent="0.3">
      <c r="A12" s="45">
        <v>38808</v>
      </c>
      <c r="B12" s="46" t="s">
        <v>305</v>
      </c>
      <c r="C12" s="47" t="s">
        <v>305</v>
      </c>
      <c r="D12" s="46" t="s">
        <v>305</v>
      </c>
      <c r="E12" s="47" t="s">
        <v>305</v>
      </c>
      <c r="F12" s="46" t="s">
        <v>305</v>
      </c>
      <c r="G12" s="47" t="s">
        <v>305</v>
      </c>
      <c r="H12" s="46" t="s">
        <v>305</v>
      </c>
      <c r="I12" s="47" t="s">
        <v>305</v>
      </c>
      <c r="J12" s="46" t="s">
        <v>305</v>
      </c>
      <c r="K12" s="47" t="s">
        <v>305</v>
      </c>
      <c r="L12" s="46" t="s">
        <v>305</v>
      </c>
      <c r="M12" s="47" t="s">
        <v>305</v>
      </c>
      <c r="N12" s="46" t="s">
        <v>305</v>
      </c>
      <c r="O12" s="47" t="s">
        <v>305</v>
      </c>
    </row>
    <row r="13" spans="1:15" ht="20.100000000000001" customHeight="1" x14ac:dyDescent="0.3">
      <c r="A13" s="45">
        <v>38838</v>
      </c>
      <c r="B13" s="46" t="s">
        <v>305</v>
      </c>
      <c r="C13" s="47" t="s">
        <v>305</v>
      </c>
      <c r="D13" s="46" t="s">
        <v>305</v>
      </c>
      <c r="E13" s="47" t="s">
        <v>305</v>
      </c>
      <c r="F13" s="46" t="s">
        <v>305</v>
      </c>
      <c r="G13" s="47" t="s">
        <v>305</v>
      </c>
      <c r="H13" s="46" t="s">
        <v>305</v>
      </c>
      <c r="I13" s="47" t="s">
        <v>305</v>
      </c>
      <c r="J13" s="46" t="s">
        <v>305</v>
      </c>
      <c r="K13" s="47" t="s">
        <v>305</v>
      </c>
      <c r="L13" s="46" t="s">
        <v>305</v>
      </c>
      <c r="M13" s="47" t="s">
        <v>305</v>
      </c>
      <c r="N13" s="46" t="s">
        <v>305</v>
      </c>
      <c r="O13" s="47" t="s">
        <v>305</v>
      </c>
    </row>
    <row r="14" spans="1:15" ht="20.100000000000001" customHeight="1" x14ac:dyDescent="0.3">
      <c r="A14" s="45">
        <v>38869</v>
      </c>
      <c r="B14" s="46" t="s">
        <v>305</v>
      </c>
      <c r="C14" s="47" t="s">
        <v>305</v>
      </c>
      <c r="D14" s="46" t="s">
        <v>305</v>
      </c>
      <c r="E14" s="47" t="s">
        <v>305</v>
      </c>
      <c r="F14" s="46" t="s">
        <v>305</v>
      </c>
      <c r="G14" s="47" t="s">
        <v>305</v>
      </c>
      <c r="H14" s="46" t="s">
        <v>305</v>
      </c>
      <c r="I14" s="47" t="s">
        <v>305</v>
      </c>
      <c r="J14" s="46" t="s">
        <v>305</v>
      </c>
      <c r="K14" s="47" t="s">
        <v>305</v>
      </c>
      <c r="L14" s="46" t="s">
        <v>305</v>
      </c>
      <c r="M14" s="47" t="s">
        <v>305</v>
      </c>
      <c r="N14" s="46" t="s">
        <v>305</v>
      </c>
      <c r="O14" s="47" t="s">
        <v>305</v>
      </c>
    </row>
    <row r="15" spans="1:15" ht="20.100000000000001" customHeight="1" x14ac:dyDescent="0.3">
      <c r="A15" s="45">
        <v>38899</v>
      </c>
      <c r="B15" s="46" t="s">
        <v>305</v>
      </c>
      <c r="C15" s="47" t="s">
        <v>305</v>
      </c>
      <c r="D15" s="46" t="s">
        <v>305</v>
      </c>
      <c r="E15" s="47" t="s">
        <v>305</v>
      </c>
      <c r="F15" s="46" t="s">
        <v>305</v>
      </c>
      <c r="G15" s="47" t="s">
        <v>305</v>
      </c>
      <c r="H15" s="46" t="s">
        <v>305</v>
      </c>
      <c r="I15" s="47" t="s">
        <v>305</v>
      </c>
      <c r="J15" s="46" t="s">
        <v>305</v>
      </c>
      <c r="K15" s="47" t="s">
        <v>305</v>
      </c>
      <c r="L15" s="46" t="s">
        <v>305</v>
      </c>
      <c r="M15" s="47" t="s">
        <v>305</v>
      </c>
      <c r="N15" s="46" t="s">
        <v>305</v>
      </c>
      <c r="O15" s="47" t="s">
        <v>305</v>
      </c>
    </row>
    <row r="16" spans="1:15" ht="20.100000000000001" customHeight="1" x14ac:dyDescent="0.3">
      <c r="A16" s="45">
        <v>38930</v>
      </c>
      <c r="B16" s="46" t="s">
        <v>305</v>
      </c>
      <c r="C16" s="47" t="s">
        <v>305</v>
      </c>
      <c r="D16" s="46" t="s">
        <v>305</v>
      </c>
      <c r="E16" s="47" t="s">
        <v>305</v>
      </c>
      <c r="F16" s="46" t="s">
        <v>305</v>
      </c>
      <c r="G16" s="47" t="s">
        <v>305</v>
      </c>
      <c r="H16" s="46" t="s">
        <v>305</v>
      </c>
      <c r="I16" s="47" t="s">
        <v>305</v>
      </c>
      <c r="J16" s="46" t="s">
        <v>305</v>
      </c>
      <c r="K16" s="47" t="s">
        <v>305</v>
      </c>
      <c r="L16" s="46" t="s">
        <v>305</v>
      </c>
      <c r="M16" s="47" t="s">
        <v>305</v>
      </c>
      <c r="N16" s="46" t="s">
        <v>305</v>
      </c>
      <c r="O16" s="47" t="s">
        <v>305</v>
      </c>
    </row>
    <row r="17" spans="1:19" ht="20.100000000000001" customHeight="1" x14ac:dyDescent="0.3">
      <c r="A17" s="45">
        <v>38961</v>
      </c>
      <c r="B17" s="46" t="s">
        <v>305</v>
      </c>
      <c r="C17" s="47" t="s">
        <v>305</v>
      </c>
      <c r="D17" s="46" t="s">
        <v>305</v>
      </c>
      <c r="E17" s="47" t="s">
        <v>305</v>
      </c>
      <c r="F17" s="46" t="s">
        <v>305</v>
      </c>
      <c r="G17" s="47" t="s">
        <v>305</v>
      </c>
      <c r="H17" s="46" t="s">
        <v>305</v>
      </c>
      <c r="I17" s="47" t="s">
        <v>305</v>
      </c>
      <c r="J17" s="46" t="s">
        <v>305</v>
      </c>
      <c r="K17" s="47" t="s">
        <v>305</v>
      </c>
      <c r="L17" s="46" t="s">
        <v>305</v>
      </c>
      <c r="M17" s="47" t="s">
        <v>305</v>
      </c>
      <c r="N17" s="46" t="s">
        <v>305</v>
      </c>
      <c r="O17" s="47" t="s">
        <v>305</v>
      </c>
    </row>
    <row r="18" spans="1:19" ht="20.100000000000001" customHeight="1" x14ac:dyDescent="0.3">
      <c r="A18" s="45">
        <v>38991</v>
      </c>
      <c r="B18" s="46" t="s">
        <v>305</v>
      </c>
      <c r="C18" s="47" t="s">
        <v>305</v>
      </c>
      <c r="D18" s="46" t="s">
        <v>305</v>
      </c>
      <c r="E18" s="47" t="s">
        <v>305</v>
      </c>
      <c r="F18" s="46" t="s">
        <v>305</v>
      </c>
      <c r="G18" s="47" t="s">
        <v>305</v>
      </c>
      <c r="H18" s="46" t="s">
        <v>305</v>
      </c>
      <c r="I18" s="47" t="s">
        <v>305</v>
      </c>
      <c r="J18" s="46" t="s">
        <v>305</v>
      </c>
      <c r="K18" s="47" t="s">
        <v>305</v>
      </c>
      <c r="L18" s="46" t="s">
        <v>305</v>
      </c>
      <c r="M18" s="47" t="s">
        <v>305</v>
      </c>
      <c r="N18" s="46" t="s">
        <v>305</v>
      </c>
      <c r="O18" s="47" t="s">
        <v>305</v>
      </c>
    </row>
    <row r="19" spans="1:19" ht="20.100000000000001" customHeight="1" x14ac:dyDescent="0.3">
      <c r="A19" s="45">
        <v>39022</v>
      </c>
      <c r="B19" s="46">
        <f>B345+B598</f>
        <v>388.25076364010948</v>
      </c>
      <c r="C19" s="47">
        <v>0.31669999999999998</v>
      </c>
      <c r="D19" s="46">
        <v>283.73</v>
      </c>
      <c r="E19" s="47">
        <v>0.23150000000000001</v>
      </c>
      <c r="F19" s="46">
        <v>174.57</v>
      </c>
      <c r="G19" s="47">
        <v>0.1424</v>
      </c>
      <c r="H19" s="46">
        <v>111.37</v>
      </c>
      <c r="I19" s="47">
        <v>9.0899999999999995E-2</v>
      </c>
      <c r="J19" s="46">
        <v>54.95</v>
      </c>
      <c r="K19" s="47">
        <v>4.48E-2</v>
      </c>
      <c r="L19" s="46">
        <v>212.9</v>
      </c>
      <c r="M19" s="47">
        <v>0.17369999999999999</v>
      </c>
      <c r="N19" s="46">
        <v>1225.78</v>
      </c>
      <c r="O19" s="47">
        <v>1</v>
      </c>
    </row>
    <row r="20" spans="1:19" ht="20.100000000000001" customHeight="1" x14ac:dyDescent="0.3">
      <c r="A20" s="45">
        <v>39052</v>
      </c>
      <c r="B20" s="46">
        <v>400.96429368742423</v>
      </c>
      <c r="C20" s="47">
        <v>0.32415561961875922</v>
      </c>
      <c r="D20" s="46">
        <v>286.31581864141435</v>
      </c>
      <c r="E20" s="47">
        <v>0.23146919329109045</v>
      </c>
      <c r="F20" s="46">
        <v>175.89383897516015</v>
      </c>
      <c r="G20" s="47">
        <v>0.1421996353734267</v>
      </c>
      <c r="H20" s="46">
        <v>101.6443116291518</v>
      </c>
      <c r="I20" s="47">
        <v>8.2173338962085618E-2</v>
      </c>
      <c r="J20" s="46">
        <v>60.42916432760974</v>
      </c>
      <c r="K20" s="47">
        <v>4.8853360546190015E-2</v>
      </c>
      <c r="L20" s="46">
        <v>211.70257273923966</v>
      </c>
      <c r="M20" s="47">
        <v>0.17114885220844792</v>
      </c>
      <c r="N20" s="46">
        <v>1236.95</v>
      </c>
      <c r="O20" s="47">
        <v>1</v>
      </c>
    </row>
    <row r="21" spans="1:19" ht="20.100000000000001" customHeight="1" x14ac:dyDescent="0.3">
      <c r="A21" s="45">
        <v>39083</v>
      </c>
      <c r="B21" s="46">
        <v>410.29</v>
      </c>
      <c r="C21" s="47">
        <v>0.33400000000000002</v>
      </c>
      <c r="D21" s="46">
        <v>268.97000000000003</v>
      </c>
      <c r="E21" s="47">
        <v>0.219</v>
      </c>
      <c r="F21" s="46">
        <v>178.68</v>
      </c>
      <c r="G21" s="47">
        <v>0.14549999999999999</v>
      </c>
      <c r="H21" s="46">
        <v>93.39</v>
      </c>
      <c r="I21" s="47">
        <v>7.5999999999999998E-2</v>
      </c>
      <c r="J21" s="46">
        <v>72.569999999999993</v>
      </c>
      <c r="K21" s="47">
        <v>5.91E-2</v>
      </c>
      <c r="L21" s="46">
        <v>204.54</v>
      </c>
      <c r="M21" s="47">
        <v>0.16650000000000001</v>
      </c>
      <c r="N21" s="46">
        <v>1228.44</v>
      </c>
      <c r="O21" s="47">
        <v>1</v>
      </c>
      <c r="R21" s="122"/>
      <c r="S21" s="123"/>
    </row>
    <row r="22" spans="1:19" ht="20.100000000000001" customHeight="1" x14ac:dyDescent="0.3">
      <c r="A22" s="45">
        <v>39114</v>
      </c>
      <c r="B22" s="46">
        <v>407.661689688276</v>
      </c>
      <c r="C22" s="47">
        <v>0.32344147623901043</v>
      </c>
      <c r="D22" s="46">
        <v>283.94497780566991</v>
      </c>
      <c r="E22" s="47">
        <v>0.22528382017536475</v>
      </c>
      <c r="F22" s="46">
        <v>180.6842645840816</v>
      </c>
      <c r="G22" s="47">
        <v>0.14335608851281276</v>
      </c>
      <c r="H22" s="46">
        <v>104.57306564257166</v>
      </c>
      <c r="I22" s="47">
        <v>8.296896073834098E-2</v>
      </c>
      <c r="J22" s="46">
        <v>76.4075179749413</v>
      </c>
      <c r="K22" s="47">
        <v>6.062222925208189E-2</v>
      </c>
      <c r="L22" s="46">
        <v>207.11628128269911</v>
      </c>
      <c r="M22" s="47">
        <v>0.16432742508238907</v>
      </c>
      <c r="N22" s="46">
        <v>1260.3877969782397</v>
      </c>
      <c r="O22" s="47">
        <v>1</v>
      </c>
      <c r="R22" s="122"/>
      <c r="S22" s="123"/>
    </row>
    <row r="23" spans="1:19" ht="20.100000000000001" customHeight="1" x14ac:dyDescent="0.3">
      <c r="A23" s="45">
        <v>39142</v>
      </c>
      <c r="B23" s="46">
        <v>409.80876988230415</v>
      </c>
      <c r="C23" s="47">
        <v>0.32059541204880049</v>
      </c>
      <c r="D23" s="46">
        <v>294.89488118089116</v>
      </c>
      <c r="E23" s="47">
        <v>0.23069771291234697</v>
      </c>
      <c r="F23" s="46">
        <v>195.16934495878954</v>
      </c>
      <c r="G23" s="47">
        <v>0.15268193646594641</v>
      </c>
      <c r="H23" s="46">
        <v>101.55950741507779</v>
      </c>
      <c r="I23" s="47">
        <v>7.9450501111923658E-2</v>
      </c>
      <c r="J23" s="46">
        <v>72.818816929110739</v>
      </c>
      <c r="K23" s="47">
        <v>5.6966517883448788E-2</v>
      </c>
      <c r="L23" s="46">
        <v>204.02264888178252</v>
      </c>
      <c r="M23" s="47">
        <v>0.1596079195775337</v>
      </c>
      <c r="N23" s="46">
        <v>1278.2739692479558</v>
      </c>
      <c r="O23" s="47">
        <v>1</v>
      </c>
      <c r="R23" s="122"/>
      <c r="S23" s="123"/>
    </row>
    <row r="24" spans="1:19" ht="20.100000000000001" customHeight="1" x14ac:dyDescent="0.3">
      <c r="A24" s="45">
        <v>39173</v>
      </c>
      <c r="B24" s="46">
        <v>426.87245190592455</v>
      </c>
      <c r="C24" s="47">
        <v>0.3319540298649053</v>
      </c>
      <c r="D24" s="46">
        <v>244.63883115718514</v>
      </c>
      <c r="E24" s="47">
        <v>0.19024147728784527</v>
      </c>
      <c r="F24" s="46">
        <v>208.75556321301147</v>
      </c>
      <c r="G24" s="47">
        <v>0.16233713409210365</v>
      </c>
      <c r="H24" s="46">
        <v>113.44412707797254</v>
      </c>
      <c r="I24" s="47">
        <v>8.8218939825938092E-2</v>
      </c>
      <c r="J24" s="46">
        <v>80.517479983139367</v>
      </c>
      <c r="K24" s="47">
        <v>6.2613789752964388E-2</v>
      </c>
      <c r="L24" s="46">
        <v>211.71000048918381</v>
      </c>
      <c r="M24" s="47">
        <v>0.1646346291762433</v>
      </c>
      <c r="N24" s="46">
        <f>B24+D24+F24+H24+J24+L24</f>
        <v>1285.9384538264169</v>
      </c>
      <c r="O24" s="47">
        <f>C24+E24+G24+I24+K24+M24</f>
        <v>1</v>
      </c>
      <c r="R24" s="122"/>
      <c r="S24" s="123"/>
    </row>
    <row r="25" spans="1:19" ht="20.100000000000001" customHeight="1" x14ac:dyDescent="0.3">
      <c r="A25" s="45">
        <v>39203</v>
      </c>
      <c r="B25" s="46">
        <v>406.53170070662429</v>
      </c>
      <c r="C25" s="47">
        <v>0.31288817333054408</v>
      </c>
      <c r="D25" s="46">
        <v>283.32645833935504</v>
      </c>
      <c r="E25" s="47">
        <v>0.21806294036092322</v>
      </c>
      <c r="F25" s="46">
        <v>187.76585830056939</v>
      </c>
      <c r="G25" s="47">
        <v>0.1445144777526316</v>
      </c>
      <c r="H25" s="46">
        <v>141.47041433547835</v>
      </c>
      <c r="I25" s="47">
        <v>0.10888306974536947</v>
      </c>
      <c r="J25" s="46">
        <v>65.532423182425788</v>
      </c>
      <c r="K25" s="47">
        <v>5.043719874202493E-2</v>
      </c>
      <c r="L25" s="46">
        <v>214.66067134431955</v>
      </c>
      <c r="M25" s="47">
        <v>0.16521414006850657</v>
      </c>
      <c r="N25" s="46">
        <f>B25+D25+F25+H25+J25+L25</f>
        <v>1299.2875262087725</v>
      </c>
      <c r="O25" s="47">
        <f>C25+E25+G25+I25+K25+M25</f>
        <v>0.99999999999999978</v>
      </c>
      <c r="P25" s="53"/>
      <c r="R25" s="122"/>
      <c r="S25" s="123"/>
    </row>
    <row r="26" spans="1:19" ht="20.100000000000001" customHeight="1" x14ac:dyDescent="0.3">
      <c r="A26" s="45">
        <v>39234</v>
      </c>
      <c r="B26" s="46">
        <v>403.00416941349988</v>
      </c>
      <c r="C26" s="47">
        <v>0.30407569058664036</v>
      </c>
      <c r="D26" s="46">
        <v>272.08493308610389</v>
      </c>
      <c r="E26" s="47">
        <v>0.20529418851120557</v>
      </c>
      <c r="F26" s="46">
        <v>221.37375468855208</v>
      </c>
      <c r="G26" s="47">
        <v>0.16703146628146046</v>
      </c>
      <c r="H26" s="46">
        <v>127.14533984621232</v>
      </c>
      <c r="I26" s="47">
        <v>9.5934012481497161E-2</v>
      </c>
      <c r="J26" s="46">
        <v>75.118408118523433</v>
      </c>
      <c r="K26" s="47">
        <v>5.66785248342494E-2</v>
      </c>
      <c r="L26" s="46">
        <v>226.61501829619439</v>
      </c>
      <c r="M26" s="47">
        <v>0.17098611730494706</v>
      </c>
      <c r="N26" s="46">
        <v>1325.341623449086</v>
      </c>
      <c r="O26" s="47">
        <v>1</v>
      </c>
      <c r="P26" s="53"/>
      <c r="R26" s="122"/>
      <c r="S26" s="123"/>
    </row>
    <row r="27" spans="1:19" ht="20.100000000000001" customHeight="1" x14ac:dyDescent="0.3">
      <c r="A27" s="45">
        <v>39264</v>
      </c>
      <c r="B27" s="46">
        <f>B353+B606</f>
        <v>403.27322811722939</v>
      </c>
      <c r="C27" s="47">
        <f>B27/N27</f>
        <v>0.31276184235863558</v>
      </c>
      <c r="D27" s="46">
        <f>D353+D606</f>
        <v>252.91413562669945</v>
      </c>
      <c r="E27" s="47">
        <f>D27/N27</f>
        <v>0.1961496214029706</v>
      </c>
      <c r="F27" s="46">
        <f>F353+F606</f>
        <v>211.98241424771112</v>
      </c>
      <c r="G27" s="47">
        <f>F27/N27</f>
        <v>0.16440469092699736</v>
      </c>
      <c r="H27" s="46">
        <f>H353+H606</f>
        <v>119.56485794172947</v>
      </c>
      <c r="I27" s="47">
        <f>H27/N27</f>
        <v>9.2729501102248285E-2</v>
      </c>
      <c r="J27" s="46">
        <f>J353+J606</f>
        <v>74.487096427939818</v>
      </c>
      <c r="K27" s="47">
        <f>J27/N27</f>
        <v>5.7769075372331842E-2</v>
      </c>
      <c r="L27" s="46">
        <f>L353+L606</f>
        <v>227.17222016186008</v>
      </c>
      <c r="M27" s="47">
        <f>L27/N27</f>
        <v>0.17618526883681662</v>
      </c>
      <c r="N27" s="46">
        <f>B27+D27+F27+H27+J27+L27</f>
        <v>1289.393952523169</v>
      </c>
      <c r="O27" s="47">
        <f>C27+E27+G27+I27+K27+M27</f>
        <v>1.0000000000000004</v>
      </c>
      <c r="P27" s="53"/>
      <c r="R27" s="122"/>
      <c r="S27" s="122"/>
    </row>
    <row r="28" spans="1:19" ht="20.100000000000001" customHeight="1" x14ac:dyDescent="0.3">
      <c r="A28" s="45">
        <v>39295</v>
      </c>
      <c r="B28" s="46">
        <v>414.1270271671998</v>
      </c>
      <c r="C28" s="47">
        <v>0.31558001336492708</v>
      </c>
      <c r="D28" s="46">
        <v>244.04403279575692</v>
      </c>
      <c r="E28" s="47">
        <v>0.18597052131113731</v>
      </c>
      <c r="F28" s="46">
        <v>244.58109598396794</v>
      </c>
      <c r="G28" s="47">
        <v>0.18637978319697171</v>
      </c>
      <c r="H28" s="46">
        <v>94.238430013378263</v>
      </c>
      <c r="I28" s="47">
        <v>7.181314681764181E-2</v>
      </c>
      <c r="J28" s="46">
        <v>87.299462322379455</v>
      </c>
      <c r="K28" s="47">
        <v>6.6525398438495101E-2</v>
      </c>
      <c r="L28" s="46">
        <v>227.98262308043076</v>
      </c>
      <c r="M28" s="47">
        <v>0.17373113687082697</v>
      </c>
      <c r="N28" s="46">
        <v>1312.2726713631132</v>
      </c>
      <c r="O28" s="47">
        <v>1</v>
      </c>
      <c r="P28" s="53"/>
    </row>
    <row r="29" spans="1:19" ht="20.100000000000001" customHeight="1" x14ac:dyDescent="0.3">
      <c r="A29" s="45">
        <v>39326</v>
      </c>
      <c r="B29" s="46">
        <v>406.27539111426637</v>
      </c>
      <c r="C29" s="47">
        <v>0.30873982937208416</v>
      </c>
      <c r="D29" s="46">
        <v>259.77499856702349</v>
      </c>
      <c r="E29" s="47">
        <v>0.19741015696950961</v>
      </c>
      <c r="F29" s="46">
        <v>236.0355215756644</v>
      </c>
      <c r="G29" s="47">
        <v>0.17936987632245138</v>
      </c>
      <c r="H29" s="46">
        <v>88.133893260509154</v>
      </c>
      <c r="I29" s="47">
        <v>6.6975366370379152E-2</v>
      </c>
      <c r="J29" s="46">
        <v>88.057935304890151</v>
      </c>
      <c r="K29" s="47">
        <v>6.6917643833473969E-2</v>
      </c>
      <c r="L29" s="46">
        <v>237.63732024796624</v>
      </c>
      <c r="M29" s="47">
        <v>0.18058712713210184</v>
      </c>
      <c r="N29" s="46">
        <v>1315.9150600703197</v>
      </c>
      <c r="O29" s="47">
        <v>1</v>
      </c>
      <c r="P29" s="53"/>
    </row>
    <row r="30" spans="1:19" ht="20.100000000000001" customHeight="1" x14ac:dyDescent="0.3">
      <c r="A30" s="45">
        <v>39356</v>
      </c>
      <c r="B30" s="46">
        <v>373.08822959937453</v>
      </c>
      <c r="C30" s="47">
        <v>0.28542303729658258</v>
      </c>
      <c r="D30" s="46">
        <v>266.83944428366607</v>
      </c>
      <c r="E30" s="47">
        <v>0.20413971445778323</v>
      </c>
      <c r="F30" s="46">
        <v>237.12750406840044</v>
      </c>
      <c r="G30" s="47">
        <v>0.18140924067863989</v>
      </c>
      <c r="H30" s="46">
        <v>96.676040098644052</v>
      </c>
      <c r="I30" s="47">
        <v>7.3959902268670913E-2</v>
      </c>
      <c r="J30" s="46">
        <v>89.259040552910548</v>
      </c>
      <c r="K30" s="47">
        <v>6.8285688047965351E-2</v>
      </c>
      <c r="L30" s="46">
        <v>244.1510048812803</v>
      </c>
      <c r="M30" s="47">
        <v>0.1867824172503581</v>
      </c>
      <c r="N30" s="46">
        <v>1307.1412634842759</v>
      </c>
      <c r="O30" s="47">
        <v>1</v>
      </c>
      <c r="P30" s="53"/>
    </row>
    <row r="31" spans="1:19" ht="20.100000000000001" customHeight="1" x14ac:dyDescent="0.3">
      <c r="A31" s="45">
        <v>39387</v>
      </c>
      <c r="B31" s="46">
        <v>370.67558205522181</v>
      </c>
      <c r="C31" s="47">
        <v>0.27871330154460322</v>
      </c>
      <c r="D31" s="46">
        <v>285.53111029630145</v>
      </c>
      <c r="E31" s="47">
        <v>0.21469263770528782</v>
      </c>
      <c r="F31" s="46">
        <v>236.86381313085258</v>
      </c>
      <c r="G31" s="47">
        <v>0.17809939086926121</v>
      </c>
      <c r="H31" s="46">
        <v>97.072338477004536</v>
      </c>
      <c r="I31" s="47">
        <v>7.2989301846029211E-2</v>
      </c>
      <c r="J31" s="46">
        <v>92.54739797984891</v>
      </c>
      <c r="K31" s="47">
        <v>6.9586970626199257E-2</v>
      </c>
      <c r="L31" s="46">
        <v>247.26272406911031</v>
      </c>
      <c r="M31" s="47">
        <v>0.18591839740861918</v>
      </c>
      <c r="N31" s="46">
        <v>1329.9529660083397</v>
      </c>
      <c r="O31" s="47">
        <v>1</v>
      </c>
      <c r="P31" s="53"/>
    </row>
    <row r="32" spans="1:19" s="125" customFormat="1" ht="20.100000000000001" customHeight="1" x14ac:dyDescent="0.3">
      <c r="A32" s="45">
        <v>39417</v>
      </c>
      <c r="B32" s="46">
        <v>376.48697842887356</v>
      </c>
      <c r="C32" s="47">
        <v>0.28227625105532639</v>
      </c>
      <c r="D32" s="46">
        <v>283.74717164215662</v>
      </c>
      <c r="E32" s="47">
        <v>0.21274331503561381</v>
      </c>
      <c r="F32" s="46">
        <v>231.25999948669269</v>
      </c>
      <c r="G32" s="47">
        <v>0.17339034127177111</v>
      </c>
      <c r="H32" s="46">
        <v>92.042012395438007</v>
      </c>
      <c r="I32" s="47">
        <v>6.9009755150085603E-2</v>
      </c>
      <c r="J32" s="46">
        <v>94.359913345262925</v>
      </c>
      <c r="K32" s="47">
        <v>7.0747633026140122E-2</v>
      </c>
      <c r="L32" s="46">
        <v>255.85756859236818</v>
      </c>
      <c r="M32" s="47">
        <v>0.19183270446106304</v>
      </c>
      <c r="N32" s="46">
        <v>1333.7536438907919</v>
      </c>
      <c r="O32" s="47">
        <v>1</v>
      </c>
      <c r="P32" s="124"/>
    </row>
    <row r="33" spans="1:139" s="125" customFormat="1" ht="20.100000000000001" customHeight="1" x14ac:dyDescent="0.3">
      <c r="A33" s="45">
        <v>39448</v>
      </c>
      <c r="B33" s="46">
        <v>401.80421333780828</v>
      </c>
      <c r="C33" s="47">
        <v>0.30640720206039701</v>
      </c>
      <c r="D33" s="46">
        <v>279.47823997160037</v>
      </c>
      <c r="E33" s="47">
        <v>0.21312406068392123</v>
      </c>
      <c r="F33" s="46">
        <v>183.64267211948837</v>
      </c>
      <c r="G33" s="47">
        <v>0.14004192956463596</v>
      </c>
      <c r="H33" s="46">
        <v>113.99727865120855</v>
      </c>
      <c r="I33" s="47">
        <v>8.6931858936605877E-2</v>
      </c>
      <c r="J33" s="46">
        <v>68.008729858241097</v>
      </c>
      <c r="K33" s="47">
        <v>5.1861986360072408E-2</v>
      </c>
      <c r="L33" s="46">
        <v>264.40949590300818</v>
      </c>
      <c r="M33" s="47">
        <v>0.20163296239436759</v>
      </c>
      <c r="N33" s="46">
        <v>1311.3406298413547</v>
      </c>
      <c r="O33" s="47">
        <v>1</v>
      </c>
      <c r="P33" s="124"/>
    </row>
    <row r="34" spans="1:139" s="125" customFormat="1" ht="20.100000000000001" customHeight="1" x14ac:dyDescent="0.3">
      <c r="A34" s="45">
        <v>39479</v>
      </c>
      <c r="B34" s="46">
        <v>395.96446991779061</v>
      </c>
      <c r="C34" s="47">
        <v>0.29431520987008947</v>
      </c>
      <c r="D34" s="46">
        <v>296.9241757777645</v>
      </c>
      <c r="E34" s="47">
        <v>0.22069985503416428</v>
      </c>
      <c r="F34" s="46">
        <v>184.00553478408969</v>
      </c>
      <c r="G34" s="47">
        <v>0.13676890655992718</v>
      </c>
      <c r="H34" s="46">
        <v>118.46390123200885</v>
      </c>
      <c r="I34" s="47">
        <v>8.8052667857717107E-2</v>
      </c>
      <c r="J34" s="46">
        <v>67.975156077836914</v>
      </c>
      <c r="K34" s="47">
        <v>5.052504415649791E-2</v>
      </c>
      <c r="L34" s="46">
        <v>282.04225297284205</v>
      </c>
      <c r="M34" s="47">
        <v>0.20963831652160383</v>
      </c>
      <c r="N34" s="46">
        <v>1345.3754907623329</v>
      </c>
      <c r="O34" s="47">
        <v>1</v>
      </c>
      <c r="P34" s="124"/>
    </row>
    <row r="35" spans="1:139" s="125" customFormat="1" ht="20.100000000000001" customHeight="1" x14ac:dyDescent="0.3">
      <c r="A35" s="45">
        <v>39508</v>
      </c>
      <c r="B35" s="46">
        <v>389.51315351979491</v>
      </c>
      <c r="C35" s="47">
        <v>0.28719416482822285</v>
      </c>
      <c r="D35" s="46">
        <v>317.81444116590944</v>
      </c>
      <c r="E35" s="47">
        <v>0.2343295782856103</v>
      </c>
      <c r="F35" s="46">
        <v>169.75603493749853</v>
      </c>
      <c r="G35" s="47">
        <v>0.12516379033127542</v>
      </c>
      <c r="H35" s="46">
        <v>131.84564129660302</v>
      </c>
      <c r="I35" s="47">
        <v>9.7211861772198274E-2</v>
      </c>
      <c r="J35" s="46">
        <v>67.694137398072556</v>
      </c>
      <c r="K35" s="47">
        <v>4.9911950541661004E-2</v>
      </c>
      <c r="L35" s="46">
        <v>279.64771840494825</v>
      </c>
      <c r="M35" s="47">
        <v>0.20618865424103236</v>
      </c>
      <c r="N35" s="46">
        <v>1356.2711267228265</v>
      </c>
      <c r="O35" s="47">
        <v>1</v>
      </c>
      <c r="P35" s="124"/>
    </row>
    <row r="36" spans="1:139" s="125" customFormat="1" ht="20.100000000000001" customHeight="1" x14ac:dyDescent="0.3">
      <c r="A36" s="45">
        <v>39539</v>
      </c>
      <c r="B36" s="46">
        <v>334.50449781568614</v>
      </c>
      <c r="C36" s="47">
        <v>0.25373496363454845</v>
      </c>
      <c r="D36" s="46">
        <v>315.08131540040586</v>
      </c>
      <c r="E36" s="47">
        <v>0.23900170738241913</v>
      </c>
      <c r="F36" s="46">
        <v>173.31972565475502</v>
      </c>
      <c r="G36" s="47">
        <v>0.13146990421154489</v>
      </c>
      <c r="H36" s="46">
        <v>136.85509202387436</v>
      </c>
      <c r="I36" s="47">
        <v>0.10381002953513101</v>
      </c>
      <c r="J36" s="46">
        <v>67.961463312767407</v>
      </c>
      <c r="K36" s="47">
        <v>5.1551472505811831E-2</v>
      </c>
      <c r="L36" s="46">
        <v>290.6003514822155</v>
      </c>
      <c r="M36" s="47">
        <v>0.2204319227305446</v>
      </c>
      <c r="N36" s="46">
        <v>1318.3224456897044</v>
      </c>
      <c r="O36" s="47">
        <v>1</v>
      </c>
      <c r="P36" s="124"/>
    </row>
    <row r="37" spans="1:139" s="125" customFormat="1" ht="20.100000000000001" customHeight="1" x14ac:dyDescent="0.3">
      <c r="A37" s="45">
        <v>39569</v>
      </c>
      <c r="B37" s="46">
        <v>355.98771604045947</v>
      </c>
      <c r="C37" s="47">
        <f>B37/$N$37</f>
        <v>0.26622222463289169</v>
      </c>
      <c r="D37" s="46">
        <v>295.69346278319631</v>
      </c>
      <c r="E37" s="47">
        <f>D37/N37</f>
        <v>0.22113170742835075</v>
      </c>
      <c r="F37" s="46">
        <v>203.65807029483332</v>
      </c>
      <c r="G37" s="47">
        <f>F37/$N$37</f>
        <v>0.15230386357536627</v>
      </c>
      <c r="H37" s="46">
        <v>113.83064005533723</v>
      </c>
      <c r="I37" s="47">
        <f>H37/$N$37</f>
        <v>8.5127224512077326E-2</v>
      </c>
      <c r="J37" s="46">
        <v>79.55991148402552</v>
      </c>
      <c r="K37" s="47">
        <f>J37/$N$37</f>
        <v>5.9498167134693934E-2</v>
      </c>
      <c r="L37" s="46">
        <v>288.45276000683469</v>
      </c>
      <c r="M37" s="47">
        <f>L37/$N$37</f>
        <v>0.21571681271662013</v>
      </c>
      <c r="N37" s="46">
        <f>B37+D37+F37+H37+J37+L37</f>
        <v>1337.1825606646864</v>
      </c>
      <c r="O37" s="47">
        <f>C37+E37+G37+I37+K37+M37</f>
        <v>1</v>
      </c>
      <c r="P37" s="124"/>
    </row>
    <row r="38" spans="1:139" s="125" customFormat="1" ht="20.100000000000001" customHeight="1" x14ac:dyDescent="0.3">
      <c r="A38" s="45">
        <v>39600</v>
      </c>
      <c r="B38" s="46">
        <v>347.31719401849045</v>
      </c>
      <c r="C38" s="47">
        <f>B38/$N$38</f>
        <v>0.25853581340851145</v>
      </c>
      <c r="D38" s="46">
        <v>316.24344659561524</v>
      </c>
      <c r="E38" s="47">
        <f>D38/N38</f>
        <v>0.23540515156976591</v>
      </c>
      <c r="F38" s="46">
        <v>192.61887765758584</v>
      </c>
      <c r="G38" s="47">
        <f>F38/$N$38</f>
        <v>0.14338155170742084</v>
      </c>
      <c r="H38" s="46">
        <v>101.80250478312203</v>
      </c>
      <c r="I38" s="47">
        <f>H38/$N$38</f>
        <v>7.5779701766584953E-2</v>
      </c>
      <c r="J38" s="46">
        <v>103.89687923801976</v>
      </c>
      <c r="K38" s="47">
        <f>J38/$N$38</f>
        <v>7.7338711261663876E-2</v>
      </c>
      <c r="L38" s="46">
        <v>281.52180277581368</v>
      </c>
      <c r="M38" s="47">
        <f>L38/$N$38</f>
        <v>0.20955907028605295</v>
      </c>
      <c r="N38" s="46">
        <f>B38+D38+F38+H38+J38+L38</f>
        <v>1343.4007050686471</v>
      </c>
      <c r="O38" s="47">
        <f>C38+E38+G38+I38+K38+M38</f>
        <v>1</v>
      </c>
      <c r="P38" s="124"/>
    </row>
    <row r="39" spans="1:139" s="125" customFormat="1" ht="20.100000000000001" customHeight="1" x14ac:dyDescent="0.3">
      <c r="A39" s="45">
        <v>39630</v>
      </c>
      <c r="B39" s="46">
        <v>309.45825173077549</v>
      </c>
      <c r="C39" s="47">
        <v>0.23842655627062115</v>
      </c>
      <c r="D39" s="46">
        <v>311.11757659166221</v>
      </c>
      <c r="E39" s="47">
        <v>0.23970500695048744</v>
      </c>
      <c r="F39" s="46">
        <v>170.23869045495312</v>
      </c>
      <c r="G39" s="47">
        <v>0.13116284501118097</v>
      </c>
      <c r="H39" s="46">
        <v>104.25677527706192</v>
      </c>
      <c r="I39" s="47">
        <v>8.0326130449465835E-2</v>
      </c>
      <c r="J39" s="46">
        <v>113.75293395275128</v>
      </c>
      <c r="K39" s="47">
        <v>8.7642582339763991E-2</v>
      </c>
      <c r="L39" s="46">
        <v>289.09432842881353</v>
      </c>
      <c r="M39" s="47">
        <v>0.22273687897848063</v>
      </c>
      <c r="N39" s="46">
        <v>1297.9185564360175</v>
      </c>
      <c r="O39" s="47">
        <v>1</v>
      </c>
      <c r="P39" s="124"/>
    </row>
    <row r="40" spans="1:139" s="125" customFormat="1" ht="20.100000000000001" customHeight="1" x14ac:dyDescent="0.3">
      <c r="A40" s="45">
        <v>39661</v>
      </c>
      <c r="B40" s="46">
        <v>309.30377037627284</v>
      </c>
      <c r="C40" s="47">
        <v>0.23440725026461695</v>
      </c>
      <c r="D40" s="46">
        <v>346.63371424929989</v>
      </c>
      <c r="E40" s="47">
        <v>0.26269791573294843</v>
      </c>
      <c r="F40" s="46">
        <v>144.82843959259168</v>
      </c>
      <c r="G40" s="47">
        <v>0.10975888280868776</v>
      </c>
      <c r="H40" s="46">
        <v>133.46976975244871</v>
      </c>
      <c r="I40" s="47">
        <v>0.1011506639025538</v>
      </c>
      <c r="J40" s="46">
        <v>91.448525597681609</v>
      </c>
      <c r="K40" s="47">
        <v>6.9304675465250612E-2</v>
      </c>
      <c r="L40" s="46">
        <v>293.83030068270835</v>
      </c>
      <c r="M40" s="47">
        <v>0.22268061182594251</v>
      </c>
      <c r="N40" s="46">
        <v>1319.514520251003</v>
      </c>
      <c r="O40" s="47">
        <v>1</v>
      </c>
      <c r="P40" s="124"/>
    </row>
    <row r="41" spans="1:139" s="125" customFormat="1" ht="20.100000000000001" customHeight="1" x14ac:dyDescent="0.3">
      <c r="A41" s="45">
        <v>39692</v>
      </c>
      <c r="B41" s="46">
        <v>329.44316289216908</v>
      </c>
      <c r="C41" s="47">
        <v>0.2467557579872344</v>
      </c>
      <c r="D41" s="46">
        <v>339.28668342420639</v>
      </c>
      <c r="E41" s="47">
        <v>0.25412863939361158</v>
      </c>
      <c r="F41" s="46">
        <v>132.18067311059124</v>
      </c>
      <c r="G41" s="47">
        <v>9.9004459216361196E-2</v>
      </c>
      <c r="H41" s="46">
        <v>149.39099022786388</v>
      </c>
      <c r="I41" s="47">
        <v>0.11189513452493725</v>
      </c>
      <c r="J41" s="46">
        <v>75.499947249878375</v>
      </c>
      <c r="K41" s="47">
        <v>5.6550108820251348E-2</v>
      </c>
      <c r="L41" s="46">
        <v>309.29672106450568</v>
      </c>
      <c r="M41" s="47">
        <v>0.23166590005760432</v>
      </c>
      <c r="N41" s="46">
        <v>1335.0981779692145</v>
      </c>
      <c r="O41" s="47">
        <v>1</v>
      </c>
      <c r="P41" s="124"/>
    </row>
    <row r="42" spans="1:139" s="125" customFormat="1" ht="20.100000000000001" customHeight="1" x14ac:dyDescent="0.3">
      <c r="A42" s="45">
        <v>39722</v>
      </c>
      <c r="B42" s="46">
        <v>331.57949700207774</v>
      </c>
      <c r="C42" s="47">
        <v>0.24646234193189781</v>
      </c>
      <c r="D42" s="46">
        <v>327.44819097220096</v>
      </c>
      <c r="E42" s="47">
        <v>0.24339155085896719</v>
      </c>
      <c r="F42" s="46">
        <v>134.69987819138132</v>
      </c>
      <c r="G42" s="47">
        <v>0.1001221358291076</v>
      </c>
      <c r="H42" s="46">
        <v>154.65413544678736</v>
      </c>
      <c r="I42" s="47">
        <v>0.11495409323040652</v>
      </c>
      <c r="J42" s="46">
        <v>77.041420009406679</v>
      </c>
      <c r="K42" s="47">
        <v>5.7264725270870294E-2</v>
      </c>
      <c r="L42" s="46">
        <v>319.93249905020548</v>
      </c>
      <c r="M42" s="47">
        <v>0.23780515287875056</v>
      </c>
      <c r="N42" s="46">
        <v>1345.3556206720596</v>
      </c>
      <c r="O42" s="47">
        <v>1</v>
      </c>
      <c r="P42" s="124"/>
    </row>
    <row r="43" spans="1:139" s="125" customFormat="1" ht="20.100000000000001" customHeight="1" x14ac:dyDescent="0.3">
      <c r="A43" s="45">
        <v>39753</v>
      </c>
      <c r="B43" s="46">
        <v>347.57687922435275</v>
      </c>
      <c r="C43" s="47">
        <v>0.25289782925510618</v>
      </c>
      <c r="D43" s="46">
        <v>323.19766828001235</v>
      </c>
      <c r="E43" s="47">
        <v>0.23515945281149822</v>
      </c>
      <c r="F43" s="46">
        <v>141.99466535929989</v>
      </c>
      <c r="G43" s="47">
        <v>0.10331568289383541</v>
      </c>
      <c r="H43" s="46">
        <v>158.08156839513978</v>
      </c>
      <c r="I43" s="47">
        <v>0.1150205548239826</v>
      </c>
      <c r="J43" s="46">
        <v>76.860106987245999</v>
      </c>
      <c r="K43" s="47">
        <v>5.5923611077833266E-2</v>
      </c>
      <c r="L43" s="46">
        <v>326.66579283546548</v>
      </c>
      <c r="M43" s="47">
        <v>0.23768286913774442</v>
      </c>
      <c r="N43" s="46">
        <v>1374.3766810815162</v>
      </c>
      <c r="O43" s="47">
        <v>1</v>
      </c>
      <c r="P43" s="124"/>
    </row>
    <row r="44" spans="1:139" s="125" customFormat="1" ht="20.100000000000001" customHeight="1" x14ac:dyDescent="0.3">
      <c r="A44" s="45">
        <v>39783</v>
      </c>
      <c r="B44" s="46">
        <f>B370+B623</f>
        <v>354.40652333084796</v>
      </c>
      <c r="C44" s="47">
        <f>B44/N44</f>
        <v>0.25363042761036075</v>
      </c>
      <c r="D44" s="46">
        <f>D370+D623</f>
        <v>314.27529640515439</v>
      </c>
      <c r="E44" s="47">
        <f>D44/N44</f>
        <v>0.2249105830938698</v>
      </c>
      <c r="F44" s="46">
        <f>F370+F623</f>
        <v>157.71170997287922</v>
      </c>
      <c r="G44" s="47">
        <f>F44/N44</f>
        <v>0.11286611787966733</v>
      </c>
      <c r="H44" s="46">
        <f>H370+H623</f>
        <v>159.55621152309348</v>
      </c>
      <c r="I44" s="47">
        <f>H44/N44</f>
        <v>0.11418613228716765</v>
      </c>
      <c r="J44" s="46">
        <f>J370+J623</f>
        <v>82.428228818692403</v>
      </c>
      <c r="K44" s="47">
        <f>J44/N44</f>
        <v>5.8989622216781328E-2</v>
      </c>
      <c r="L44" s="46">
        <f>L370+L623</f>
        <v>328.9564376147419</v>
      </c>
      <c r="M44" s="47">
        <f>L44/N44</f>
        <v>0.23541711691215311</v>
      </c>
      <c r="N44" s="46">
        <f>N370+N623</f>
        <v>1397.3344076654093</v>
      </c>
      <c r="O44" s="47">
        <f>C44+E44+G44+I44+K44+M44</f>
        <v>1</v>
      </c>
      <c r="P44" s="124"/>
    </row>
    <row r="45" spans="1:139" s="125" customFormat="1" ht="20.100000000000001" customHeight="1" x14ac:dyDescent="0.3">
      <c r="A45" s="45">
        <v>39814</v>
      </c>
      <c r="B45" s="46">
        <v>374.64129213888299</v>
      </c>
      <c r="C45" s="47">
        <v>0.27705245498244058</v>
      </c>
      <c r="D45" s="46">
        <v>247.97636304891338</v>
      </c>
      <c r="E45" s="47">
        <v>0.18338197524380143</v>
      </c>
      <c r="F45" s="46">
        <v>193.29919353254112</v>
      </c>
      <c r="G45" s="47">
        <v>0.14294744663240019</v>
      </c>
      <c r="H45" s="46">
        <v>114.90139424479133</v>
      </c>
      <c r="I45" s="47">
        <v>8.4971181832844148E-2</v>
      </c>
      <c r="J45" s="46">
        <v>96.171913800012391</v>
      </c>
      <c r="K45" s="47">
        <v>7.1120470107645439E-2</v>
      </c>
      <c r="L45" s="46">
        <v>325.24941159611916</v>
      </c>
      <c r="M45" s="47">
        <v>0.24052647120086823</v>
      </c>
      <c r="N45" s="46">
        <f>N371+N624</f>
        <v>1352.2395683612604</v>
      </c>
      <c r="O45" s="47">
        <f>C45+E45+G45+I45+K45+M45</f>
        <v>1</v>
      </c>
      <c r="P45" s="124"/>
    </row>
    <row r="46" spans="1:139" s="126" customFormat="1" ht="20.100000000000001" customHeight="1" x14ac:dyDescent="0.3">
      <c r="A46" s="45">
        <v>39845</v>
      </c>
      <c r="B46" s="46">
        <v>383.8014914471201</v>
      </c>
      <c r="C46" s="47">
        <v>0.27791624196970605</v>
      </c>
      <c r="D46" s="46">
        <v>252.60391924073497</v>
      </c>
      <c r="E46" s="47">
        <v>0.18291417179622052</v>
      </c>
      <c r="F46" s="46">
        <v>196.42304855615933</v>
      </c>
      <c r="G46" s="47">
        <v>0.14223278623835717</v>
      </c>
      <c r="H46" s="46">
        <v>118.14564537799326</v>
      </c>
      <c r="I46" s="47">
        <v>8.5550980129688703E-2</v>
      </c>
      <c r="J46" s="46">
        <v>103.62961644603156</v>
      </c>
      <c r="K46" s="47">
        <v>7.5039712458780869E-2</v>
      </c>
      <c r="L46" s="46">
        <v>326.39326106931998</v>
      </c>
      <c r="M46" s="47">
        <v>0.23634610740724682</v>
      </c>
      <c r="N46" s="46">
        <f>N372+N625</f>
        <v>1380.9969821373593</v>
      </c>
      <c r="O46" s="47">
        <f>C46+E46+G46+I46+K46+M46</f>
        <v>1</v>
      </c>
      <c r="P46" s="124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  <c r="CK46" s="125"/>
      <c r="CL46" s="125"/>
      <c r="CM46" s="125"/>
      <c r="CN46" s="125"/>
      <c r="CO46" s="125"/>
      <c r="CP46" s="125"/>
      <c r="CQ46" s="125"/>
      <c r="CR46" s="125"/>
      <c r="CS46" s="125"/>
      <c r="CT46" s="125"/>
      <c r="CU46" s="125"/>
      <c r="CV46" s="125"/>
      <c r="CW46" s="125"/>
      <c r="CX46" s="125"/>
      <c r="CY46" s="125"/>
      <c r="CZ46" s="125"/>
      <c r="DA46" s="125"/>
      <c r="DB46" s="125"/>
      <c r="DC46" s="125"/>
      <c r="DD46" s="125"/>
      <c r="DE46" s="125"/>
      <c r="DF46" s="125"/>
      <c r="DG46" s="125"/>
      <c r="DH46" s="125"/>
      <c r="DI46" s="125"/>
      <c r="DJ46" s="125"/>
      <c r="DK46" s="125"/>
      <c r="DL46" s="125"/>
      <c r="DM46" s="125"/>
      <c r="DN46" s="125"/>
      <c r="DO46" s="125"/>
      <c r="DP46" s="125"/>
      <c r="DQ46" s="125"/>
      <c r="DR46" s="125"/>
      <c r="DS46" s="125"/>
      <c r="DT46" s="125"/>
      <c r="DU46" s="125"/>
      <c r="DV46" s="125"/>
      <c r="DW46" s="125"/>
      <c r="DX46" s="125"/>
      <c r="DY46" s="125"/>
      <c r="DZ46" s="125"/>
      <c r="EA46" s="125"/>
      <c r="EB46" s="125"/>
      <c r="EC46" s="125"/>
      <c r="ED46" s="125"/>
      <c r="EE46" s="125"/>
      <c r="EF46" s="125"/>
      <c r="EG46" s="125"/>
      <c r="EH46" s="125"/>
      <c r="EI46" s="125"/>
    </row>
    <row r="47" spans="1:139" s="125" customFormat="1" ht="20.100000000000001" customHeight="1" x14ac:dyDescent="0.3">
      <c r="A47" s="45">
        <v>39873</v>
      </c>
      <c r="B47" s="46">
        <v>419.03109158786879</v>
      </c>
      <c r="C47" s="47">
        <v>0.29968402737034783</v>
      </c>
      <c r="D47" s="46">
        <v>245.96013759264903</v>
      </c>
      <c r="E47" s="47">
        <v>0.17590657611351315</v>
      </c>
      <c r="F47" s="46">
        <v>200.44197004810454</v>
      </c>
      <c r="G47" s="47">
        <v>0.14335274408979354</v>
      </c>
      <c r="H47" s="46">
        <v>114.76960037881851</v>
      </c>
      <c r="I47" s="47">
        <v>8.2081298384984736E-2</v>
      </c>
      <c r="J47" s="46">
        <v>129.91868548162282</v>
      </c>
      <c r="K47" s="47">
        <v>9.2915670644525133E-2</v>
      </c>
      <c r="L47" s="46">
        <v>288.12150858918301</v>
      </c>
      <c r="M47" s="47">
        <v>0.2060596833968355</v>
      </c>
      <c r="N47" s="46">
        <v>1398.2429936782469</v>
      </c>
      <c r="O47" s="47">
        <v>1</v>
      </c>
      <c r="P47" s="124"/>
    </row>
    <row r="48" spans="1:139" s="125" customFormat="1" ht="20.100000000000001" customHeight="1" x14ac:dyDescent="0.3">
      <c r="A48" s="45">
        <v>39904</v>
      </c>
      <c r="B48" s="46">
        <v>395.52191292927671</v>
      </c>
      <c r="C48" s="47">
        <v>0.28577474199864139</v>
      </c>
      <c r="D48" s="46">
        <v>245.15947970252898</v>
      </c>
      <c r="E48" s="47">
        <v>0.17713402158084446</v>
      </c>
      <c r="F48" s="46">
        <v>202.07459938856482</v>
      </c>
      <c r="G48" s="47">
        <v>0.1460040888178851</v>
      </c>
      <c r="H48" s="46">
        <v>122.48702431258917</v>
      </c>
      <c r="I48" s="47">
        <v>8.8500021432113427E-2</v>
      </c>
      <c r="J48" s="46">
        <v>130.58345344640412</v>
      </c>
      <c r="K48" s="47">
        <v>9.4349899457051009E-2</v>
      </c>
      <c r="L48" s="46">
        <v>288.20736807169811</v>
      </c>
      <c r="M48" s="47">
        <v>0.20823722671346462</v>
      </c>
      <c r="N48" s="46">
        <f>B48+D48+F48+H48+J48+L48</f>
        <v>1384.0338378510619</v>
      </c>
      <c r="O48" s="47">
        <f>C48+E48+G48+I48+K48+M48</f>
        <v>1</v>
      </c>
      <c r="P48" s="124"/>
    </row>
    <row r="49" spans="1:16" s="125" customFormat="1" ht="20.100000000000001" customHeight="1" x14ac:dyDescent="0.3">
      <c r="A49" s="45">
        <v>39934</v>
      </c>
      <c r="B49" s="46">
        <v>370.82427891009326</v>
      </c>
      <c r="C49" s="47">
        <v>0.26710442366874138</v>
      </c>
      <c r="D49" s="46">
        <v>296.90893966421982</v>
      </c>
      <c r="E49" s="47">
        <v>0.21386326549113654</v>
      </c>
      <c r="F49" s="46">
        <v>163.76171880138253</v>
      </c>
      <c r="G49" s="47">
        <v>0.11795743161156647</v>
      </c>
      <c r="H49" s="46">
        <v>147.74083062923606</v>
      </c>
      <c r="I49" s="47">
        <v>0.10641759901360422</v>
      </c>
      <c r="J49" s="46">
        <v>112.93396723122781</v>
      </c>
      <c r="K49" s="47">
        <v>8.1346243882901764E-2</v>
      </c>
      <c r="L49" s="46">
        <v>296.14227329120058</v>
      </c>
      <c r="M49" s="47">
        <v>0.2133110363320497</v>
      </c>
      <c r="N49" s="46">
        <v>1388.3120085273599</v>
      </c>
      <c r="O49" s="47">
        <v>1</v>
      </c>
      <c r="P49" s="124"/>
    </row>
    <row r="50" spans="1:16" s="125" customFormat="1" ht="20.100000000000001" customHeight="1" x14ac:dyDescent="0.3">
      <c r="A50" s="45">
        <v>39965</v>
      </c>
      <c r="B50" s="46">
        <v>389.93018102022</v>
      </c>
      <c r="C50" s="47">
        <v>0.27180342293495713</v>
      </c>
      <c r="D50" s="46">
        <v>310.45733182192578</v>
      </c>
      <c r="E50" s="47">
        <v>0.21640634547362078</v>
      </c>
      <c r="F50" s="46">
        <v>154.80478393165507</v>
      </c>
      <c r="G50" s="47">
        <v>0.10790770298734173</v>
      </c>
      <c r="H50" s="46">
        <v>173.79282436464734</v>
      </c>
      <c r="I50" s="47">
        <v>0.12114344270620961</v>
      </c>
      <c r="J50" s="46">
        <v>96.205795407062055</v>
      </c>
      <c r="K50" s="47">
        <v>6.7060888770914789E-2</v>
      </c>
      <c r="L50" s="46">
        <v>309.41272755035845</v>
      </c>
      <c r="M50" s="47">
        <v>0.21567819712695624</v>
      </c>
      <c r="N50" s="46">
        <v>1434.6036440958683</v>
      </c>
      <c r="O50" s="47">
        <v>1</v>
      </c>
      <c r="P50" s="124"/>
    </row>
    <row r="51" spans="1:16" s="125" customFormat="1" ht="20.100000000000001" customHeight="1" x14ac:dyDescent="0.3">
      <c r="A51" s="45">
        <v>39995</v>
      </c>
      <c r="B51" s="46">
        <v>389.71298261757784</v>
      </c>
      <c r="C51" s="47">
        <v>0.26746042691686472</v>
      </c>
      <c r="D51" s="46">
        <v>293.3248127811496</v>
      </c>
      <c r="E51" s="47">
        <v>0.2013091253075876</v>
      </c>
      <c r="F51" s="46">
        <v>153.88922414339936</v>
      </c>
      <c r="G51" s="47">
        <v>0.10561433522395106</v>
      </c>
      <c r="H51" s="46">
        <v>184.67396708605654</v>
      </c>
      <c r="I51" s="47">
        <v>0.12674193645156703</v>
      </c>
      <c r="J51" s="46">
        <v>104.56240899783501</v>
      </c>
      <c r="K51" s="47">
        <v>7.1761290481461515E-2</v>
      </c>
      <c r="L51" s="46">
        <v>330.92312408821624</v>
      </c>
      <c r="M51" s="47">
        <v>0.22711288561856793</v>
      </c>
      <c r="N51" s="46">
        <v>1457.0865197142348</v>
      </c>
      <c r="O51" s="47">
        <v>1</v>
      </c>
      <c r="P51" s="124"/>
    </row>
    <row r="52" spans="1:16" s="125" customFormat="1" ht="20.100000000000001" customHeight="1" x14ac:dyDescent="0.3">
      <c r="A52" s="45">
        <v>40026</v>
      </c>
      <c r="B52" s="46">
        <v>414.88907916523596</v>
      </c>
      <c r="C52" s="47">
        <v>0.27477000054683981</v>
      </c>
      <c r="D52" s="46">
        <v>295.22386752718057</v>
      </c>
      <c r="E52" s="47">
        <v>0.19551891412783323</v>
      </c>
      <c r="F52" s="46">
        <v>188.82319870963036</v>
      </c>
      <c r="G52" s="47">
        <v>0.12505258156491025</v>
      </c>
      <c r="H52" s="46">
        <v>161.98366333914251</v>
      </c>
      <c r="I52" s="47">
        <v>0.10727747125527305</v>
      </c>
      <c r="J52" s="46">
        <v>113.48303648424866</v>
      </c>
      <c r="K52" s="47">
        <v>7.5156796268468287E-2</v>
      </c>
      <c r="L52" s="46">
        <v>335.54758000124207</v>
      </c>
      <c r="M52" s="47">
        <v>0.22222423623667528</v>
      </c>
      <c r="N52" s="46">
        <v>1509.9504252266802</v>
      </c>
      <c r="O52" s="47">
        <v>1</v>
      </c>
      <c r="P52" s="124"/>
    </row>
    <row r="53" spans="1:16" s="125" customFormat="1" ht="20.100000000000001" customHeight="1" x14ac:dyDescent="0.3">
      <c r="A53" s="45">
        <v>40057</v>
      </c>
      <c r="B53" s="46">
        <v>405.02810657494632</v>
      </c>
      <c r="C53" s="47">
        <v>0.27202635875787973</v>
      </c>
      <c r="D53" s="46">
        <v>281.73157347333364</v>
      </c>
      <c r="E53" s="47">
        <v>0.18921752054976917</v>
      </c>
      <c r="F53" s="46">
        <v>215.36886407458456</v>
      </c>
      <c r="G53" s="47">
        <v>0.14464677125608127</v>
      </c>
      <c r="H53" s="46">
        <v>162.39254972630366</v>
      </c>
      <c r="I53" s="47">
        <v>0.10906663827607765</v>
      </c>
      <c r="J53" s="46">
        <v>122.42269886548476</v>
      </c>
      <c r="K53" s="47">
        <v>8.2221950677213065E-2</v>
      </c>
      <c r="L53" s="46">
        <v>301.9858405178619</v>
      </c>
      <c r="M53" s="47">
        <v>0.20282076048297917</v>
      </c>
      <c r="N53" s="46">
        <v>1488.9296332325148</v>
      </c>
      <c r="O53" s="47">
        <v>1</v>
      </c>
      <c r="P53" s="124"/>
    </row>
    <row r="54" spans="1:16" s="125" customFormat="1" ht="20.100000000000001" customHeight="1" x14ac:dyDescent="0.3">
      <c r="A54" s="45">
        <v>40087</v>
      </c>
      <c r="B54" s="46">
        <v>371.12079009749289</v>
      </c>
      <c r="C54" s="47">
        <v>0.25204678930605723</v>
      </c>
      <c r="D54" s="46">
        <v>286.12139317575082</v>
      </c>
      <c r="E54" s="47">
        <v>0.19431942490416468</v>
      </c>
      <c r="F54" s="46">
        <v>218.20130124927709</v>
      </c>
      <c r="G54" s="47">
        <v>0.14819147530871674</v>
      </c>
      <c r="H54" s="46">
        <v>167.46313322925837</v>
      </c>
      <c r="I54" s="47">
        <v>0.11373263418219969</v>
      </c>
      <c r="J54" s="46">
        <v>123.9732487251335</v>
      </c>
      <c r="K54" s="47">
        <v>8.4196466850597604E-2</v>
      </c>
      <c r="L54" s="46">
        <v>305.54829306947073</v>
      </c>
      <c r="M54" s="47">
        <v>0.20751320944826415</v>
      </c>
      <c r="N54" s="46">
        <v>1472.4281595463833</v>
      </c>
      <c r="O54" s="47">
        <v>1</v>
      </c>
      <c r="P54" s="124"/>
    </row>
    <row r="55" spans="1:16" s="125" customFormat="1" ht="20.100000000000001" customHeight="1" x14ac:dyDescent="0.3">
      <c r="A55" s="45">
        <v>40118</v>
      </c>
      <c r="B55" s="46">
        <v>366.71497645793579</v>
      </c>
      <c r="C55" s="47">
        <v>0.24581325875521579</v>
      </c>
      <c r="D55" s="46">
        <v>309.49882414026752</v>
      </c>
      <c r="E55" s="47">
        <v>0.20746061499223573</v>
      </c>
      <c r="F55" s="46">
        <v>214.8164978190124</v>
      </c>
      <c r="G55" s="47">
        <v>0.14399396466790099</v>
      </c>
      <c r="H55" s="46">
        <v>171.74208495291089</v>
      </c>
      <c r="I55" s="47">
        <v>0.11512069121216432</v>
      </c>
      <c r="J55" s="46">
        <v>123.41300134998326</v>
      </c>
      <c r="K55" s="47">
        <v>8.2725151635799091E-2</v>
      </c>
      <c r="L55" s="46">
        <v>305.65837633232218</v>
      </c>
      <c r="M55" s="47">
        <v>0.20488631873668411</v>
      </c>
      <c r="N55" s="46">
        <v>1491.843761052432</v>
      </c>
      <c r="O55" s="47">
        <v>1</v>
      </c>
      <c r="P55" s="124"/>
    </row>
    <row r="56" spans="1:16" s="125" customFormat="1" ht="20.100000000000001" customHeight="1" x14ac:dyDescent="0.3">
      <c r="A56" s="45">
        <v>40148</v>
      </c>
      <c r="B56" s="46">
        <v>353.83391821512816</v>
      </c>
      <c r="C56" s="47">
        <v>0.23630046108218752</v>
      </c>
      <c r="D56" s="46">
        <v>330.32910819700095</v>
      </c>
      <c r="E56" s="47">
        <v>0.22060327333673296</v>
      </c>
      <c r="F56" s="46">
        <v>196.94951269206373</v>
      </c>
      <c r="G56" s="47">
        <v>0.13152854563465369</v>
      </c>
      <c r="H56" s="46">
        <v>182.60588197578849</v>
      </c>
      <c r="I56" s="47">
        <v>0.12194945675322051</v>
      </c>
      <c r="J56" s="46">
        <v>121.24044255010392</v>
      </c>
      <c r="K56" s="47">
        <v>8.096785243459774E-2</v>
      </c>
      <c r="L56" s="46">
        <v>312.43101277841419</v>
      </c>
      <c r="M56" s="47">
        <v>0.20865041075860769</v>
      </c>
      <c r="N56" s="46">
        <v>1497.3898764084993</v>
      </c>
      <c r="O56" s="47">
        <v>1</v>
      </c>
      <c r="P56" s="124"/>
    </row>
    <row r="57" spans="1:16" s="125" customFormat="1" ht="20.100000000000001" customHeight="1" x14ac:dyDescent="0.3">
      <c r="A57" s="45">
        <v>40179</v>
      </c>
      <c r="B57" s="46">
        <v>369.61692431037034</v>
      </c>
      <c r="C57" s="47">
        <v>0.2535693878610164</v>
      </c>
      <c r="D57" s="46">
        <v>313.47971796559409</v>
      </c>
      <c r="E57" s="47">
        <v>0.21505741475363915</v>
      </c>
      <c r="F57" s="46">
        <v>172.98668960404081</v>
      </c>
      <c r="G57" s="47">
        <v>0.11867456846799368</v>
      </c>
      <c r="H57" s="46">
        <v>176.89464087984359</v>
      </c>
      <c r="I57" s="47">
        <v>0.12135555179862681</v>
      </c>
      <c r="J57" s="46">
        <v>118.3418702538184</v>
      </c>
      <c r="K57" s="47">
        <v>8.1186422008616421E-2</v>
      </c>
      <c r="L57" s="46">
        <v>306.33609656276377</v>
      </c>
      <c r="M57" s="47">
        <v>0.21015665511010756</v>
      </c>
      <c r="N57" s="46">
        <v>1457.6559395764309</v>
      </c>
      <c r="O57" s="47">
        <v>1</v>
      </c>
      <c r="P57" s="124"/>
    </row>
    <row r="58" spans="1:16" s="125" customFormat="1" ht="20.100000000000001" customHeight="1" x14ac:dyDescent="0.3">
      <c r="A58" s="45">
        <v>40210</v>
      </c>
      <c r="B58" s="46">
        <v>369.53224047006881</v>
      </c>
      <c r="C58" s="47">
        <v>0.24718376175234993</v>
      </c>
      <c r="D58" s="46">
        <v>317.68305956300526</v>
      </c>
      <c r="E58" s="47">
        <v>0.21250133305794708</v>
      </c>
      <c r="F58" s="46">
        <v>183.41183411273443</v>
      </c>
      <c r="G58" s="47">
        <v>0.12268598552649376</v>
      </c>
      <c r="H58" s="46">
        <v>188.89209844115922</v>
      </c>
      <c r="I58" s="47">
        <v>0.12635178840846714</v>
      </c>
      <c r="J58" s="46">
        <v>120.38312245183283</v>
      </c>
      <c r="K58" s="47">
        <v>8.0525458404617986E-2</v>
      </c>
      <c r="L58" s="46">
        <v>315.0673705222909</v>
      </c>
      <c r="M58" s="47">
        <v>0.21075167285012406</v>
      </c>
      <c r="N58" s="46">
        <v>1494.9697255610915</v>
      </c>
      <c r="O58" s="47">
        <v>1</v>
      </c>
      <c r="P58" s="124"/>
    </row>
    <row r="59" spans="1:16" s="125" customFormat="1" ht="20.100000000000001" customHeight="1" x14ac:dyDescent="0.3">
      <c r="A59" s="45">
        <v>40238</v>
      </c>
      <c r="B59" s="46">
        <v>358.96662332820557</v>
      </c>
      <c r="C59" s="47">
        <v>0.240091877771135</v>
      </c>
      <c r="D59" s="46">
        <v>324.50624820307672</v>
      </c>
      <c r="E59" s="47">
        <v>0.21704333889646296</v>
      </c>
      <c r="F59" s="46">
        <v>211.1448679508477</v>
      </c>
      <c r="G59" s="47">
        <v>0.14122251076726805</v>
      </c>
      <c r="H59" s="46">
        <v>204.88239594143789</v>
      </c>
      <c r="I59" s="47">
        <v>0.13703390779831276</v>
      </c>
      <c r="J59" s="46">
        <v>111.08031740000045</v>
      </c>
      <c r="K59" s="47">
        <v>7.4295157975162784E-2</v>
      </c>
      <c r="L59" s="46">
        <v>284.54144243015884</v>
      </c>
      <c r="M59" s="47">
        <v>0.19031320679165842</v>
      </c>
      <c r="N59" s="46">
        <v>1495.1218952537272</v>
      </c>
      <c r="O59" s="47">
        <v>1</v>
      </c>
      <c r="P59" s="124"/>
    </row>
    <row r="60" spans="1:16" s="125" customFormat="1" ht="20.100000000000001" customHeight="1" x14ac:dyDescent="0.3">
      <c r="A60" s="45">
        <v>40269</v>
      </c>
      <c r="B60" s="46">
        <v>400.27937933921123</v>
      </c>
      <c r="C60" s="47">
        <v>0.25253085079640114</v>
      </c>
      <c r="D60" s="46">
        <v>328.49791963470625</v>
      </c>
      <c r="E60" s="47">
        <v>0.20724489796887682</v>
      </c>
      <c r="F60" s="46">
        <v>230.91777620426183</v>
      </c>
      <c r="G60" s="47">
        <v>0.14568290423838676</v>
      </c>
      <c r="H60" s="46">
        <v>217.60282161573804</v>
      </c>
      <c r="I60" s="47">
        <v>0.13728267933520505</v>
      </c>
      <c r="J60" s="46">
        <v>113.24552040323582</v>
      </c>
      <c r="K60" s="47">
        <v>7.1445068350811478E-2</v>
      </c>
      <c r="L60" s="46">
        <v>294.52778529893294</v>
      </c>
      <c r="M60" s="47">
        <v>0.18581359931031882</v>
      </c>
      <c r="N60" s="46">
        <v>1585.071202496086</v>
      </c>
      <c r="O60" s="47">
        <v>1</v>
      </c>
      <c r="P60" s="124"/>
    </row>
    <row r="61" spans="1:16" s="125" customFormat="1" ht="20.100000000000001" customHeight="1" x14ac:dyDescent="0.3">
      <c r="A61" s="45">
        <v>40299</v>
      </c>
      <c r="B61" s="46">
        <v>442.78546849234453</v>
      </c>
      <c r="C61" s="47">
        <v>0.27426982028819402</v>
      </c>
      <c r="D61" s="46">
        <v>297.20877462673081</v>
      </c>
      <c r="E61" s="47">
        <v>0.18409682115924536</v>
      </c>
      <c r="F61" s="46">
        <v>270.41069413502322</v>
      </c>
      <c r="G61" s="47">
        <v>0.1674975756023504</v>
      </c>
      <c r="H61" s="46">
        <v>189.59717576525313</v>
      </c>
      <c r="I61" s="47">
        <v>0.11744013077336157</v>
      </c>
      <c r="J61" s="46">
        <v>142.26407819657862</v>
      </c>
      <c r="K61" s="47">
        <v>8.8121101384147638E-2</v>
      </c>
      <c r="L61" s="46">
        <v>272.14937965176364</v>
      </c>
      <c r="M61" s="47">
        <v>0.16857455079270114</v>
      </c>
      <c r="N61" s="46">
        <v>1614.4155708676938</v>
      </c>
      <c r="O61" s="47">
        <v>1.0000000000000002</v>
      </c>
      <c r="P61" s="124"/>
    </row>
    <row r="62" spans="1:16" s="125" customFormat="1" ht="20.100000000000001" customHeight="1" x14ac:dyDescent="0.3">
      <c r="A62" s="45">
        <v>40330</v>
      </c>
      <c r="B62" s="46">
        <v>416.9646392498185</v>
      </c>
      <c r="C62" s="47">
        <v>0.25859790814004469</v>
      </c>
      <c r="D62" s="46">
        <v>283.51587221248002</v>
      </c>
      <c r="E62" s="47">
        <v>0.17583412255426517</v>
      </c>
      <c r="F62" s="46">
        <v>305.28982137238626</v>
      </c>
      <c r="G62" s="47">
        <v>0.18933813986093631</v>
      </c>
      <c r="H62" s="46">
        <v>173.06643540087549</v>
      </c>
      <c r="I62" s="47">
        <v>0.10733432514670981</v>
      </c>
      <c r="J62" s="46">
        <v>151.76737624832523</v>
      </c>
      <c r="K62" s="47">
        <v>9.4124830566761519E-2</v>
      </c>
      <c r="L62" s="46">
        <v>281.8011616874611</v>
      </c>
      <c r="M62" s="47">
        <v>0.17477067373128252</v>
      </c>
      <c r="N62" s="46">
        <v>1612.4053061713466</v>
      </c>
      <c r="O62" s="47">
        <v>1</v>
      </c>
      <c r="P62" s="124"/>
    </row>
    <row r="63" spans="1:16" s="125" customFormat="1" ht="20.100000000000001" customHeight="1" x14ac:dyDescent="0.3">
      <c r="A63" s="45">
        <v>40360</v>
      </c>
      <c r="B63" s="46">
        <v>451.97080133758328</v>
      </c>
      <c r="C63" s="47">
        <v>0.2822391310506826</v>
      </c>
      <c r="D63" s="46">
        <v>283.88086356002134</v>
      </c>
      <c r="E63" s="47">
        <v>0.17727315130973106</v>
      </c>
      <c r="F63" s="46">
        <v>251.12573083183889</v>
      </c>
      <c r="G63" s="47">
        <v>0.15681877644460138</v>
      </c>
      <c r="H63" s="46">
        <v>177.73771250054872</v>
      </c>
      <c r="I63" s="47">
        <v>0.11099065997766153</v>
      </c>
      <c r="J63" s="46">
        <v>154.75324542844993</v>
      </c>
      <c r="K63" s="47">
        <v>9.6637706214069016E-2</v>
      </c>
      <c r="L63" s="46">
        <v>281.9070461844006</v>
      </c>
      <c r="M63" s="47">
        <v>0.17604057500325448</v>
      </c>
      <c r="N63" s="46">
        <v>1601.3753998428426</v>
      </c>
      <c r="O63" s="47">
        <v>1</v>
      </c>
      <c r="P63" s="124"/>
    </row>
    <row r="64" spans="1:16" s="125" customFormat="1" ht="20.100000000000001" customHeight="1" x14ac:dyDescent="0.3">
      <c r="A64" s="45">
        <v>40391</v>
      </c>
      <c r="B64" s="46">
        <v>426.68239427635388</v>
      </c>
      <c r="C64" s="47">
        <v>0.26369212130634845</v>
      </c>
      <c r="D64" s="46">
        <v>337.28183564652602</v>
      </c>
      <c r="E64" s="47">
        <v>0.20844207286914174</v>
      </c>
      <c r="F64" s="46">
        <v>220.53834501641643</v>
      </c>
      <c r="G64" s="47">
        <v>0.13629393855211389</v>
      </c>
      <c r="H64" s="46">
        <v>194.54166384887702</v>
      </c>
      <c r="I64" s="47">
        <v>0.12022784326449502</v>
      </c>
      <c r="J64" s="46">
        <v>149.40370215700739</v>
      </c>
      <c r="K64" s="47">
        <v>9.2332328873374475E-2</v>
      </c>
      <c r="L64" s="46">
        <v>289.66029893146316</v>
      </c>
      <c r="M64" s="47">
        <v>0.17901169513452658</v>
      </c>
      <c r="N64" s="46">
        <v>1618.1082398766437</v>
      </c>
      <c r="O64" s="47">
        <v>1.0000000000000002</v>
      </c>
      <c r="P64" s="124"/>
    </row>
    <row r="65" spans="1:16" s="125" customFormat="1" ht="20.100000000000001" customHeight="1" x14ac:dyDescent="0.3">
      <c r="A65" s="45">
        <v>40422</v>
      </c>
      <c r="B65" s="46">
        <v>406.96354089529416</v>
      </c>
      <c r="C65" s="47">
        <v>0.25025917502222822</v>
      </c>
      <c r="D65" s="46">
        <v>366.58549653970329</v>
      </c>
      <c r="E65" s="47">
        <v>0.22542899970182775</v>
      </c>
      <c r="F65" s="46">
        <v>270.02418661225516</v>
      </c>
      <c r="G65" s="47">
        <v>0.16604934689964651</v>
      </c>
      <c r="H65" s="46">
        <v>184.66030206589701</v>
      </c>
      <c r="I65" s="47">
        <v>0.11355546679366241</v>
      </c>
      <c r="J65" s="46">
        <v>130.05999984106731</v>
      </c>
      <c r="K65" s="47">
        <v>7.9979420741257384E-2</v>
      </c>
      <c r="L65" s="46">
        <v>267.87478879047671</v>
      </c>
      <c r="M65" s="47">
        <v>0.16472759084137778</v>
      </c>
      <c r="N65" s="46">
        <v>1626.1683147446936</v>
      </c>
      <c r="O65" s="47">
        <v>1</v>
      </c>
      <c r="P65" s="124"/>
    </row>
    <row r="66" spans="1:16" s="125" customFormat="1" ht="20.100000000000001" customHeight="1" x14ac:dyDescent="0.3">
      <c r="A66" s="45">
        <v>40452</v>
      </c>
      <c r="B66" s="46">
        <v>376.33039125597088</v>
      </c>
      <c r="C66" s="47">
        <v>0.22878190713397917</v>
      </c>
      <c r="D66" s="46">
        <v>366.44808125217298</v>
      </c>
      <c r="E66" s="47">
        <v>0.22277417089452067</v>
      </c>
      <c r="F66" s="46">
        <v>296.65717140532428</v>
      </c>
      <c r="G66" s="47">
        <v>0.18034629946460645</v>
      </c>
      <c r="H66" s="46">
        <v>186.49954467050014</v>
      </c>
      <c r="I66" s="47">
        <v>0.11337835715828277</v>
      </c>
      <c r="J66" s="46">
        <v>141.99708114520712</v>
      </c>
      <c r="K66" s="47">
        <v>8.6324048726010114E-2</v>
      </c>
      <c r="L66" s="46">
        <v>276.99846789066817</v>
      </c>
      <c r="M66" s="47">
        <v>0.16839521662260087</v>
      </c>
      <c r="N66" s="46">
        <f t="shared" ref="N66:O69" si="0">+L66+J66+H66+F66+D66+B66</f>
        <v>1644.9307376198435</v>
      </c>
      <c r="O66" s="48">
        <f t="shared" si="0"/>
        <v>1</v>
      </c>
      <c r="P66" s="124"/>
    </row>
    <row r="67" spans="1:16" s="125" customFormat="1" ht="20.100000000000001" customHeight="1" x14ac:dyDescent="0.3">
      <c r="A67" s="45">
        <v>40483</v>
      </c>
      <c r="B67" s="46">
        <v>392.15780360106163</v>
      </c>
      <c r="C67" s="47">
        <v>0.23533914136247422</v>
      </c>
      <c r="D67" s="46">
        <v>355.26877682104617</v>
      </c>
      <c r="E67" s="47">
        <v>0.2132015431599463</v>
      </c>
      <c r="F67" s="46">
        <v>305.79959027083709</v>
      </c>
      <c r="G67" s="47">
        <v>0.18351442287387496</v>
      </c>
      <c r="H67" s="46">
        <v>186.0458350933161</v>
      </c>
      <c r="I67" s="47">
        <v>0.11164859320118589</v>
      </c>
      <c r="J67" s="46">
        <v>143.28066371329044</v>
      </c>
      <c r="K67" s="47">
        <v>8.598464205606822E-2</v>
      </c>
      <c r="L67" s="46">
        <v>283.79913806930546</v>
      </c>
      <c r="M67" s="47">
        <v>0.17031165734645043</v>
      </c>
      <c r="N67" s="46">
        <f t="shared" si="0"/>
        <v>1666.3518075688571</v>
      </c>
      <c r="O67" s="48">
        <f t="shared" si="0"/>
        <v>1</v>
      </c>
      <c r="P67" s="124"/>
    </row>
    <row r="68" spans="1:16" s="125" customFormat="1" ht="20.100000000000001" customHeight="1" x14ac:dyDescent="0.3">
      <c r="A68" s="45">
        <v>40513</v>
      </c>
      <c r="B68" s="46">
        <v>404.74450906547133</v>
      </c>
      <c r="C68" s="47">
        <v>0.23892309937184328</v>
      </c>
      <c r="D68" s="46">
        <v>339.01362523172321</v>
      </c>
      <c r="E68" s="47">
        <v>0.2001217663376518</v>
      </c>
      <c r="F68" s="46">
        <v>319.93706346338479</v>
      </c>
      <c r="G68" s="47">
        <v>0.18886075806956296</v>
      </c>
      <c r="H68" s="46">
        <v>184.76634914773069</v>
      </c>
      <c r="I68" s="47">
        <v>0.10906867865835601</v>
      </c>
      <c r="J68" s="46">
        <v>153.81241551212622</v>
      </c>
      <c r="K68" s="47">
        <v>9.0796386888308406E-2</v>
      </c>
      <c r="L68" s="46">
        <v>291.76278048802186</v>
      </c>
      <c r="M68" s="47">
        <v>0.17222931067427741</v>
      </c>
      <c r="N68" s="46">
        <f t="shared" si="0"/>
        <v>1694.0367429084581</v>
      </c>
      <c r="O68" s="48">
        <f t="shared" si="0"/>
        <v>0.99999999999999989</v>
      </c>
      <c r="P68" s="124"/>
    </row>
    <row r="69" spans="1:16" s="125" customFormat="1" ht="20.100000000000001" customHeight="1" x14ac:dyDescent="0.3">
      <c r="A69" s="45">
        <v>40544</v>
      </c>
      <c r="B69" s="46">
        <v>392.5651060859322</v>
      </c>
      <c r="C69" s="47">
        <v>0.24098612754012283</v>
      </c>
      <c r="D69" s="46">
        <v>337.78169300162614</v>
      </c>
      <c r="E69" s="47">
        <v>0.20735592870699501</v>
      </c>
      <c r="F69" s="46">
        <v>281.21403604740635</v>
      </c>
      <c r="G69" s="47">
        <v>0.17263042615447957</v>
      </c>
      <c r="H69" s="46">
        <v>166.02428597363058</v>
      </c>
      <c r="I69" s="47">
        <v>0.10191825288119495</v>
      </c>
      <c r="J69" s="46">
        <v>157.88106347443295</v>
      </c>
      <c r="K69" s="47">
        <v>9.6919327542808742E-2</v>
      </c>
      <c r="L69" s="46">
        <v>293.52843885467303</v>
      </c>
      <c r="M69" s="47">
        <v>0.18018993717439893</v>
      </c>
      <c r="N69" s="46">
        <f t="shared" si="0"/>
        <v>1628.9946234377012</v>
      </c>
      <c r="O69" s="48">
        <f t="shared" si="0"/>
        <v>1</v>
      </c>
      <c r="P69" s="124"/>
    </row>
    <row r="70" spans="1:16" s="125" customFormat="1" ht="20.100000000000001" customHeight="1" x14ac:dyDescent="0.3">
      <c r="A70" s="45">
        <v>40575</v>
      </c>
      <c r="B70" s="46">
        <v>394.54504585436592</v>
      </c>
      <c r="C70" s="47">
        <v>0.23600229878672971</v>
      </c>
      <c r="D70" s="46">
        <v>340.54574191017656</v>
      </c>
      <c r="E70" s="47">
        <v>0.20370190622669729</v>
      </c>
      <c r="F70" s="46">
        <v>292.1134626909394</v>
      </c>
      <c r="G70" s="47">
        <v>0.17473150259010009</v>
      </c>
      <c r="H70" s="46">
        <v>177.93084292984054</v>
      </c>
      <c r="I70" s="47">
        <v>0.10643166958432163</v>
      </c>
      <c r="J70" s="46">
        <v>162.58150075548224</v>
      </c>
      <c r="K70" s="47">
        <v>9.7250259055725652E-2</v>
      </c>
      <c r="L70" s="46">
        <v>304.06816339203573</v>
      </c>
      <c r="M70" s="47">
        <v>0.1818823637564255</v>
      </c>
      <c r="N70" s="46">
        <v>1671.7847575328406</v>
      </c>
      <c r="O70" s="48">
        <v>0.99999999999999978</v>
      </c>
      <c r="P70" s="124"/>
    </row>
    <row r="71" spans="1:16" s="125" customFormat="1" ht="20.100000000000001" customHeight="1" x14ac:dyDescent="0.3">
      <c r="A71" s="45">
        <v>40603</v>
      </c>
      <c r="B71" s="46">
        <v>406.41314970398014</v>
      </c>
      <c r="C71" s="47">
        <v>0.23976502665731117</v>
      </c>
      <c r="D71" s="46">
        <v>373.21639386970202</v>
      </c>
      <c r="E71" s="47">
        <v>0.2201804707605855</v>
      </c>
      <c r="F71" s="46">
        <v>302.98997469000693</v>
      </c>
      <c r="G71" s="47">
        <v>0.17875012019508016</v>
      </c>
      <c r="H71" s="46">
        <v>186.41854028442557</v>
      </c>
      <c r="I71" s="47">
        <v>0.10997834669785687</v>
      </c>
      <c r="J71" s="46">
        <v>110.62194566566772</v>
      </c>
      <c r="K71" s="47">
        <v>6.5261849353868723E-2</v>
      </c>
      <c r="L71" s="46">
        <v>315.38766545679925</v>
      </c>
      <c r="M71" s="47">
        <v>0.18606418633529773</v>
      </c>
      <c r="N71" s="46">
        <v>1695.0476696705814</v>
      </c>
      <c r="O71" s="48">
        <v>1.0000000000000002</v>
      </c>
      <c r="P71" s="124"/>
    </row>
    <row r="72" spans="1:16" s="125" customFormat="1" ht="20.100000000000001" customHeight="1" x14ac:dyDescent="0.3">
      <c r="A72" s="45">
        <v>40634</v>
      </c>
      <c r="B72" s="46">
        <v>402.41409012532108</v>
      </c>
      <c r="C72" s="47">
        <v>0.23198182407117016</v>
      </c>
      <c r="D72" s="46">
        <v>403.68046734653507</v>
      </c>
      <c r="E72" s="47">
        <v>0.23271185938789554</v>
      </c>
      <c r="F72" s="46">
        <v>287.73701452915691</v>
      </c>
      <c r="G72" s="47">
        <v>0.16587331090340099</v>
      </c>
      <c r="H72" s="46">
        <v>201.3406602901662</v>
      </c>
      <c r="I72" s="47">
        <v>0.11606793792747369</v>
      </c>
      <c r="J72" s="46">
        <v>111.95619881249566</v>
      </c>
      <c r="K72" s="47">
        <v>6.4539994632168807E-2</v>
      </c>
      <c r="L72" s="46">
        <v>327.55096344175143</v>
      </c>
      <c r="M72" s="47">
        <v>0.18882507307789076</v>
      </c>
      <c r="N72" s="46">
        <v>1734.6793945454265</v>
      </c>
      <c r="O72" s="48">
        <v>0.99999999999999989</v>
      </c>
      <c r="P72" s="124"/>
    </row>
    <row r="73" spans="1:16" s="125" customFormat="1" ht="20.100000000000001" customHeight="1" x14ac:dyDescent="0.3">
      <c r="A73" s="45">
        <v>40664</v>
      </c>
      <c r="B73" s="46">
        <v>370.244983973469</v>
      </c>
      <c r="C73" s="47">
        <v>0.21201832497189604</v>
      </c>
      <c r="D73" s="46">
        <v>452.12329837228066</v>
      </c>
      <c r="E73" s="47">
        <v>0.25890539656447781</v>
      </c>
      <c r="F73" s="46">
        <v>257.58069123684328</v>
      </c>
      <c r="G73" s="47">
        <v>0.14750186785799108</v>
      </c>
      <c r="H73" s="46">
        <v>253.75331105881975</v>
      </c>
      <c r="I73" s="47">
        <v>0.1453101440818404</v>
      </c>
      <c r="J73" s="46">
        <v>73.740739717997229</v>
      </c>
      <c r="K73" s="47">
        <v>4.2227143631792363E-2</v>
      </c>
      <c r="L73" s="46">
        <v>338.84463272186656</v>
      </c>
      <c r="M73" s="47">
        <v>0.19403712289200239</v>
      </c>
      <c r="N73" s="46">
        <v>1746.2876570812764</v>
      </c>
      <c r="O73" s="48">
        <v>1</v>
      </c>
      <c r="P73" s="124"/>
    </row>
    <row r="74" spans="1:16" s="125" customFormat="1" ht="20.100000000000001" customHeight="1" x14ac:dyDescent="0.3">
      <c r="A74" s="45">
        <v>40695</v>
      </c>
      <c r="B74" s="46">
        <v>379.63579265002386</v>
      </c>
      <c r="C74" s="47">
        <v>0.21027399004033048</v>
      </c>
      <c r="D74" s="46">
        <v>475.72968949038864</v>
      </c>
      <c r="E74" s="47">
        <v>0.26349881103547523</v>
      </c>
      <c r="F74" s="46">
        <v>254.32391648648576</v>
      </c>
      <c r="G74" s="47">
        <v>0.14086581328119613</v>
      </c>
      <c r="H74" s="46">
        <v>265.84262158908604</v>
      </c>
      <c r="I74" s="47">
        <v>0.14724583362942112</v>
      </c>
      <c r="J74" s="46">
        <v>74.978093326082771</v>
      </c>
      <c r="K74" s="47">
        <v>4.1529126479983677E-2</v>
      </c>
      <c r="L74" s="46">
        <v>354.92379950257435</v>
      </c>
      <c r="M74" s="47">
        <v>0.19658642553359329</v>
      </c>
      <c r="N74" s="46">
        <v>1805.4339130446415</v>
      </c>
      <c r="O74" s="48">
        <v>0.99999999999999989</v>
      </c>
      <c r="P74" s="124"/>
    </row>
    <row r="75" spans="1:16" s="125" customFormat="1" ht="20.100000000000001" customHeight="1" x14ac:dyDescent="0.3">
      <c r="A75" s="45">
        <v>40725</v>
      </c>
      <c r="B75" s="46">
        <v>377.95605199794471</v>
      </c>
      <c r="C75" s="47">
        <v>0.21791167357932667</v>
      </c>
      <c r="D75" s="46">
        <v>422.37632131504751</v>
      </c>
      <c r="E75" s="47">
        <v>0.24352231052128234</v>
      </c>
      <c r="F75" s="46">
        <v>215.22979328220978</v>
      </c>
      <c r="G75" s="47">
        <v>0.12409137043931737</v>
      </c>
      <c r="H75" s="46">
        <v>279.60020737433655</v>
      </c>
      <c r="I75" s="47">
        <v>0.16120432203689067</v>
      </c>
      <c r="J75" s="46">
        <v>75.303690815996063</v>
      </c>
      <c r="K75" s="47">
        <v>4.3416564454173912E-2</v>
      </c>
      <c r="L75" s="46">
        <v>363.98003344222695</v>
      </c>
      <c r="M75" s="47">
        <v>0.2098537589690091</v>
      </c>
      <c r="N75" s="46">
        <v>1734.4460982277615</v>
      </c>
      <c r="O75" s="48">
        <v>1</v>
      </c>
      <c r="P75" s="124"/>
    </row>
    <row r="76" spans="1:16" s="125" customFormat="1" ht="20.100000000000001" customHeight="1" x14ac:dyDescent="0.3">
      <c r="A76" s="45">
        <v>40756</v>
      </c>
      <c r="B76" s="46">
        <v>414.97104306197542</v>
      </c>
      <c r="C76" s="47">
        <v>0.2346600942318573</v>
      </c>
      <c r="D76" s="46">
        <v>393.50943132938465</v>
      </c>
      <c r="E76" s="47">
        <v>0.22252386469069113</v>
      </c>
      <c r="F76" s="46">
        <v>265.56989843420024</v>
      </c>
      <c r="G76" s="47">
        <v>0.15017591813606856</v>
      </c>
      <c r="H76" s="46">
        <v>241.27031178021656</v>
      </c>
      <c r="I76" s="47">
        <v>0.13643485502008776</v>
      </c>
      <c r="J76" s="46">
        <v>90.697375538243719</v>
      </c>
      <c r="K76" s="47">
        <v>5.1288047795681545E-2</v>
      </c>
      <c r="L76" s="46">
        <v>362.37398120562978</v>
      </c>
      <c r="M76" s="47">
        <v>0.20491722012561378</v>
      </c>
      <c r="N76" s="46">
        <v>1768.3920413496503</v>
      </c>
      <c r="O76" s="48">
        <v>1.0000000000000002</v>
      </c>
      <c r="P76" s="124"/>
    </row>
    <row r="77" spans="1:16" s="125" customFormat="1" ht="20.100000000000001" customHeight="1" x14ac:dyDescent="0.3">
      <c r="A77" s="45">
        <v>40787</v>
      </c>
      <c r="B77" s="46">
        <v>450.41943244581626</v>
      </c>
      <c r="C77" s="47">
        <v>0.24902392084940403</v>
      </c>
      <c r="D77" s="46">
        <v>434.36901259818893</v>
      </c>
      <c r="E77" s="47">
        <v>0.24015010636935036</v>
      </c>
      <c r="F77" s="46">
        <v>266.13965455217624</v>
      </c>
      <c r="G77" s="47">
        <v>0.14714094352059626</v>
      </c>
      <c r="H77" s="46">
        <v>237.7616555583773</v>
      </c>
      <c r="I77" s="47">
        <v>0.13145156587335993</v>
      </c>
      <c r="J77" s="46">
        <v>61.170329836304198</v>
      </c>
      <c r="K77" s="47">
        <v>3.3819312130411276E-2</v>
      </c>
      <c r="L77" s="46">
        <v>358.87953692764808</v>
      </c>
      <c r="M77" s="47">
        <v>0.19841415125687817</v>
      </c>
      <c r="N77" s="46">
        <v>1808.7396219185109</v>
      </c>
      <c r="O77" s="48">
        <v>1</v>
      </c>
      <c r="P77" s="124"/>
    </row>
    <row r="78" spans="1:16" s="125" customFormat="1" ht="20.100000000000001" customHeight="1" x14ac:dyDescent="0.3">
      <c r="A78" s="45">
        <v>40817</v>
      </c>
      <c r="B78" s="46">
        <v>428.85400716310977</v>
      </c>
      <c r="C78" s="47">
        <v>0.2373868299022204</v>
      </c>
      <c r="D78" s="46">
        <v>434.20004265677494</v>
      </c>
      <c r="E78" s="47">
        <v>0.24034606170882269</v>
      </c>
      <c r="F78" s="46">
        <v>277.99793233284777</v>
      </c>
      <c r="G78" s="47">
        <v>0.15388231606465322</v>
      </c>
      <c r="H78" s="46">
        <v>242.88819559007703</v>
      </c>
      <c r="I78" s="47">
        <v>0.13444775566681161</v>
      </c>
      <c r="J78" s="46">
        <v>62.877445436247172</v>
      </c>
      <c r="K78" s="47">
        <v>3.4805032004244535E-2</v>
      </c>
      <c r="L78" s="46">
        <v>359.74429661975728</v>
      </c>
      <c r="M78" s="47">
        <v>0.19913200465324757</v>
      </c>
      <c r="N78" s="46">
        <v>1806.561919798814</v>
      </c>
      <c r="O78" s="48">
        <v>1.0000000000000002</v>
      </c>
      <c r="P78" s="124"/>
    </row>
    <row r="79" spans="1:16" s="125" customFormat="1" ht="20.100000000000001" customHeight="1" x14ac:dyDescent="0.3">
      <c r="A79" s="45">
        <v>40848</v>
      </c>
      <c r="B79" s="46">
        <v>416.71250517825717</v>
      </c>
      <c r="C79" s="47">
        <v>0.22727228991408494</v>
      </c>
      <c r="D79" s="46">
        <v>431.69840469707174</v>
      </c>
      <c r="E79" s="47">
        <v>0.23544550203932807</v>
      </c>
      <c r="F79" s="46">
        <v>294.84836458627467</v>
      </c>
      <c r="G79" s="47">
        <v>0.1608083802723424</v>
      </c>
      <c r="H79" s="46">
        <v>248.03161187771784</v>
      </c>
      <c r="I79" s="47">
        <v>0.1352748278538384</v>
      </c>
      <c r="J79" s="46">
        <v>68.543825215640467</v>
      </c>
      <c r="K79" s="47">
        <v>3.7383356445148085E-2</v>
      </c>
      <c r="L79" s="46">
        <v>373.70383965066793</v>
      </c>
      <c r="M79" s="47">
        <v>0.2038156434752581</v>
      </c>
      <c r="N79" s="46">
        <v>1833.5385512056298</v>
      </c>
      <c r="O79" s="48">
        <v>1</v>
      </c>
      <c r="P79" s="124"/>
    </row>
    <row r="80" spans="1:16" s="125" customFormat="1" ht="20.100000000000001" customHeight="1" x14ac:dyDescent="0.3">
      <c r="A80" s="45">
        <v>40878</v>
      </c>
      <c r="B80" s="46">
        <v>408.53254850871662</v>
      </c>
      <c r="C80" s="47">
        <v>0.2188934736138432</v>
      </c>
      <c r="D80" s="46">
        <v>440.25704365092793</v>
      </c>
      <c r="E80" s="47">
        <v>0.2358915927739276</v>
      </c>
      <c r="F80" s="46">
        <v>299.60145233587002</v>
      </c>
      <c r="G80" s="47">
        <v>0.16052772989800496</v>
      </c>
      <c r="H80" s="46">
        <v>259.31067792590795</v>
      </c>
      <c r="I80" s="47">
        <v>0.13893976194445481</v>
      </c>
      <c r="J80" s="46">
        <v>72.225942709230694</v>
      </c>
      <c r="K80" s="47">
        <v>3.8698966685442975E-2</v>
      </c>
      <c r="L80" s="46">
        <v>386.42559686482173</v>
      </c>
      <c r="M80" s="47">
        <v>0.20704847508432661</v>
      </c>
      <c r="N80" s="46">
        <v>1866.3532619954747</v>
      </c>
      <c r="O80" s="48">
        <v>1.0000000000000002</v>
      </c>
      <c r="P80" s="124"/>
    </row>
    <row r="81" spans="1:16" s="125" customFormat="1" ht="20.100000000000001" customHeight="1" x14ac:dyDescent="0.3">
      <c r="A81" s="45">
        <v>40909</v>
      </c>
      <c r="B81" s="46">
        <v>403.1748766852254</v>
      </c>
      <c r="C81" s="47">
        <v>0.22384742524670492</v>
      </c>
      <c r="D81" s="46">
        <v>436.53530837954486</v>
      </c>
      <c r="E81" s="47">
        <v>0.24236952861110247</v>
      </c>
      <c r="F81" s="46">
        <v>292.28006804477764</v>
      </c>
      <c r="G81" s="47">
        <v>0.16227732546399704</v>
      </c>
      <c r="H81" s="46">
        <v>204.29585557809926</v>
      </c>
      <c r="I81" s="47">
        <v>0.11342745767225541</v>
      </c>
      <c r="J81" s="46">
        <v>116.69373061037048</v>
      </c>
      <c r="K81" s="47">
        <v>6.4789729346052954E-2</v>
      </c>
      <c r="L81" s="46">
        <v>348.1348094002264</v>
      </c>
      <c r="M81" s="47">
        <v>0.19328853365988716</v>
      </c>
      <c r="N81" s="46">
        <v>1801.1146486982441</v>
      </c>
      <c r="O81" s="48">
        <v>1</v>
      </c>
      <c r="P81" s="124"/>
    </row>
    <row r="82" spans="1:16" s="125" customFormat="1" ht="20.100000000000001" customHeight="1" x14ac:dyDescent="0.3">
      <c r="A82" s="45">
        <v>40940</v>
      </c>
      <c r="B82" s="46">
        <v>416.81361208619057</v>
      </c>
      <c r="C82" s="47">
        <v>0.22701799361206268</v>
      </c>
      <c r="D82" s="46">
        <v>433.21244453192423</v>
      </c>
      <c r="E82" s="47">
        <v>0.23594963579327108</v>
      </c>
      <c r="F82" s="46">
        <v>289.00920906036538</v>
      </c>
      <c r="G82" s="47">
        <v>0.15740918452232824</v>
      </c>
      <c r="H82" s="46">
        <v>206.72191850290486</v>
      </c>
      <c r="I82" s="47">
        <v>0.11259132094865819</v>
      </c>
      <c r="J82" s="46">
        <v>121.84050989701009</v>
      </c>
      <c r="K82" s="47">
        <v>6.6360568118322971E-2</v>
      </c>
      <c r="L82" s="46">
        <v>368.44008184547317</v>
      </c>
      <c r="M82" s="47">
        <v>0.20067129700535669</v>
      </c>
      <c r="N82" s="46">
        <v>1836.0377759238686</v>
      </c>
      <c r="O82" s="48">
        <v>0.99999999999999989</v>
      </c>
      <c r="P82" s="124"/>
    </row>
    <row r="83" spans="1:16" s="125" customFormat="1" ht="20.100000000000001" customHeight="1" x14ac:dyDescent="0.3">
      <c r="A83" s="45">
        <v>40969</v>
      </c>
      <c r="B83" s="46">
        <v>449.72134344911274</v>
      </c>
      <c r="C83" s="47">
        <v>0.24231540365384258</v>
      </c>
      <c r="D83" s="46">
        <v>444.14067046816365</v>
      </c>
      <c r="E83" s="47">
        <v>0.23930846825765364</v>
      </c>
      <c r="F83" s="46">
        <v>305.24795845626807</v>
      </c>
      <c r="G83" s="47">
        <v>0.16447136286786321</v>
      </c>
      <c r="H83" s="46">
        <v>149.78496334567055</v>
      </c>
      <c r="I83" s="47">
        <v>8.0705984679353068E-2</v>
      </c>
      <c r="J83" s="46">
        <v>131.79464526473546</v>
      </c>
      <c r="K83" s="47">
        <v>7.1012579527155575E-2</v>
      </c>
      <c r="L83" s="46">
        <v>375.24420064042386</v>
      </c>
      <c r="M83" s="47">
        <v>0.20218620101413198</v>
      </c>
      <c r="N83" s="46">
        <v>1855.9337816243742</v>
      </c>
      <c r="O83" s="48">
        <v>1</v>
      </c>
      <c r="P83" s="124"/>
    </row>
    <row r="84" spans="1:16" s="125" customFormat="1" ht="20.100000000000001" customHeight="1" x14ac:dyDescent="0.3">
      <c r="A84" s="45">
        <v>41000</v>
      </c>
      <c r="B84" s="46">
        <v>469.80279928042393</v>
      </c>
      <c r="C84" s="47">
        <v>0.24983646107495644</v>
      </c>
      <c r="D84" s="46">
        <v>436.52441284002646</v>
      </c>
      <c r="E84" s="47">
        <v>0.23213934579320814</v>
      </c>
      <c r="F84" s="46">
        <v>286.23515651129878</v>
      </c>
      <c r="G84" s="47">
        <v>0.15221701243064301</v>
      </c>
      <c r="H84" s="46">
        <v>159.15425511093946</v>
      </c>
      <c r="I84" s="47">
        <v>8.4636651639454732E-2</v>
      </c>
      <c r="J84" s="46">
        <v>134.15220752407546</v>
      </c>
      <c r="K84" s="47">
        <v>7.1340811132976009E-2</v>
      </c>
      <c r="L84" s="46">
        <v>394.57246724919889</v>
      </c>
      <c r="M84" s="47">
        <v>0.20982971792876171</v>
      </c>
      <c r="N84" s="46">
        <v>1880.4412985159629</v>
      </c>
      <c r="O84" s="48">
        <v>1</v>
      </c>
      <c r="P84" s="124"/>
    </row>
    <row r="85" spans="1:16" s="125" customFormat="1" ht="20.100000000000001" customHeight="1" x14ac:dyDescent="0.3">
      <c r="A85" s="45">
        <v>41030</v>
      </c>
      <c r="B85" s="127">
        <v>527.5045456025673</v>
      </c>
      <c r="C85" s="128">
        <v>0.27445222035183398</v>
      </c>
      <c r="D85" s="127">
        <v>392.01722261275569</v>
      </c>
      <c r="E85" s="128">
        <v>0.20396032235007597</v>
      </c>
      <c r="F85" s="127">
        <v>340.68197030512584</v>
      </c>
      <c r="G85" s="128">
        <v>0.17725140752535781</v>
      </c>
      <c r="H85" s="127">
        <v>121.73006848858184</v>
      </c>
      <c r="I85" s="128">
        <v>6.3334217418181626E-2</v>
      </c>
      <c r="J85" s="127">
        <v>167.94068907935974</v>
      </c>
      <c r="K85" s="128">
        <v>8.7376867914184198E-2</v>
      </c>
      <c r="L85" s="127">
        <v>372.15238686534565</v>
      </c>
      <c r="M85" s="128">
        <v>0.19362496444036653</v>
      </c>
      <c r="N85" s="127">
        <v>1922.0268829537358</v>
      </c>
      <c r="O85" s="129">
        <v>1</v>
      </c>
      <c r="P85" s="124"/>
    </row>
    <row r="86" spans="1:16" s="125" customFormat="1" ht="20.100000000000001" customHeight="1" x14ac:dyDescent="0.3">
      <c r="A86" s="45">
        <v>41061</v>
      </c>
      <c r="B86" s="127">
        <v>551.93771059621008</v>
      </c>
      <c r="C86" s="128">
        <v>0.28007167882958656</v>
      </c>
      <c r="D86" s="127">
        <v>373.28376071006511</v>
      </c>
      <c r="E86" s="128">
        <v>0.18941668151095795</v>
      </c>
      <c r="F86" s="127">
        <v>343.91593606519416</v>
      </c>
      <c r="G86" s="128">
        <v>0.17451446375349206</v>
      </c>
      <c r="H86" s="127">
        <v>132.16558844443139</v>
      </c>
      <c r="I86" s="128">
        <v>6.7065245821212566E-2</v>
      </c>
      <c r="J86" s="127">
        <v>171.99742738414858</v>
      </c>
      <c r="K86" s="128">
        <v>8.727725487322259E-2</v>
      </c>
      <c r="L86" s="127">
        <v>397.40119469557567</v>
      </c>
      <c r="M86" s="128">
        <v>0.20165467521152836</v>
      </c>
      <c r="N86" s="127">
        <v>1970.7016178956248</v>
      </c>
      <c r="O86" s="129">
        <v>1</v>
      </c>
      <c r="P86" s="124"/>
    </row>
    <row r="87" spans="1:16" s="125" customFormat="1" ht="20.100000000000001" customHeight="1" x14ac:dyDescent="0.3">
      <c r="A87" s="45">
        <v>41091</v>
      </c>
      <c r="B87" s="127">
        <v>488.50945285238282</v>
      </c>
      <c r="C87" s="128">
        <v>0.26028677152928187</v>
      </c>
      <c r="D87" s="127">
        <v>348.1609802947242</v>
      </c>
      <c r="E87" s="128">
        <v>0.18550653831619432</v>
      </c>
      <c r="F87" s="127">
        <v>321.04894499011323</v>
      </c>
      <c r="G87" s="128">
        <v>0.17106075001502596</v>
      </c>
      <c r="H87" s="127">
        <v>143.67381528341772</v>
      </c>
      <c r="I87" s="128">
        <v>7.6552036639331078E-2</v>
      </c>
      <c r="J87" s="127">
        <v>177.6171715230418</v>
      </c>
      <c r="K87" s="128">
        <v>9.4637677682493884E-2</v>
      </c>
      <c r="L87" s="127">
        <v>397.80208304285304</v>
      </c>
      <c r="M87" s="128">
        <v>0.2119562258176729</v>
      </c>
      <c r="N87" s="127">
        <v>1876.8124479865328</v>
      </c>
      <c r="O87" s="129">
        <v>1</v>
      </c>
      <c r="P87" s="124"/>
    </row>
    <row r="88" spans="1:16" s="125" customFormat="1" ht="20.100000000000001" customHeight="1" x14ac:dyDescent="0.3">
      <c r="A88" s="45">
        <v>41122</v>
      </c>
      <c r="B88" s="127">
        <v>451.4021734139356</v>
      </c>
      <c r="C88" s="128">
        <v>0.24173997189171234</v>
      </c>
      <c r="D88" s="127">
        <v>401.1955616266585</v>
      </c>
      <c r="E88" s="128">
        <v>0.21485276213274446</v>
      </c>
      <c r="F88" s="127">
        <v>276.73272293177052</v>
      </c>
      <c r="G88" s="128">
        <v>0.14819902207625921</v>
      </c>
      <c r="H88" s="127">
        <v>202.3160074259402</v>
      </c>
      <c r="I88" s="128">
        <v>0.10834654511851842</v>
      </c>
      <c r="J88" s="127">
        <v>130.78451553520279</v>
      </c>
      <c r="K88" s="128">
        <v>7.0039195580831687E-2</v>
      </c>
      <c r="L88" s="127">
        <v>404.87366827916651</v>
      </c>
      <c r="M88" s="128">
        <v>0.2168225031999339</v>
      </c>
      <c r="N88" s="127">
        <v>1867.3046492126741</v>
      </c>
      <c r="O88" s="129">
        <v>1</v>
      </c>
      <c r="P88" s="124"/>
    </row>
    <row r="89" spans="1:16" s="125" customFormat="1" ht="20.100000000000001" customHeight="1" x14ac:dyDescent="0.3">
      <c r="A89" s="45">
        <v>41153</v>
      </c>
      <c r="B89" s="127">
        <v>494.85953996553212</v>
      </c>
      <c r="C89" s="128">
        <v>0.25977467399149123</v>
      </c>
      <c r="D89" s="127">
        <v>396.77711459395198</v>
      </c>
      <c r="E89" s="128">
        <v>0.20828666978534482</v>
      </c>
      <c r="F89" s="127">
        <v>280.43073354864691</v>
      </c>
      <c r="G89" s="128">
        <v>0.14721107001366196</v>
      </c>
      <c r="H89" s="127">
        <v>189.13511051752567</v>
      </c>
      <c r="I89" s="128">
        <v>9.9285772440513259E-2</v>
      </c>
      <c r="J89" s="127">
        <v>147.7238384456048</v>
      </c>
      <c r="K89" s="128">
        <v>7.7547079269506644E-2</v>
      </c>
      <c r="L89" s="127">
        <v>396.03049479349886</v>
      </c>
      <c r="M89" s="128">
        <v>0.20789473449948209</v>
      </c>
      <c r="N89" s="127">
        <v>1904.9568318647603</v>
      </c>
      <c r="O89" s="129">
        <v>1</v>
      </c>
      <c r="P89" s="124"/>
    </row>
    <row r="90" spans="1:16" s="125" customFormat="1" ht="20.100000000000001" customHeight="1" x14ac:dyDescent="0.3">
      <c r="A90" s="45">
        <v>41183</v>
      </c>
      <c r="B90" s="127">
        <v>491.84897286033629</v>
      </c>
      <c r="C90" s="128">
        <v>0.25302895292529815</v>
      </c>
      <c r="D90" s="127">
        <v>400.54092076807643</v>
      </c>
      <c r="E90" s="128">
        <v>0.20605603625904029</v>
      </c>
      <c r="F90" s="127">
        <v>291.94031216327727</v>
      </c>
      <c r="G90" s="128">
        <v>0.15018706062101386</v>
      </c>
      <c r="H90" s="127">
        <v>203.16853870451004</v>
      </c>
      <c r="I90" s="128">
        <v>0.10451891831105355</v>
      </c>
      <c r="J90" s="127">
        <v>149.35498652135595</v>
      </c>
      <c r="K90" s="128">
        <v>7.6834837397132774E-2</v>
      </c>
      <c r="L90" s="127">
        <v>406.99090483937368</v>
      </c>
      <c r="M90" s="128">
        <v>0.2093741944864615</v>
      </c>
      <c r="N90" s="127">
        <v>1943.8446358569295</v>
      </c>
      <c r="O90" s="129">
        <v>1.0000000000000002</v>
      </c>
      <c r="P90" s="124"/>
    </row>
    <row r="91" spans="1:16" s="125" customFormat="1" ht="20.100000000000001" customHeight="1" x14ac:dyDescent="0.3">
      <c r="A91" s="45">
        <v>41214</v>
      </c>
      <c r="B91" s="127">
        <v>481.0155946744498</v>
      </c>
      <c r="C91" s="128">
        <v>0.24476457761093601</v>
      </c>
      <c r="D91" s="127">
        <v>402.25985541915514</v>
      </c>
      <c r="E91" s="128">
        <v>0.20468975370360393</v>
      </c>
      <c r="F91" s="127">
        <v>300.88131240213716</v>
      </c>
      <c r="G91" s="128">
        <v>0.15310332587236802</v>
      </c>
      <c r="H91" s="127">
        <v>213.17398280683821</v>
      </c>
      <c r="I91" s="128">
        <v>0.10847348908650302</v>
      </c>
      <c r="J91" s="127">
        <v>150.24534257757929</v>
      </c>
      <c r="K91" s="128">
        <v>7.6452277683222783E-2</v>
      </c>
      <c r="L91" s="127">
        <v>417.64126247943807</v>
      </c>
      <c r="M91" s="128">
        <v>0.21251657604336618</v>
      </c>
      <c r="N91" s="127">
        <v>1965.2173503595977</v>
      </c>
      <c r="O91" s="129">
        <v>1</v>
      </c>
      <c r="P91" s="124"/>
    </row>
    <row r="92" spans="1:16" s="125" customFormat="1" ht="20.100000000000001" customHeight="1" x14ac:dyDescent="0.3">
      <c r="A92" s="45">
        <v>41244</v>
      </c>
      <c r="B92" s="127">
        <v>489.60438353480299</v>
      </c>
      <c r="C92" s="128">
        <v>0.24382870723052669</v>
      </c>
      <c r="D92" s="127">
        <v>402.55317984385641</v>
      </c>
      <c r="E92" s="128">
        <v>0.20047619002963449</v>
      </c>
      <c r="F92" s="127">
        <v>307.77785357110014</v>
      </c>
      <c r="G92" s="128">
        <v>0.15327696947609781</v>
      </c>
      <c r="H92" s="127">
        <v>227.86534486709323</v>
      </c>
      <c r="I92" s="128">
        <v>0.11347960584105359</v>
      </c>
      <c r="J92" s="127">
        <v>148.81023183437173</v>
      </c>
      <c r="K92" s="128">
        <v>7.410923527458696E-2</v>
      </c>
      <c r="L92" s="127">
        <v>431.37399341557273</v>
      </c>
      <c r="M92" s="128">
        <v>0.21482929214810048</v>
      </c>
      <c r="N92" s="127">
        <v>2007.9849870667972</v>
      </c>
      <c r="O92" s="129">
        <v>1</v>
      </c>
      <c r="P92" s="124"/>
    </row>
    <row r="93" spans="1:16" s="125" customFormat="1" ht="20.100000000000001" customHeight="1" x14ac:dyDescent="0.3">
      <c r="A93" s="45">
        <v>41275</v>
      </c>
      <c r="B93" s="127">
        <v>486.05934254331748</v>
      </c>
      <c r="C93" s="128">
        <v>0.25239278294110745</v>
      </c>
      <c r="D93" s="127">
        <v>385.95275674195022</v>
      </c>
      <c r="E93" s="128">
        <v>0.20041110587070296</v>
      </c>
      <c r="F93" s="127">
        <v>323.85356208124665</v>
      </c>
      <c r="G93" s="128">
        <v>0.16816527251873992</v>
      </c>
      <c r="H93" s="127">
        <v>195.33747534918763</v>
      </c>
      <c r="I93" s="128">
        <v>0.10143158396688502</v>
      </c>
      <c r="J93" s="127">
        <v>104.61032128643136</v>
      </c>
      <c r="K93" s="128">
        <v>5.4320301664591009E-2</v>
      </c>
      <c r="L93" s="127">
        <v>429.99177651890722</v>
      </c>
      <c r="M93" s="128">
        <v>0.22327895303797363</v>
      </c>
      <c r="N93" s="127">
        <v>1925.8052345210406</v>
      </c>
      <c r="O93" s="129">
        <v>1</v>
      </c>
      <c r="P93" s="124"/>
    </row>
    <row r="94" spans="1:16" s="125" customFormat="1" ht="20.100000000000001" customHeight="1" x14ac:dyDescent="0.3">
      <c r="A94" s="45">
        <v>41306</v>
      </c>
      <c r="B94" s="127">
        <v>490.823052085239</v>
      </c>
      <c r="C94" s="128">
        <v>0.2514999028311421</v>
      </c>
      <c r="D94" s="127">
        <v>389.04496895534493</v>
      </c>
      <c r="E94" s="128">
        <v>0.19934836286422361</v>
      </c>
      <c r="F94" s="127">
        <v>327.0272760746675</v>
      </c>
      <c r="G94" s="128">
        <v>0.16757022272382682</v>
      </c>
      <c r="H94" s="127">
        <v>199.94128662484542</v>
      </c>
      <c r="I94" s="128">
        <v>0.10245079962004179</v>
      </c>
      <c r="J94" s="127">
        <v>105.59025866672386</v>
      </c>
      <c r="K94" s="128">
        <v>5.4104915573493402E-2</v>
      </c>
      <c r="L94" s="127">
        <v>439.15662367021906</v>
      </c>
      <c r="M94" s="128">
        <v>0.2250257963872723</v>
      </c>
      <c r="N94" s="127">
        <v>1951.5834660770397</v>
      </c>
      <c r="O94" s="129">
        <v>1</v>
      </c>
      <c r="P94" s="124"/>
    </row>
    <row r="95" spans="1:16" s="125" customFormat="1" ht="20.100000000000001" customHeight="1" x14ac:dyDescent="0.3">
      <c r="A95" s="45">
        <v>41334</v>
      </c>
      <c r="B95" s="127">
        <v>497.60380640892384</v>
      </c>
      <c r="C95" s="128">
        <v>0.25642703397431238</v>
      </c>
      <c r="D95" s="127">
        <v>397.56708526678494</v>
      </c>
      <c r="E95" s="128">
        <v>0.20487574083586418</v>
      </c>
      <c r="F95" s="127">
        <v>275.14090646499216</v>
      </c>
      <c r="G95" s="128">
        <v>0.1417866295657749</v>
      </c>
      <c r="H95" s="127">
        <v>214.87074956858976</v>
      </c>
      <c r="I95" s="128">
        <v>0.1107279893965108</v>
      </c>
      <c r="J95" s="127">
        <v>130.5002822059266</v>
      </c>
      <c r="K95" s="128">
        <v>6.7249888099482125E-2</v>
      </c>
      <c r="L95" s="127">
        <v>424.84504148999258</v>
      </c>
      <c r="M95" s="128">
        <v>0.21893271812805562</v>
      </c>
      <c r="N95" s="127">
        <v>1940.5278714052099</v>
      </c>
      <c r="O95" s="129">
        <v>1</v>
      </c>
      <c r="P95" s="124"/>
    </row>
    <row r="96" spans="1:16" s="125" customFormat="1" ht="20.100000000000001" customHeight="1" x14ac:dyDescent="0.3">
      <c r="A96" s="45">
        <v>41365</v>
      </c>
      <c r="B96" s="127">
        <v>495.26240785843009</v>
      </c>
      <c r="C96" s="128">
        <v>0.25524852334303322</v>
      </c>
      <c r="D96" s="127">
        <v>394.76135211690155</v>
      </c>
      <c r="E96" s="128">
        <v>0.20345225198182418</v>
      </c>
      <c r="F96" s="127">
        <v>248.56941724254111</v>
      </c>
      <c r="G96" s="128">
        <v>0.12810779839670999</v>
      </c>
      <c r="H96" s="127">
        <v>232.12075427444793</v>
      </c>
      <c r="I96" s="128">
        <v>0.11963048037912051</v>
      </c>
      <c r="J96" s="127">
        <v>131.67715160582557</v>
      </c>
      <c r="K96" s="128">
        <v>6.7863819203922232E-2</v>
      </c>
      <c r="L96" s="127">
        <v>437.92340480522842</v>
      </c>
      <c r="M96" s="128">
        <v>0.22569712669538983</v>
      </c>
      <c r="N96" s="127">
        <v>1940.3144879033748</v>
      </c>
      <c r="O96" s="129">
        <v>1</v>
      </c>
      <c r="P96" s="124"/>
    </row>
    <row r="97" spans="1:16" s="125" customFormat="1" ht="20.100000000000001" customHeight="1" x14ac:dyDescent="0.3">
      <c r="A97" s="45">
        <v>41395</v>
      </c>
      <c r="B97" s="127">
        <v>452.37741300742823</v>
      </c>
      <c r="C97" s="128">
        <v>0.23376319347210597</v>
      </c>
      <c r="D97" s="127">
        <v>445.80559608454087</v>
      </c>
      <c r="E97" s="128">
        <v>0.23036724825769947</v>
      </c>
      <c r="F97" s="127">
        <v>202.1755793674827</v>
      </c>
      <c r="G97" s="128">
        <v>0.10447296376010694</v>
      </c>
      <c r="H97" s="127">
        <v>270.94492736481038</v>
      </c>
      <c r="I97" s="128">
        <v>0.14000909341339254</v>
      </c>
      <c r="J97" s="127">
        <v>105.01930431990642</v>
      </c>
      <c r="K97" s="128">
        <v>5.4268067432529273E-2</v>
      </c>
      <c r="L97" s="127">
        <v>458.8723929611341</v>
      </c>
      <c r="M97" s="128">
        <v>0.23711943366416585</v>
      </c>
      <c r="N97" s="127">
        <v>1935.1952131053026</v>
      </c>
      <c r="O97" s="129">
        <v>1</v>
      </c>
      <c r="P97" s="124"/>
    </row>
    <row r="98" spans="1:16" s="125" customFormat="1" ht="20.100000000000001" customHeight="1" x14ac:dyDescent="0.3">
      <c r="A98" s="45">
        <v>41426</v>
      </c>
      <c r="B98" s="127">
        <v>446.764597224684</v>
      </c>
      <c r="C98" s="128">
        <v>0.22500462705518556</v>
      </c>
      <c r="D98" s="127">
        <v>451.5782012495257</v>
      </c>
      <c r="E98" s="128">
        <v>0.22742890862344095</v>
      </c>
      <c r="F98" s="127">
        <v>211.91502423393308</v>
      </c>
      <c r="G98" s="128">
        <v>0.10672703542614606</v>
      </c>
      <c r="H98" s="127">
        <v>280.87381771233356</v>
      </c>
      <c r="I98" s="128">
        <v>0.14145684102213385</v>
      </c>
      <c r="J98" s="127">
        <v>104.9063252545965</v>
      </c>
      <c r="K98" s="128">
        <v>5.2834107125479104E-2</v>
      </c>
      <c r="L98" s="127">
        <v>489.54163360627291</v>
      </c>
      <c r="M98" s="128">
        <v>0.24654848074761446</v>
      </c>
      <c r="N98" s="127">
        <v>1985.5795992813457</v>
      </c>
      <c r="O98" s="129">
        <v>1</v>
      </c>
      <c r="P98" s="124"/>
    </row>
    <row r="99" spans="1:16" s="125" customFormat="1" ht="20.100000000000001" customHeight="1" x14ac:dyDescent="0.3">
      <c r="A99" s="45">
        <v>41456</v>
      </c>
      <c r="B99" s="127">
        <v>438.32757036704078</v>
      </c>
      <c r="C99" s="128">
        <v>0.22397879308769272</v>
      </c>
      <c r="D99" s="127">
        <v>413.97233989554229</v>
      </c>
      <c r="E99" s="128">
        <v>0.21153363678184833</v>
      </c>
      <c r="F99" s="127">
        <v>253.31763438976157</v>
      </c>
      <c r="G99" s="128">
        <v>0.1294414995865715</v>
      </c>
      <c r="H99" s="127">
        <v>243.6585742364604</v>
      </c>
      <c r="I99" s="128">
        <v>0.12450586518491559</v>
      </c>
      <c r="J99" s="127">
        <v>98.389217676236925</v>
      </c>
      <c r="K99" s="128">
        <v>5.0275409802565472E-2</v>
      </c>
      <c r="L99" s="127">
        <v>509.33945091689452</v>
      </c>
      <c r="M99" s="128">
        <v>0.26026479555640625</v>
      </c>
      <c r="N99" s="127">
        <v>1957.0047874819368</v>
      </c>
      <c r="O99" s="129">
        <v>1</v>
      </c>
      <c r="P99" s="124"/>
    </row>
    <row r="100" spans="1:16" s="125" customFormat="1" ht="20.100000000000001" customHeight="1" x14ac:dyDescent="0.3">
      <c r="A100" s="45">
        <v>41487</v>
      </c>
      <c r="B100" s="127">
        <v>484.46338549877441</v>
      </c>
      <c r="C100" s="128">
        <v>0.24324437659292167</v>
      </c>
      <c r="D100" s="127">
        <v>381.74340013571049</v>
      </c>
      <c r="E100" s="128">
        <v>0.19166966619958953</v>
      </c>
      <c r="F100" s="127">
        <v>310.03879327307357</v>
      </c>
      <c r="G100" s="128">
        <v>0.15566747714419643</v>
      </c>
      <c r="H100" s="127">
        <v>190.77862959660453</v>
      </c>
      <c r="I100" s="128">
        <v>9.5788103317036702E-2</v>
      </c>
      <c r="J100" s="127">
        <v>130.5311730762148</v>
      </c>
      <c r="K100" s="128">
        <v>6.5538438551300912E-2</v>
      </c>
      <c r="L100" s="127">
        <v>494.11814561298269</v>
      </c>
      <c r="M100" s="128">
        <v>0.24809193819495473</v>
      </c>
      <c r="N100" s="127">
        <v>1991.6735271933605</v>
      </c>
      <c r="O100" s="129">
        <v>1</v>
      </c>
      <c r="P100" s="124"/>
    </row>
    <row r="101" spans="1:16" s="125" customFormat="1" ht="20.100000000000001" customHeight="1" x14ac:dyDescent="0.3">
      <c r="A101" s="45">
        <v>41518</v>
      </c>
      <c r="B101" s="127">
        <v>480.61509673505543</v>
      </c>
      <c r="C101" s="128">
        <v>0.24165403798864704</v>
      </c>
      <c r="D101" s="127">
        <v>395.26072580362535</v>
      </c>
      <c r="E101" s="128">
        <v>0.19873772400750025</v>
      </c>
      <c r="F101" s="127">
        <v>276.59337366072009</v>
      </c>
      <c r="G101" s="128">
        <v>0.13907158988570423</v>
      </c>
      <c r="H101" s="127">
        <v>214.31664133389606</v>
      </c>
      <c r="I101" s="128">
        <v>0.10775874944072066</v>
      </c>
      <c r="J101" s="127">
        <v>159.67448213938533</v>
      </c>
      <c r="K101" s="128">
        <v>8.0284584556026814E-2</v>
      </c>
      <c r="L101" s="127">
        <v>462.39573560099296</v>
      </c>
      <c r="M101" s="128">
        <v>0.23249331412140095</v>
      </c>
      <c r="N101" s="127">
        <v>1988.8560552736753</v>
      </c>
      <c r="O101" s="129">
        <v>0.99999999999999989</v>
      </c>
      <c r="P101" s="124"/>
    </row>
    <row r="102" spans="1:16" s="125" customFormat="1" ht="20.100000000000001" customHeight="1" x14ac:dyDescent="0.3">
      <c r="A102" s="45">
        <v>41548</v>
      </c>
      <c r="B102" s="127">
        <v>498.39808658970918</v>
      </c>
      <c r="C102" s="128">
        <v>0.24642459711569711</v>
      </c>
      <c r="D102" s="127">
        <v>386.37608217097687</v>
      </c>
      <c r="E102" s="128">
        <v>0.1910371908440035</v>
      </c>
      <c r="F102" s="127">
        <v>279.36048961593508</v>
      </c>
      <c r="G102" s="128">
        <v>0.13812512117511833</v>
      </c>
      <c r="H102" s="127">
        <v>221.38507980932016</v>
      </c>
      <c r="I102" s="128">
        <v>0.10946014956182741</v>
      </c>
      <c r="J102" s="127">
        <v>163.72472305268676</v>
      </c>
      <c r="K102" s="128">
        <v>8.0950950659148202E-2</v>
      </c>
      <c r="L102" s="127">
        <v>473.27314626996701</v>
      </c>
      <c r="M102" s="128">
        <v>0.23400199064420543</v>
      </c>
      <c r="N102" s="127">
        <v>2022.5176075085951</v>
      </c>
      <c r="O102" s="129">
        <v>1</v>
      </c>
      <c r="P102" s="124"/>
    </row>
    <row r="103" spans="1:16" s="125" customFormat="1" ht="20.100000000000001" customHeight="1" x14ac:dyDescent="0.3">
      <c r="A103" s="45">
        <v>41579</v>
      </c>
      <c r="B103" s="127">
        <v>510.93886336252666</v>
      </c>
      <c r="C103" s="128">
        <v>0.24689686725877363</v>
      </c>
      <c r="D103" s="127">
        <v>393.24376688979493</v>
      </c>
      <c r="E103" s="128">
        <v>0.19002401476209699</v>
      </c>
      <c r="F103" s="127">
        <v>282.1811254763615</v>
      </c>
      <c r="G103" s="128">
        <v>0.13635611004644962</v>
      </c>
      <c r="H103" s="127">
        <v>227.54451222644562</v>
      </c>
      <c r="I103" s="128">
        <v>0.10995449995897788</v>
      </c>
      <c r="J103" s="127">
        <v>167.39437106705915</v>
      </c>
      <c r="K103" s="128">
        <v>8.0888632235213864E-2</v>
      </c>
      <c r="L103" s="127">
        <v>488.13983319439734</v>
      </c>
      <c r="M103" s="128">
        <v>0.2358798757384879</v>
      </c>
      <c r="N103" s="127">
        <v>2069.4424722165854</v>
      </c>
      <c r="O103" s="129">
        <v>1</v>
      </c>
      <c r="P103" s="124"/>
    </row>
    <row r="104" spans="1:16" s="125" customFormat="1" ht="20.100000000000001" customHeight="1" x14ac:dyDescent="0.3">
      <c r="A104" s="45">
        <v>41609</v>
      </c>
      <c r="B104" s="127">
        <v>526.90187977438154</v>
      </c>
      <c r="C104" s="128">
        <v>0.24820978341820168</v>
      </c>
      <c r="D104" s="127">
        <v>401.70345026420819</v>
      </c>
      <c r="E104" s="128">
        <v>0.18923205669928092</v>
      </c>
      <c r="F104" s="127">
        <v>284.61805494065862</v>
      </c>
      <c r="G104" s="128">
        <v>0.13407616955927498</v>
      </c>
      <c r="H104" s="127">
        <v>234.83757893281319</v>
      </c>
      <c r="I104" s="128">
        <v>0.11062588091416117</v>
      </c>
      <c r="J104" s="127">
        <v>173.69363730666495</v>
      </c>
      <c r="K104" s="128">
        <v>8.1822558908819343E-2</v>
      </c>
      <c r="L104" s="127">
        <v>501.05406699005005</v>
      </c>
      <c r="M104" s="128">
        <v>0.23603355050026195</v>
      </c>
      <c r="N104" s="127">
        <v>2122.8086682087765</v>
      </c>
      <c r="O104" s="129">
        <v>1</v>
      </c>
      <c r="P104" s="124"/>
    </row>
    <row r="105" spans="1:16" s="125" customFormat="1" ht="20.100000000000001" customHeight="1" x14ac:dyDescent="0.3">
      <c r="A105" s="45">
        <v>41640</v>
      </c>
      <c r="B105" s="127">
        <v>507.5909399406101</v>
      </c>
      <c r="C105" s="128">
        <v>0.24805273786129656</v>
      </c>
      <c r="D105" s="127">
        <v>421.39801132905546</v>
      </c>
      <c r="E105" s="128">
        <v>0.2059314345754637</v>
      </c>
      <c r="F105" s="127">
        <v>292.0742747779301</v>
      </c>
      <c r="G105" s="128">
        <v>0.14273269638342062</v>
      </c>
      <c r="H105" s="127">
        <v>141.98315069344974</v>
      </c>
      <c r="I105" s="128">
        <v>6.9385220437157599E-2</v>
      </c>
      <c r="J105" s="127">
        <v>175.38569726688021</v>
      </c>
      <c r="K105" s="128">
        <v>8.5708587300341449E-2</v>
      </c>
      <c r="L105" s="127">
        <v>507.87043535780163</v>
      </c>
      <c r="M105" s="128">
        <v>0.24818932344232006</v>
      </c>
      <c r="N105" s="127">
        <v>2046.3025093657272</v>
      </c>
      <c r="O105" s="129">
        <v>1</v>
      </c>
      <c r="P105" s="124"/>
    </row>
    <row r="106" spans="1:16" s="125" customFormat="1" ht="20.100000000000001" customHeight="1" x14ac:dyDescent="0.3">
      <c r="A106" s="45">
        <v>41671</v>
      </c>
      <c r="B106" s="127">
        <v>511.49390202747497</v>
      </c>
      <c r="C106" s="128">
        <v>0.247423700485109</v>
      </c>
      <c r="D106" s="127">
        <v>422.31616303277201</v>
      </c>
      <c r="E106" s="128">
        <v>0.20428596981910499</v>
      </c>
      <c r="F106" s="127">
        <v>295.07992416366602</v>
      </c>
      <c r="G106" s="128">
        <v>0.14273829362587001</v>
      </c>
      <c r="H106" s="127">
        <v>147.81648379197799</v>
      </c>
      <c r="I106" s="128">
        <v>7.1502907986855893E-2</v>
      </c>
      <c r="J106" s="127">
        <v>173.94460224408999</v>
      </c>
      <c r="K106" s="128">
        <v>8.4141799141783796E-2</v>
      </c>
      <c r="L106" s="127">
        <v>516.62825580094398</v>
      </c>
      <c r="M106" s="128">
        <v>0.24990732894127601</v>
      </c>
      <c r="N106" s="127">
        <v>2067.27933106092</v>
      </c>
      <c r="O106" s="129">
        <v>1</v>
      </c>
      <c r="P106" s="124"/>
    </row>
    <row r="107" spans="1:16" s="125" customFormat="1" ht="20.100000000000001" customHeight="1" x14ac:dyDescent="0.3">
      <c r="A107" s="45">
        <v>41699</v>
      </c>
      <c r="B107" s="127">
        <v>530.97195273275383</v>
      </c>
      <c r="C107" s="128">
        <v>0.25520005476601687</v>
      </c>
      <c r="D107" s="127">
        <v>367.65039934760136</v>
      </c>
      <c r="E107" s="128">
        <v>0.17670312257619203</v>
      </c>
      <c r="F107" s="127">
        <v>311.37390635653065</v>
      </c>
      <c r="G107" s="128">
        <v>0.14965505719449926</v>
      </c>
      <c r="H107" s="127">
        <v>180.39099711632139</v>
      </c>
      <c r="I107" s="128">
        <v>8.6700986947519834E-2</v>
      </c>
      <c r="J107" s="127">
        <v>183.25508148161074</v>
      </c>
      <c r="K107" s="128">
        <v>8.8077546449607538E-2</v>
      </c>
      <c r="L107" s="127">
        <v>506.96831651532176</v>
      </c>
      <c r="M107" s="128">
        <v>0.24366323206616441</v>
      </c>
      <c r="N107" s="127">
        <v>2080.6106535501399</v>
      </c>
      <c r="O107" s="129">
        <v>1</v>
      </c>
      <c r="P107" s="124"/>
    </row>
    <row r="108" spans="1:16" s="125" customFormat="1" ht="20.100000000000001" customHeight="1" x14ac:dyDescent="0.3">
      <c r="A108" s="45">
        <v>41730</v>
      </c>
      <c r="B108" s="127">
        <v>512.6636985451529</v>
      </c>
      <c r="C108" s="128">
        <v>0.24976760055320668</v>
      </c>
      <c r="D108" s="127">
        <v>333.19581072907908</v>
      </c>
      <c r="E108" s="128">
        <v>0.16233159944101785</v>
      </c>
      <c r="F108" s="127">
        <v>302.45708045256498</v>
      </c>
      <c r="G108" s="128">
        <v>0.14735581916438698</v>
      </c>
      <c r="H108" s="127">
        <v>189.55584427374276</v>
      </c>
      <c r="I108" s="128">
        <v>9.2350811125200286E-2</v>
      </c>
      <c r="J108" s="127">
        <v>186.00363553899183</v>
      </c>
      <c r="K108" s="128">
        <v>9.0620189950225985E-2</v>
      </c>
      <c r="L108" s="127">
        <v>528.68678252639472</v>
      </c>
      <c r="M108" s="128">
        <v>0.2575739797659623</v>
      </c>
      <c r="N108" s="127">
        <v>2052.5628520659261</v>
      </c>
      <c r="O108" s="129">
        <v>1</v>
      </c>
      <c r="P108" s="124"/>
    </row>
    <row r="109" spans="1:16" s="125" customFormat="1" ht="20.100000000000001" customHeight="1" x14ac:dyDescent="0.3">
      <c r="A109" s="45">
        <v>41760</v>
      </c>
      <c r="B109" s="127">
        <v>595.88790996692353</v>
      </c>
      <c r="C109" s="128">
        <v>0.28069217938448809</v>
      </c>
      <c r="D109" s="127">
        <v>284.01373222901657</v>
      </c>
      <c r="E109" s="128">
        <v>0.13378427744726387</v>
      </c>
      <c r="F109" s="127">
        <v>336.38052689185872</v>
      </c>
      <c r="G109" s="128">
        <v>0.15845158395816297</v>
      </c>
      <c r="H109" s="127">
        <v>169.10849383075021</v>
      </c>
      <c r="I109" s="128">
        <v>7.9658323137343653E-2</v>
      </c>
      <c r="J109" s="127">
        <v>197.52927250905779</v>
      </c>
      <c r="K109" s="128">
        <v>9.3045891795115493E-2</v>
      </c>
      <c r="L109" s="127">
        <v>540.00315873770944</v>
      </c>
      <c r="M109" s="128">
        <v>0.25436774427762587</v>
      </c>
      <c r="N109" s="127">
        <v>2122.9230941653163</v>
      </c>
      <c r="O109" s="129">
        <v>0.99999999999999989</v>
      </c>
      <c r="P109" s="124"/>
    </row>
    <row r="110" spans="1:16" s="125" customFormat="1" ht="20.100000000000001" customHeight="1" x14ac:dyDescent="0.3">
      <c r="A110" s="45">
        <v>41791</v>
      </c>
      <c r="B110" s="127">
        <v>616.87459934948231</v>
      </c>
      <c r="C110" s="128">
        <v>0.28002008898764369</v>
      </c>
      <c r="D110" s="127">
        <v>298.65818205170751</v>
      </c>
      <c r="E110" s="128">
        <v>0.13557097472192622</v>
      </c>
      <c r="F110" s="127">
        <v>343.35616112396463</v>
      </c>
      <c r="G110" s="128">
        <v>0.1558608879240263</v>
      </c>
      <c r="H110" s="127">
        <v>180.25403494027316</v>
      </c>
      <c r="I110" s="128">
        <v>8.182335754719787E-2</v>
      </c>
      <c r="J110" s="127">
        <v>201.92245878739487</v>
      </c>
      <c r="K110" s="128">
        <v>9.1659382535569101E-2</v>
      </c>
      <c r="L110" s="127">
        <v>561.90007804177094</v>
      </c>
      <c r="M110" s="128">
        <v>0.25506530828363677</v>
      </c>
      <c r="N110" s="127">
        <v>2202.9655142945935</v>
      </c>
      <c r="O110" s="129">
        <v>0.99999999999999978</v>
      </c>
      <c r="P110" s="124"/>
    </row>
    <row r="111" spans="1:16" s="125" customFormat="1" ht="20.100000000000001" customHeight="1" x14ac:dyDescent="0.3">
      <c r="A111" s="45">
        <v>41821</v>
      </c>
      <c r="B111" s="127">
        <v>601.86879245696753</v>
      </c>
      <c r="C111" s="128">
        <v>0.27695313296374863</v>
      </c>
      <c r="D111" s="127">
        <v>319.80819623758106</v>
      </c>
      <c r="E111" s="128">
        <v>0.14716144615824406</v>
      </c>
      <c r="F111" s="127">
        <v>314.02763633703694</v>
      </c>
      <c r="G111" s="128">
        <v>0.14450149070814522</v>
      </c>
      <c r="H111" s="127">
        <v>160.62118686243869</v>
      </c>
      <c r="I111" s="128">
        <v>7.3910695286778225E-2</v>
      </c>
      <c r="J111" s="127">
        <v>204.72798310678209</v>
      </c>
      <c r="K111" s="128">
        <v>9.4206672679123235E-2</v>
      </c>
      <c r="L111" s="127">
        <v>572.12542133883437</v>
      </c>
      <c r="M111" s="128">
        <v>0.26326656220396061</v>
      </c>
      <c r="N111" s="127">
        <v>2173.1792163396408</v>
      </c>
      <c r="O111" s="129">
        <v>0.99999999999999989</v>
      </c>
      <c r="P111" s="124"/>
    </row>
    <row r="112" spans="1:16" s="125" customFormat="1" ht="20.100000000000001" customHeight="1" x14ac:dyDescent="0.3">
      <c r="A112" s="45">
        <v>41852</v>
      </c>
      <c r="B112" s="127">
        <v>562.1437664388327</v>
      </c>
      <c r="C112" s="128">
        <v>0.25910752732954995</v>
      </c>
      <c r="D112" s="127">
        <v>390.64416085954969</v>
      </c>
      <c r="E112" s="128">
        <v>0.18005864091896601</v>
      </c>
      <c r="F112" s="127">
        <v>257.38221997896761</v>
      </c>
      <c r="G112" s="128">
        <v>0.11863454614078182</v>
      </c>
      <c r="H112" s="127">
        <v>213.95371726462784</v>
      </c>
      <c r="I112" s="128">
        <v>9.861715445960656E-2</v>
      </c>
      <c r="J112" s="127">
        <v>163.2209394584786</v>
      </c>
      <c r="K112" s="128">
        <v>7.523302143757625E-2</v>
      </c>
      <c r="L112" s="127">
        <v>582.19373558763289</v>
      </c>
      <c r="M112" s="128">
        <v>0.26834910971351944</v>
      </c>
      <c r="N112" s="127">
        <v>2169.5385395880894</v>
      </c>
      <c r="O112" s="129">
        <v>1</v>
      </c>
      <c r="P112" s="124"/>
    </row>
    <row r="113" spans="1:17" s="125" customFormat="1" ht="20.100000000000001" customHeight="1" x14ac:dyDescent="0.3">
      <c r="A113" s="45">
        <v>41883</v>
      </c>
      <c r="B113" s="127">
        <v>572.25183171213712</v>
      </c>
      <c r="C113" s="128">
        <v>0.26206757463486896</v>
      </c>
      <c r="D113" s="127">
        <v>359.17169387831689</v>
      </c>
      <c r="E113" s="128">
        <v>0.16448572023014063</v>
      </c>
      <c r="F113" s="127">
        <v>279.42070807215271</v>
      </c>
      <c r="G113" s="128">
        <v>0.12796308060410477</v>
      </c>
      <c r="H113" s="127">
        <v>250.06995010522829</v>
      </c>
      <c r="I113" s="128">
        <v>0.11452165232405302</v>
      </c>
      <c r="J113" s="127">
        <v>113.96179739718907</v>
      </c>
      <c r="K113" s="128">
        <v>5.2189770639188025E-2</v>
      </c>
      <c r="L113" s="127">
        <v>608.72812365198274</v>
      </c>
      <c r="M113" s="128">
        <v>0.2787722015676446</v>
      </c>
      <c r="N113" s="127">
        <v>2183.6041048170068</v>
      </c>
      <c r="O113" s="129">
        <v>1</v>
      </c>
      <c r="P113" s="124"/>
    </row>
    <row r="114" spans="1:17" s="125" customFormat="1" ht="20.100000000000001" customHeight="1" x14ac:dyDescent="0.3">
      <c r="A114" s="45">
        <v>41913</v>
      </c>
      <c r="B114" s="127">
        <v>520.72857161411525</v>
      </c>
      <c r="C114" s="128">
        <v>0.24159590499939951</v>
      </c>
      <c r="D114" s="127">
        <v>364.71568968953733</v>
      </c>
      <c r="E114" s="128">
        <v>0.16921256470505422</v>
      </c>
      <c r="F114" s="127">
        <v>269.68278120966085</v>
      </c>
      <c r="G114" s="128">
        <v>0.12512133794990893</v>
      </c>
      <c r="H114" s="127">
        <v>259.31084530949738</v>
      </c>
      <c r="I114" s="128">
        <v>0.12030920092307283</v>
      </c>
      <c r="J114" s="127">
        <v>117.23170462806699</v>
      </c>
      <c r="K114" s="128">
        <v>5.4390523812525904E-2</v>
      </c>
      <c r="L114" s="127">
        <v>623.70043178612048</v>
      </c>
      <c r="M114" s="128">
        <v>0.28937046761003865</v>
      </c>
      <c r="N114" s="127">
        <v>2155.3700242369982</v>
      </c>
      <c r="O114" s="129">
        <v>1</v>
      </c>
      <c r="P114" s="124"/>
    </row>
    <row r="115" spans="1:17" s="125" customFormat="1" ht="20.100000000000001" customHeight="1" x14ac:dyDescent="0.3">
      <c r="A115" s="45">
        <v>41944</v>
      </c>
      <c r="B115" s="127">
        <v>533.65286920245808</v>
      </c>
      <c r="C115" s="128">
        <v>0.24158605909127162</v>
      </c>
      <c r="D115" s="127">
        <v>376.89679156141352</v>
      </c>
      <c r="E115" s="128">
        <v>0.17062216997642057</v>
      </c>
      <c r="F115" s="127">
        <v>271.451469479916</v>
      </c>
      <c r="G115" s="128">
        <v>0.12288679501376031</v>
      </c>
      <c r="H115" s="127">
        <v>270.2249510553404</v>
      </c>
      <c r="I115" s="128">
        <v>0.12233154689331285</v>
      </c>
      <c r="J115" s="127">
        <v>118.95841412428989</v>
      </c>
      <c r="K115" s="128">
        <v>5.385278731281725E-2</v>
      </c>
      <c r="L115" s="127">
        <v>637.77106769888633</v>
      </c>
      <c r="M115" s="128">
        <v>0.28872064171241757</v>
      </c>
      <c r="N115" s="127">
        <v>2208.9555631223038</v>
      </c>
      <c r="O115" s="129">
        <v>1.0000000000000002</v>
      </c>
      <c r="P115" s="124"/>
    </row>
    <row r="116" spans="1:17" s="125" customFormat="1" ht="20.100000000000001" customHeight="1" x14ac:dyDescent="0.3">
      <c r="A116" s="45">
        <v>41974</v>
      </c>
      <c r="B116" s="127">
        <v>551.752702198149</v>
      </c>
      <c r="C116" s="128">
        <v>0.24032107041516307</v>
      </c>
      <c r="D116" s="127">
        <v>393.93205525806309</v>
      </c>
      <c r="E116" s="128">
        <v>0.17158080570027606</v>
      </c>
      <c r="F116" s="127">
        <v>279.25214073771639</v>
      </c>
      <c r="G116" s="128">
        <v>0.12163089208344778</v>
      </c>
      <c r="H116" s="127">
        <v>287.1946304986393</v>
      </c>
      <c r="I116" s="128">
        <v>0.12509031807901089</v>
      </c>
      <c r="J116" s="127">
        <v>121.38326765688454</v>
      </c>
      <c r="K116" s="128">
        <v>5.2869622020114138E-2</v>
      </c>
      <c r="L116" s="127">
        <v>662.38335875187477</v>
      </c>
      <c r="M116" s="128">
        <v>0.28850729170198802</v>
      </c>
      <c r="N116" s="127">
        <v>2295.8981551013271</v>
      </c>
      <c r="O116" s="129">
        <v>1</v>
      </c>
      <c r="P116" s="124"/>
      <c r="Q116" s="130"/>
    </row>
    <row r="117" spans="1:17" s="125" customFormat="1" ht="20.100000000000001" customHeight="1" x14ac:dyDescent="0.3">
      <c r="A117" s="45">
        <v>42005</v>
      </c>
      <c r="B117" s="127">
        <v>575.15432493487742</v>
      </c>
      <c r="C117" s="128">
        <v>0.25586493640081143</v>
      </c>
      <c r="D117" s="127">
        <v>404.12886800619907</v>
      </c>
      <c r="E117" s="128">
        <v>0.17978202132418269</v>
      </c>
      <c r="F117" s="127">
        <v>219.49903384352538</v>
      </c>
      <c r="G117" s="128">
        <v>9.7647020807454063E-2</v>
      </c>
      <c r="H117" s="127">
        <v>252.08064973001103</v>
      </c>
      <c r="I117" s="128">
        <v>0.11214137947819035</v>
      </c>
      <c r="J117" s="127">
        <v>112.26668516283648</v>
      </c>
      <c r="K117" s="128">
        <v>4.994330567256277E-2</v>
      </c>
      <c r="L117" s="127">
        <v>684.75298536252626</v>
      </c>
      <c r="M117" s="128">
        <v>0.30462133631679855</v>
      </c>
      <c r="N117" s="127">
        <v>2247.8825470399761</v>
      </c>
      <c r="O117" s="129">
        <v>1</v>
      </c>
      <c r="P117" s="124"/>
    </row>
    <row r="118" spans="1:17" s="125" customFormat="1" ht="20.100000000000001" customHeight="1" x14ac:dyDescent="0.3">
      <c r="A118" s="45">
        <v>42036</v>
      </c>
      <c r="B118" s="127">
        <v>590.69423447673284</v>
      </c>
      <c r="C118" s="128">
        <v>0.25355826975650037</v>
      </c>
      <c r="D118" s="127">
        <v>419.80164445876323</v>
      </c>
      <c r="E118" s="128">
        <v>0.18020182422161482</v>
      </c>
      <c r="F118" s="127">
        <v>226.89868815582736</v>
      </c>
      <c r="G118" s="128">
        <v>9.7397325758183759E-2</v>
      </c>
      <c r="H118" s="127">
        <v>262.37512880994649</v>
      </c>
      <c r="I118" s="128">
        <v>0.11262575424851116</v>
      </c>
      <c r="J118" s="127">
        <v>114.8977087090968</v>
      </c>
      <c r="K118" s="128">
        <v>4.9320380188021817E-2</v>
      </c>
      <c r="L118" s="127">
        <v>714.95187794742264</v>
      </c>
      <c r="M118" s="128">
        <v>0.30689644582716802</v>
      </c>
      <c r="N118" s="127">
        <v>2329.6192825577896</v>
      </c>
      <c r="O118" s="129">
        <v>1</v>
      </c>
      <c r="P118" s="124"/>
    </row>
    <row r="119" spans="1:17" s="125" customFormat="1" ht="20.100000000000001" customHeight="1" x14ac:dyDescent="0.3">
      <c r="A119" s="45">
        <v>42064</v>
      </c>
      <c r="B119" s="127">
        <v>563.99446899774443</v>
      </c>
      <c r="C119" s="128">
        <v>0.23103139926327196</v>
      </c>
      <c r="D119" s="127">
        <v>448.90605793061491</v>
      </c>
      <c r="E119" s="128">
        <v>0.1838872549331404</v>
      </c>
      <c r="F119" s="127">
        <v>262.5021349342951</v>
      </c>
      <c r="G119" s="128">
        <v>0.10752984094194895</v>
      </c>
      <c r="H119" s="127">
        <v>283.67847884462191</v>
      </c>
      <c r="I119" s="128">
        <v>0.11620439474311865</v>
      </c>
      <c r="J119" s="127">
        <v>140.43818773770687</v>
      </c>
      <c r="K119" s="128">
        <v>5.7528278744822692E-2</v>
      </c>
      <c r="L119" s="127">
        <v>741.68334269083152</v>
      </c>
      <c r="M119" s="128">
        <v>0.30381883137369731</v>
      </c>
      <c r="N119" s="127">
        <v>2441.2026711358149</v>
      </c>
      <c r="O119" s="129">
        <v>1</v>
      </c>
      <c r="P119" s="124"/>
    </row>
    <row r="120" spans="1:17" s="125" customFormat="1" ht="20.100000000000001" customHeight="1" x14ac:dyDescent="0.3">
      <c r="A120" s="45">
        <v>42095</v>
      </c>
      <c r="B120" s="127">
        <v>559.4651842496753</v>
      </c>
      <c r="C120" s="128">
        <v>0.22821595197203318</v>
      </c>
      <c r="D120" s="127">
        <v>392.7433834695828</v>
      </c>
      <c r="E120" s="128">
        <v>0.16020711862425446</v>
      </c>
      <c r="F120" s="127">
        <v>273.35453532067163</v>
      </c>
      <c r="G120" s="128">
        <v>0.11150625143501242</v>
      </c>
      <c r="H120" s="127">
        <v>300.25977489404488</v>
      </c>
      <c r="I120" s="128">
        <v>0.12248138453557865</v>
      </c>
      <c r="J120" s="127">
        <v>145.46198593420954</v>
      </c>
      <c r="K120" s="128">
        <v>5.9336570943623282E-2</v>
      </c>
      <c r="L120" s="127">
        <v>780.18787243832628</v>
      </c>
      <c r="M120" s="128">
        <v>0.31825272248949804</v>
      </c>
      <c r="N120" s="127">
        <v>2451.4727363065103</v>
      </c>
      <c r="O120" s="129">
        <v>1</v>
      </c>
      <c r="P120" s="124"/>
    </row>
    <row r="121" spans="1:17" s="125" customFormat="1" ht="20.100000000000001" customHeight="1" x14ac:dyDescent="0.3">
      <c r="A121" s="45">
        <v>42125</v>
      </c>
      <c r="B121" s="127">
        <v>526.07557690431622</v>
      </c>
      <c r="C121" s="128">
        <v>0.21074769084360315</v>
      </c>
      <c r="D121" s="127">
        <v>435.548386651599</v>
      </c>
      <c r="E121" s="128">
        <v>0.17448218614827737</v>
      </c>
      <c r="F121" s="127">
        <v>246.31227333423843</v>
      </c>
      <c r="G121" s="128">
        <v>9.8673546369689405E-2</v>
      </c>
      <c r="H121" s="127">
        <v>359.52122217623298</v>
      </c>
      <c r="I121" s="128">
        <v>0.14402544179824567</v>
      </c>
      <c r="J121" s="127">
        <v>117.78756837269138</v>
      </c>
      <c r="K121" s="128">
        <v>4.7186106206832473E-2</v>
      </c>
      <c r="L121" s="127">
        <v>810.98909402856577</v>
      </c>
      <c r="M121" s="128">
        <v>0.32488502863335206</v>
      </c>
      <c r="N121" s="127">
        <v>2496.2341214676435</v>
      </c>
      <c r="O121" s="129">
        <v>1</v>
      </c>
      <c r="P121" s="124"/>
    </row>
    <row r="122" spans="1:17" s="125" customFormat="1" ht="20.100000000000001" customHeight="1" x14ac:dyDescent="0.3">
      <c r="A122" s="45">
        <v>42156</v>
      </c>
      <c r="B122" s="127">
        <v>547.59856262164919</v>
      </c>
      <c r="C122" s="128">
        <v>0.21194399774433309</v>
      </c>
      <c r="D122" s="127">
        <v>441.17915546915839</v>
      </c>
      <c r="E122" s="128">
        <v>0.17075514859634033</v>
      </c>
      <c r="F122" s="127">
        <v>254.48003456355426</v>
      </c>
      <c r="G122" s="128">
        <v>9.8494626452811332E-2</v>
      </c>
      <c r="H122" s="127">
        <v>384.32247273354773</v>
      </c>
      <c r="I122" s="128">
        <v>0.14874918755112754</v>
      </c>
      <c r="J122" s="127">
        <v>119.28888049859736</v>
      </c>
      <c r="K122" s="128">
        <v>4.6169884190852328E-2</v>
      </c>
      <c r="L122" s="127">
        <v>836.82549480803323</v>
      </c>
      <c r="M122" s="128">
        <v>0.32388715546453539</v>
      </c>
      <c r="N122" s="127">
        <v>2583.69460069454</v>
      </c>
      <c r="O122" s="129">
        <v>1</v>
      </c>
      <c r="P122" s="124"/>
    </row>
    <row r="123" spans="1:17" s="125" customFormat="1" ht="20.100000000000001" customHeight="1" x14ac:dyDescent="0.3">
      <c r="A123" s="45">
        <v>42186</v>
      </c>
      <c r="B123" s="127">
        <v>584.24159531384146</v>
      </c>
      <c r="C123" s="128">
        <v>0.22436685551050148</v>
      </c>
      <c r="D123" s="127">
        <v>438.69917162744292</v>
      </c>
      <c r="E123" s="128">
        <v>0.16847406011931937</v>
      </c>
      <c r="F123" s="127">
        <v>248.79307008783553</v>
      </c>
      <c r="G123" s="128">
        <v>9.5544239328638897E-2</v>
      </c>
      <c r="H123" s="127">
        <v>352.02274023322138</v>
      </c>
      <c r="I123" s="128">
        <v>0.13518762773453419</v>
      </c>
      <c r="J123" s="127">
        <v>120.93027781040799</v>
      </c>
      <c r="K123" s="128">
        <v>4.6440969602237085E-2</v>
      </c>
      <c r="L123" s="127">
        <v>859.26992804709994</v>
      </c>
      <c r="M123" s="128">
        <v>0.32998624770476898</v>
      </c>
      <c r="N123" s="127">
        <v>2603.9567831198492</v>
      </c>
      <c r="O123" s="129">
        <v>1</v>
      </c>
      <c r="P123" s="124"/>
    </row>
    <row r="124" spans="1:17" s="125" customFormat="1" ht="20.100000000000001" customHeight="1" x14ac:dyDescent="0.3">
      <c r="A124" s="45">
        <v>42217</v>
      </c>
      <c r="B124" s="127">
        <v>676.87303826317088</v>
      </c>
      <c r="C124" s="128">
        <v>0.25197351120148415</v>
      </c>
      <c r="D124" s="127">
        <v>371.40886912769821</v>
      </c>
      <c r="E124" s="128">
        <v>0.13826107933862233</v>
      </c>
      <c r="F124" s="127">
        <v>303.6389935139677</v>
      </c>
      <c r="G124" s="128">
        <v>0.11303298995291361</v>
      </c>
      <c r="H124" s="127">
        <v>316.36109764430574</v>
      </c>
      <c r="I124" s="128">
        <v>0.11776893460778967</v>
      </c>
      <c r="J124" s="127">
        <v>160.1291198748568</v>
      </c>
      <c r="K124" s="128">
        <v>5.9609844534512908E-2</v>
      </c>
      <c r="L124" s="127">
        <v>857.87536873744966</v>
      </c>
      <c r="M124" s="128">
        <v>0.31935364036467723</v>
      </c>
      <c r="N124" s="127">
        <v>2686.2864871614493</v>
      </c>
      <c r="O124" s="129">
        <v>1</v>
      </c>
      <c r="P124" s="124"/>
    </row>
    <row r="125" spans="1:17" s="125" customFormat="1" ht="20.100000000000001" customHeight="1" x14ac:dyDescent="0.3">
      <c r="A125" s="45">
        <v>42248</v>
      </c>
      <c r="B125" s="127">
        <v>638.55617754240359</v>
      </c>
      <c r="C125" s="128">
        <v>0.23350755158108205</v>
      </c>
      <c r="D125" s="127">
        <v>397.58831798677124</v>
      </c>
      <c r="E125" s="128">
        <v>0.14539030070563613</v>
      </c>
      <c r="F125" s="127">
        <v>337.91983579692317</v>
      </c>
      <c r="G125" s="128">
        <v>0.1235706994352599</v>
      </c>
      <c r="H125" s="127">
        <v>260.94767830685959</v>
      </c>
      <c r="I125" s="128">
        <v>9.5423481277269948E-2</v>
      </c>
      <c r="J125" s="127">
        <v>210.48705831157983</v>
      </c>
      <c r="K125" s="128">
        <v>7.6971015792228564E-2</v>
      </c>
      <c r="L125" s="127">
        <v>889.1284557425256</v>
      </c>
      <c r="M125" s="128">
        <v>0.32513695120852332</v>
      </c>
      <c r="N125" s="127">
        <v>2734.6275236870633</v>
      </c>
      <c r="O125" s="129">
        <v>1</v>
      </c>
      <c r="P125" s="124"/>
    </row>
    <row r="126" spans="1:17" s="125" customFormat="1" ht="20.100000000000001" customHeight="1" x14ac:dyDescent="0.3">
      <c r="A126" s="45">
        <v>42278</v>
      </c>
      <c r="B126" s="127">
        <v>555.57506741487975</v>
      </c>
      <c r="C126" s="128">
        <v>0.2099300807146853</v>
      </c>
      <c r="D126" s="127">
        <v>374.06243078302793</v>
      </c>
      <c r="E126" s="128">
        <v>0.14134355713981647</v>
      </c>
      <c r="F126" s="127">
        <v>330.35414737151524</v>
      </c>
      <c r="G126" s="128">
        <v>0.12482790695563138</v>
      </c>
      <c r="H126" s="127">
        <v>270.46032319837025</v>
      </c>
      <c r="I126" s="128">
        <v>0.10219637418817885</v>
      </c>
      <c r="J126" s="127">
        <v>210.55707870623326</v>
      </c>
      <c r="K126" s="128">
        <v>7.9561281850755783E-2</v>
      </c>
      <c r="L126" s="127">
        <v>905.46765335646774</v>
      </c>
      <c r="M126" s="128">
        <v>0.34214079915093215</v>
      </c>
      <c r="N126" s="127">
        <v>2646.4767008304943</v>
      </c>
      <c r="O126" s="129">
        <v>1</v>
      </c>
      <c r="P126" s="124"/>
    </row>
    <row r="127" spans="1:17" s="125" customFormat="1" ht="20.100000000000001" customHeight="1" x14ac:dyDescent="0.3">
      <c r="A127" s="45">
        <v>42309</v>
      </c>
      <c r="B127" s="127">
        <v>581.70223628436054</v>
      </c>
      <c r="C127" s="128">
        <v>0.2141036498405639</v>
      </c>
      <c r="D127" s="127">
        <v>383.94194628058546</v>
      </c>
      <c r="E127" s="128">
        <v>0.1413152071593182</v>
      </c>
      <c r="F127" s="127">
        <v>334.98493644678774</v>
      </c>
      <c r="G127" s="128">
        <v>0.1232958944648205</v>
      </c>
      <c r="H127" s="127">
        <v>280.30701211338106</v>
      </c>
      <c r="I127" s="128">
        <v>0.10317091911615121</v>
      </c>
      <c r="J127" s="127">
        <v>213.10703393854834</v>
      </c>
      <c r="K127" s="128">
        <v>7.8437026586632763E-2</v>
      </c>
      <c r="L127" s="127">
        <v>922.87565774732354</v>
      </c>
      <c r="M127" s="128">
        <v>0.33967730283251352</v>
      </c>
      <c r="N127" s="127">
        <v>2716.9188228109865</v>
      </c>
      <c r="O127" s="129">
        <v>1</v>
      </c>
      <c r="P127" s="124"/>
    </row>
    <row r="128" spans="1:17" s="125" customFormat="1" ht="20.100000000000001" customHeight="1" x14ac:dyDescent="0.3">
      <c r="A128" s="45">
        <v>42339</v>
      </c>
      <c r="B128" s="127">
        <v>602.23984783413528</v>
      </c>
      <c r="C128" s="128">
        <v>0.21562430563854379</v>
      </c>
      <c r="D128" s="127">
        <v>392.26817656333827</v>
      </c>
      <c r="E128" s="128">
        <v>0.14044662354999574</v>
      </c>
      <c r="F128" s="127">
        <v>340.640384725606</v>
      </c>
      <c r="G128" s="128">
        <v>0.12196195036422498</v>
      </c>
      <c r="H128" s="127">
        <v>290.21428287950982</v>
      </c>
      <c r="I128" s="128">
        <v>0.10390752697174038</v>
      </c>
      <c r="J128" s="127">
        <v>216.1957614129216</v>
      </c>
      <c r="K128" s="128">
        <v>7.7406138275819381E-2</v>
      </c>
      <c r="L128" s="127">
        <v>951.44693644848871</v>
      </c>
      <c r="M128" s="128">
        <v>0.34065345519967566</v>
      </c>
      <c r="N128" s="127">
        <v>2793.0053898639999</v>
      </c>
      <c r="O128" s="129">
        <v>1</v>
      </c>
      <c r="P128" s="124"/>
      <c r="Q128" s="131"/>
    </row>
    <row r="129" spans="1:16" s="125" customFormat="1" ht="20.100000000000001" customHeight="1" x14ac:dyDescent="0.3">
      <c r="A129" s="45">
        <v>42370</v>
      </c>
      <c r="B129" s="127">
        <v>623.89134737366294</v>
      </c>
      <c r="C129" s="128">
        <v>0.22687929501465998</v>
      </c>
      <c r="D129" s="127">
        <v>328.44695877629215</v>
      </c>
      <c r="E129" s="128">
        <v>0.11944037174191456</v>
      </c>
      <c r="F129" s="127">
        <v>371.30341661417799</v>
      </c>
      <c r="G129" s="128">
        <v>0.13502520551467975</v>
      </c>
      <c r="H129" s="127">
        <v>205.81183372012609</v>
      </c>
      <c r="I129" s="128">
        <v>7.4843871351416985E-2</v>
      </c>
      <c r="J129" s="127">
        <v>284.45273196167005</v>
      </c>
      <c r="K129" s="128">
        <v>0.10344178608043009</v>
      </c>
      <c r="L129" s="127">
        <v>935.97596649209754</v>
      </c>
      <c r="M129" s="128">
        <v>0.34036947029689874</v>
      </c>
      <c r="N129" s="127">
        <v>2749.8822549380266</v>
      </c>
      <c r="O129" s="129">
        <v>1</v>
      </c>
      <c r="P129" s="124"/>
    </row>
    <row r="130" spans="1:16" s="125" customFormat="1" ht="20.100000000000001" customHeight="1" x14ac:dyDescent="0.3">
      <c r="A130" s="45">
        <v>42401</v>
      </c>
      <c r="B130" s="127">
        <v>632.01999698527845</v>
      </c>
      <c r="C130" s="128">
        <v>0.22416306857347837</v>
      </c>
      <c r="D130" s="127">
        <v>339.26171852588794</v>
      </c>
      <c r="E130" s="128">
        <v>0.12032838871717877</v>
      </c>
      <c r="F130" s="127">
        <v>382.0189640862377</v>
      </c>
      <c r="G130" s="128">
        <v>0.13549340788473049</v>
      </c>
      <c r="H130" s="127">
        <v>214.39336161116603</v>
      </c>
      <c r="I130" s="128">
        <v>7.6040432343569955E-2</v>
      </c>
      <c r="J130" s="127">
        <v>285.90380682510875</v>
      </c>
      <c r="K130" s="128">
        <v>0.10140355520467524</v>
      </c>
      <c r="L130" s="127">
        <v>965.8674680297861</v>
      </c>
      <c r="M130" s="128">
        <v>0.34257114727636706</v>
      </c>
      <c r="N130" s="127">
        <v>2819.4653160634653</v>
      </c>
      <c r="O130" s="129">
        <v>1</v>
      </c>
      <c r="P130" s="124"/>
    </row>
    <row r="131" spans="1:16" s="125" customFormat="1" ht="20.100000000000001" customHeight="1" x14ac:dyDescent="0.3">
      <c r="A131" s="45">
        <v>42430</v>
      </c>
      <c r="B131" s="127">
        <v>653.79574065302836</v>
      </c>
      <c r="C131" s="128">
        <v>0.22648576379749707</v>
      </c>
      <c r="D131" s="127">
        <v>378.70838551266917</v>
      </c>
      <c r="E131" s="128">
        <v>0.13119090966191133</v>
      </c>
      <c r="F131" s="127">
        <v>402.2858285867477</v>
      </c>
      <c r="G131" s="128">
        <v>0.13935852971659538</v>
      </c>
      <c r="H131" s="127">
        <v>248.87353447054522</v>
      </c>
      <c r="I131" s="128">
        <v>8.6213948850819982E-2</v>
      </c>
      <c r="J131" s="127">
        <v>352.58062083958754</v>
      </c>
      <c r="K131" s="128">
        <v>0.12213981561166021</v>
      </c>
      <c r="L131" s="127">
        <v>850.45273874065606</v>
      </c>
      <c r="M131" s="128">
        <v>0.29461103236151609</v>
      </c>
      <c r="N131" s="127">
        <v>2886.6968488032339</v>
      </c>
      <c r="O131" s="129">
        <v>1</v>
      </c>
      <c r="P131" s="124"/>
    </row>
    <row r="132" spans="1:16" s="125" customFormat="1" ht="20.100000000000001" customHeight="1" x14ac:dyDescent="0.3">
      <c r="A132" s="45">
        <v>42461</v>
      </c>
      <c r="B132" s="127">
        <v>527.95569235556763</v>
      </c>
      <c r="C132" s="128">
        <v>0.18856990944071303</v>
      </c>
      <c r="D132" s="127">
        <v>399.29001469090855</v>
      </c>
      <c r="E132" s="128">
        <v>0.14261439549009833</v>
      </c>
      <c r="F132" s="127">
        <v>387.98272634762105</v>
      </c>
      <c r="G132" s="128">
        <v>0.13857577185219322</v>
      </c>
      <c r="H132" s="127">
        <v>263.91224776798867</v>
      </c>
      <c r="I132" s="128">
        <v>9.4261524939460828E-2</v>
      </c>
      <c r="J132" s="127">
        <v>377.24463354293545</v>
      </c>
      <c r="K132" s="128">
        <v>0.13474044775764435</v>
      </c>
      <c r="L132" s="127">
        <v>843.40227559213849</v>
      </c>
      <c r="M132" s="128">
        <v>0.30123795051989022</v>
      </c>
      <c r="N132" s="127">
        <v>2799.78759029716</v>
      </c>
      <c r="O132" s="129">
        <v>1</v>
      </c>
      <c r="P132" s="124"/>
    </row>
    <row r="133" spans="1:16" s="125" customFormat="1" ht="20.100000000000001" customHeight="1" x14ac:dyDescent="0.3">
      <c r="A133" s="45">
        <v>42491</v>
      </c>
      <c r="B133" s="127">
        <v>587.15632253081776</v>
      </c>
      <c r="C133" s="128">
        <v>0.20395403513980828</v>
      </c>
      <c r="D133" s="127">
        <v>372.26117677894047</v>
      </c>
      <c r="E133" s="128">
        <v>0.1293082714373282</v>
      </c>
      <c r="F133" s="127">
        <v>456.72457385925264</v>
      </c>
      <c r="G133" s="128">
        <v>0.15864739288609944</v>
      </c>
      <c r="H133" s="127">
        <v>215.77546794674501</v>
      </c>
      <c r="I133" s="128">
        <v>7.4951551542918396E-2</v>
      </c>
      <c r="J133" s="127">
        <v>400.46916296584868</v>
      </c>
      <c r="K133" s="128">
        <v>0.13910656941220173</v>
      </c>
      <c r="L133" s="127">
        <v>846.47922337272814</v>
      </c>
      <c r="M133" s="128">
        <v>0.29403217958164385</v>
      </c>
      <c r="N133" s="127">
        <v>2878.8659274543329</v>
      </c>
      <c r="O133" s="129">
        <v>1</v>
      </c>
      <c r="P133" s="124"/>
    </row>
    <row r="134" spans="1:16" s="125" customFormat="1" ht="20.100000000000001" customHeight="1" x14ac:dyDescent="0.3">
      <c r="A134" s="45">
        <v>42522</v>
      </c>
      <c r="B134" s="127">
        <v>604.81746710575476</v>
      </c>
      <c r="C134" s="128">
        <v>0.20442389596138397</v>
      </c>
      <c r="D134" s="127">
        <v>390.69068328895133</v>
      </c>
      <c r="E134" s="128">
        <v>0.1320506035910792</v>
      </c>
      <c r="F134" s="127">
        <v>462.39730780400703</v>
      </c>
      <c r="G134" s="128">
        <v>0.15628692007802461</v>
      </c>
      <c r="H134" s="127">
        <v>231.4663226625255</v>
      </c>
      <c r="I134" s="128">
        <v>7.8233930129294096E-2</v>
      </c>
      <c r="J134" s="127">
        <v>407.67896225912023</v>
      </c>
      <c r="K134" s="128">
        <v>0.1377925180721197</v>
      </c>
      <c r="L134" s="127">
        <v>861.59293335083908</v>
      </c>
      <c r="M134" s="128">
        <v>0.29121213216809838</v>
      </c>
      <c r="N134" s="127">
        <v>2958.643676471198</v>
      </c>
      <c r="O134" s="129">
        <v>1</v>
      </c>
      <c r="P134" s="124"/>
    </row>
    <row r="135" spans="1:16" s="125" customFormat="1" ht="20.100000000000001" customHeight="1" x14ac:dyDescent="0.3">
      <c r="A135" s="45">
        <v>42552</v>
      </c>
      <c r="B135" s="127">
        <v>609.38715290838866</v>
      </c>
      <c r="C135" s="128">
        <v>0.20611672327335218</v>
      </c>
      <c r="D135" s="127">
        <v>384.391691208559</v>
      </c>
      <c r="E135" s="128">
        <v>0.13001513974699963</v>
      </c>
      <c r="F135" s="127">
        <v>454.52620025732966</v>
      </c>
      <c r="G135" s="128">
        <v>0.1537371613297078</v>
      </c>
      <c r="H135" s="127">
        <v>213.73995042972561</v>
      </c>
      <c r="I135" s="128">
        <v>7.2294563488782257E-2</v>
      </c>
      <c r="J135" s="127">
        <v>412.57117347373264</v>
      </c>
      <c r="K135" s="128">
        <v>0.13954645743283589</v>
      </c>
      <c r="L135" s="127">
        <v>881.89868035111124</v>
      </c>
      <c r="M135" s="128">
        <v>0.29828995472832226</v>
      </c>
      <c r="N135" s="127">
        <v>2956.5148486288467</v>
      </c>
      <c r="O135" s="129">
        <v>1</v>
      </c>
      <c r="P135" s="124"/>
    </row>
    <row r="136" spans="1:16" s="125" customFormat="1" ht="20.100000000000001" customHeight="1" x14ac:dyDescent="0.3">
      <c r="A136" s="45">
        <v>42583</v>
      </c>
      <c r="B136" s="46">
        <v>533.8780203392771</v>
      </c>
      <c r="C136" s="47">
        <v>0.18065798010010617</v>
      </c>
      <c r="D136" s="46">
        <v>449.30411410621872</v>
      </c>
      <c r="E136" s="47">
        <v>0.15203917489151114</v>
      </c>
      <c r="F136" s="46">
        <v>416.67204738362807</v>
      </c>
      <c r="G136" s="47">
        <v>0.14099687115170048</v>
      </c>
      <c r="H136" s="46">
        <v>270.27786179804707</v>
      </c>
      <c r="I136" s="47">
        <v>9.1458817778602222E-2</v>
      </c>
      <c r="J136" s="46">
        <v>381.74386574759097</v>
      </c>
      <c r="K136" s="47">
        <v>0.12917758940092514</v>
      </c>
      <c r="L136" s="46">
        <v>903.3105708651068</v>
      </c>
      <c r="M136" s="47">
        <v>0.30566956667715472</v>
      </c>
      <c r="N136" s="46">
        <v>2955.1864802398691</v>
      </c>
      <c r="O136" s="47">
        <v>1</v>
      </c>
      <c r="P136" s="124"/>
    </row>
    <row r="137" spans="1:16" s="125" customFormat="1" ht="20.100000000000001" customHeight="1" x14ac:dyDescent="0.3">
      <c r="A137" s="45">
        <v>42614</v>
      </c>
      <c r="B137" s="46">
        <v>566.32278192624995</v>
      </c>
      <c r="C137" s="47">
        <v>0.18586785721947849</v>
      </c>
      <c r="D137" s="46">
        <v>498.91083077172181</v>
      </c>
      <c r="E137" s="47">
        <v>0.16374316912295056</v>
      </c>
      <c r="F137" s="46">
        <v>364.88916976166496</v>
      </c>
      <c r="G137" s="47">
        <v>0.11975708954443455</v>
      </c>
      <c r="H137" s="46">
        <v>345.51929965197041</v>
      </c>
      <c r="I137" s="47">
        <v>0.11339987354181681</v>
      </c>
      <c r="J137" s="46">
        <v>510.62635655117282</v>
      </c>
      <c r="K137" s="47">
        <v>0.16758821958237158</v>
      </c>
      <c r="L137" s="46">
        <v>760.64236344281801</v>
      </c>
      <c r="M137" s="47">
        <v>0.24964379098894809</v>
      </c>
      <c r="N137" s="46">
        <v>3046.9108021055977</v>
      </c>
      <c r="O137" s="47">
        <v>1</v>
      </c>
      <c r="P137" s="124"/>
    </row>
    <row r="138" spans="1:16" s="125" customFormat="1" ht="20.100000000000001" customHeight="1" x14ac:dyDescent="0.3">
      <c r="A138" s="45">
        <v>42644</v>
      </c>
      <c r="B138" s="46">
        <v>528.10854612190622</v>
      </c>
      <c r="C138" s="47">
        <v>0.17412709541371352</v>
      </c>
      <c r="D138" s="46">
        <v>492.9879598569529</v>
      </c>
      <c r="E138" s="47">
        <v>0.16254719253115077</v>
      </c>
      <c r="F138" s="46">
        <v>337.8315477708046</v>
      </c>
      <c r="G138" s="47">
        <v>0.11138927136178244</v>
      </c>
      <c r="H138" s="46">
        <v>359.31136605387815</v>
      </c>
      <c r="I138" s="47">
        <v>0.11847156229441695</v>
      </c>
      <c r="J138" s="46">
        <v>521.54785542192508</v>
      </c>
      <c r="K138" s="47">
        <v>0.17196391509049305</v>
      </c>
      <c r="L138" s="46">
        <v>793.10398656901771</v>
      </c>
      <c r="M138" s="47">
        <v>0.26150096330844325</v>
      </c>
      <c r="N138" s="46">
        <v>3032.8912617944848</v>
      </c>
      <c r="O138" s="47">
        <v>1</v>
      </c>
      <c r="P138" s="124"/>
    </row>
    <row r="139" spans="1:16" s="125" customFormat="1" ht="20.100000000000001" customHeight="1" x14ac:dyDescent="0.3">
      <c r="A139" s="45">
        <v>42675</v>
      </c>
      <c r="B139" s="46">
        <v>536.29654027898141</v>
      </c>
      <c r="C139" s="47">
        <v>0.17340920496717768</v>
      </c>
      <c r="D139" s="46">
        <v>502.6646100126942</v>
      </c>
      <c r="E139" s="47">
        <v>0.16253446338119881</v>
      </c>
      <c r="F139" s="46">
        <v>339.44282194082365</v>
      </c>
      <c r="G139" s="47">
        <v>0.10975739253129101</v>
      </c>
      <c r="H139" s="46">
        <v>367.07737302703276</v>
      </c>
      <c r="I139" s="47">
        <v>0.11869290707142124</v>
      </c>
      <c r="J139" s="46">
        <v>529.89936094984409</v>
      </c>
      <c r="K139" s="47">
        <v>0.17134070424382583</v>
      </c>
      <c r="L139" s="46">
        <v>817.28407119093481</v>
      </c>
      <c r="M139" s="47">
        <v>0.26426532780508544</v>
      </c>
      <c r="N139" s="46">
        <v>3092.6647774003109</v>
      </c>
      <c r="O139" s="47">
        <v>1</v>
      </c>
      <c r="P139" s="124"/>
    </row>
    <row r="140" spans="1:16" s="125" customFormat="1" ht="20.100000000000001" customHeight="1" x14ac:dyDescent="0.3">
      <c r="A140" s="45">
        <v>42705</v>
      </c>
      <c r="B140" s="46">
        <v>522.92068867956436</v>
      </c>
      <c r="C140" s="47">
        <v>0.16798314081453902</v>
      </c>
      <c r="D140" s="46">
        <v>509.31803196269823</v>
      </c>
      <c r="E140" s="47">
        <v>0.16361342080118271</v>
      </c>
      <c r="F140" s="46">
        <v>340.9017559597329</v>
      </c>
      <c r="G140" s="47">
        <v>0.10951134448306131</v>
      </c>
      <c r="H140" s="46">
        <v>373.83170670535407</v>
      </c>
      <c r="I140" s="47">
        <v>0.12008976808126631</v>
      </c>
      <c r="J140" s="46">
        <v>534.96048725699279</v>
      </c>
      <c r="K140" s="47">
        <v>0.17185080798394831</v>
      </c>
      <c r="L140" s="46">
        <v>831.00286656132926</v>
      </c>
      <c r="M140" s="47">
        <v>0.26695151783600235</v>
      </c>
      <c r="N140" s="46">
        <v>3112.9355371256715</v>
      </c>
      <c r="O140" s="47">
        <v>1</v>
      </c>
      <c r="P140" s="124"/>
    </row>
    <row r="141" spans="1:16" s="125" customFormat="1" ht="20.100000000000001" customHeight="1" x14ac:dyDescent="0.3">
      <c r="A141" s="45">
        <v>42736</v>
      </c>
      <c r="B141" s="46">
        <v>471.40358572362538</v>
      </c>
      <c r="C141" s="47">
        <v>0.15438880828273949</v>
      </c>
      <c r="D141" s="46">
        <v>541.73640694611504</v>
      </c>
      <c r="E141" s="47">
        <v>0.17742342401446906</v>
      </c>
      <c r="F141" s="46">
        <v>315.74186256417454</v>
      </c>
      <c r="G141" s="47">
        <v>0.10340822887765395</v>
      </c>
      <c r="H141" s="46">
        <v>399.37253434291534</v>
      </c>
      <c r="I141" s="47">
        <v>0.13079800728161919</v>
      </c>
      <c r="J141" s="46">
        <v>467.56965871873984</v>
      </c>
      <c r="K141" s="47">
        <v>0.1531331635671426</v>
      </c>
      <c r="L141" s="46">
        <v>857.52930656886963</v>
      </c>
      <c r="M141" s="47">
        <v>0.2808483679763758</v>
      </c>
      <c r="N141" s="46">
        <v>3053.3533548644396</v>
      </c>
      <c r="O141" s="47">
        <v>1</v>
      </c>
      <c r="P141" s="124"/>
    </row>
    <row r="142" spans="1:16" s="125" customFormat="1" ht="20.100000000000001" customHeight="1" x14ac:dyDescent="0.3">
      <c r="A142" s="45">
        <v>42767</v>
      </c>
      <c r="B142" s="46">
        <v>476.96864720397491</v>
      </c>
      <c r="C142" s="47">
        <v>0.15215900004163679</v>
      </c>
      <c r="D142" s="46">
        <v>547.73061565099965</v>
      </c>
      <c r="E142" s="47">
        <v>0.17473295835733427</v>
      </c>
      <c r="F142" s="46">
        <v>337.97805549551742</v>
      </c>
      <c r="G142" s="47">
        <v>0.10781925240092843</v>
      </c>
      <c r="H142" s="46">
        <v>414.62855171754137</v>
      </c>
      <c r="I142" s="47">
        <v>0.13227172517080157</v>
      </c>
      <c r="J142" s="46">
        <v>471.75317127945971</v>
      </c>
      <c r="K142" s="47">
        <v>0.15049519759661761</v>
      </c>
      <c r="L142" s="46">
        <v>885.61355162076484</v>
      </c>
      <c r="M142" s="47">
        <v>0.28252186643268129</v>
      </c>
      <c r="N142" s="46">
        <v>3134.672592968258</v>
      </c>
      <c r="O142" s="47">
        <v>1</v>
      </c>
      <c r="P142" s="124"/>
    </row>
    <row r="143" spans="1:16" s="125" customFormat="1" ht="20.100000000000001" customHeight="1" x14ac:dyDescent="0.3">
      <c r="A143" s="45">
        <v>42795</v>
      </c>
      <c r="B143" s="46">
        <v>522.71563209632711</v>
      </c>
      <c r="C143" s="47">
        <v>0.16162411372632829</v>
      </c>
      <c r="D143" s="46">
        <v>567.36012245123914</v>
      </c>
      <c r="E143" s="47">
        <v>0.17542822774801603</v>
      </c>
      <c r="F143" s="46">
        <v>387.13552057943741</v>
      </c>
      <c r="G143" s="47">
        <v>0.11970262904649788</v>
      </c>
      <c r="H143" s="46">
        <v>510.51240953264283</v>
      </c>
      <c r="I143" s="47">
        <v>0.15785086703089155</v>
      </c>
      <c r="J143" s="46">
        <v>404.25900872622117</v>
      </c>
      <c r="K143" s="47">
        <v>0.12499722600455709</v>
      </c>
      <c r="L143" s="46">
        <v>842.16114842613297</v>
      </c>
      <c r="M143" s="47">
        <v>0.2603969364437092</v>
      </c>
      <c r="N143" s="46">
        <v>3234.1438418120006</v>
      </c>
      <c r="O143" s="47">
        <v>1</v>
      </c>
      <c r="P143" s="124"/>
    </row>
    <row r="144" spans="1:16" s="125" customFormat="1" ht="20.100000000000001" customHeight="1" x14ac:dyDescent="0.3">
      <c r="A144" s="45">
        <v>42826</v>
      </c>
      <c r="B144" s="46">
        <v>533.77904353206929</v>
      </c>
      <c r="C144" s="47">
        <v>0.16451775132867352</v>
      </c>
      <c r="D144" s="46">
        <v>561.22585624209319</v>
      </c>
      <c r="E144" s="47">
        <v>0.17297722152127035</v>
      </c>
      <c r="F144" s="46">
        <v>341.95251693564313</v>
      </c>
      <c r="G144" s="47">
        <v>0.10539428220181191</v>
      </c>
      <c r="H144" s="46">
        <v>549.21447179719939</v>
      </c>
      <c r="I144" s="47">
        <v>0.16927515418992256</v>
      </c>
      <c r="J144" s="46">
        <v>383.4305934250699</v>
      </c>
      <c r="K144" s="47">
        <v>0.11817837321506136</v>
      </c>
      <c r="L144" s="46">
        <v>874.90480813953388</v>
      </c>
      <c r="M144" s="47">
        <v>0.26965721754326033</v>
      </c>
      <c r="N144" s="46">
        <v>3244.5072900716086</v>
      </c>
      <c r="O144" s="47">
        <v>1</v>
      </c>
      <c r="P144" s="124"/>
    </row>
    <row r="145" spans="1:16" s="125" customFormat="1" ht="20.100000000000001" customHeight="1" x14ac:dyDescent="0.3">
      <c r="A145" s="45">
        <v>42856</v>
      </c>
      <c r="B145" s="46">
        <v>493.13256176952677</v>
      </c>
      <c r="C145" s="47">
        <v>0.15159198103621016</v>
      </c>
      <c r="D145" s="46">
        <v>650.87678714529625</v>
      </c>
      <c r="E145" s="47">
        <v>0.20008352565441226</v>
      </c>
      <c r="F145" s="46">
        <v>270.78195208303993</v>
      </c>
      <c r="G145" s="47">
        <v>8.3240036711071538E-2</v>
      </c>
      <c r="H145" s="46">
        <v>613.28327746460786</v>
      </c>
      <c r="I145" s="47">
        <v>0.1885270496712608</v>
      </c>
      <c r="J145" s="46">
        <v>331.93262411102262</v>
      </c>
      <c r="K145" s="47">
        <v>0.1020381292181932</v>
      </c>
      <c r="L145" s="46">
        <v>893.0181777844175</v>
      </c>
      <c r="M145" s="47">
        <v>0.27451927770885209</v>
      </c>
      <c r="N145" s="46">
        <v>3253.0253803579108</v>
      </c>
      <c r="O145" s="47">
        <v>1</v>
      </c>
      <c r="P145" s="124"/>
    </row>
    <row r="146" spans="1:16" s="125" customFormat="1" ht="20.100000000000001" customHeight="1" x14ac:dyDescent="0.3">
      <c r="A146" s="45">
        <v>42887</v>
      </c>
      <c r="B146" s="46">
        <v>502.38130694751698</v>
      </c>
      <c r="C146" s="47">
        <v>0.14962302256221405</v>
      </c>
      <c r="D146" s="46">
        <v>664.77051388929931</v>
      </c>
      <c r="E146" s="47">
        <v>0.1979870115046781</v>
      </c>
      <c r="F146" s="46">
        <v>273.62146852717387</v>
      </c>
      <c r="G146" s="47">
        <v>8.149202725654843E-2</v>
      </c>
      <c r="H146" s="46">
        <v>631.2283005300136</v>
      </c>
      <c r="I146" s="47">
        <v>0.18799721435888719</v>
      </c>
      <c r="J146" s="46">
        <v>335.07017903972502</v>
      </c>
      <c r="K146" s="47">
        <v>9.9793149675498016E-2</v>
      </c>
      <c r="L146" s="46">
        <v>950.57532537372754</v>
      </c>
      <c r="M146" s="47">
        <v>0.28310757464217418</v>
      </c>
      <c r="N146" s="46">
        <v>3357.6470943074564</v>
      </c>
      <c r="O146" s="47">
        <v>1</v>
      </c>
      <c r="P146" s="124"/>
    </row>
    <row r="147" spans="1:16" s="125" customFormat="1" ht="20.100000000000001" customHeight="1" x14ac:dyDescent="0.3">
      <c r="A147" s="45">
        <v>42917</v>
      </c>
      <c r="B147" s="46">
        <v>490.9975075387386</v>
      </c>
      <c r="C147" s="47">
        <v>0.14694465446362179</v>
      </c>
      <c r="D147" s="46">
        <v>646.04517689175168</v>
      </c>
      <c r="E147" s="47">
        <v>0.19334698003280162</v>
      </c>
      <c r="F147" s="46">
        <v>387.56300472398215</v>
      </c>
      <c r="G147" s="47">
        <v>0.1159890038903208</v>
      </c>
      <c r="H147" s="46">
        <v>507.53298237417266</v>
      </c>
      <c r="I147" s="47">
        <v>0.15189335501459772</v>
      </c>
      <c r="J147" s="46">
        <v>336.85202427858883</v>
      </c>
      <c r="K147" s="47">
        <v>0.10081233316461069</v>
      </c>
      <c r="L147" s="46">
        <v>972.38643241141801</v>
      </c>
      <c r="M147" s="47">
        <v>0.29101367343404744</v>
      </c>
      <c r="N147" s="46">
        <v>3341.3771282186517</v>
      </c>
      <c r="O147" s="47">
        <v>1</v>
      </c>
      <c r="P147" s="124"/>
    </row>
    <row r="148" spans="1:16" s="125" customFormat="1" ht="20.100000000000001" customHeight="1" x14ac:dyDescent="0.3">
      <c r="A148" s="45">
        <v>42948</v>
      </c>
      <c r="B148" s="46">
        <v>555.67952400785703</v>
      </c>
      <c r="C148" s="47">
        <v>0.16324333236393143</v>
      </c>
      <c r="D148" s="46">
        <v>595.35374090862922</v>
      </c>
      <c r="E148" s="47">
        <v>0.17489852406345477</v>
      </c>
      <c r="F148" s="46">
        <v>446.45642687843906</v>
      </c>
      <c r="G148" s="47">
        <v>0.13115659607766972</v>
      </c>
      <c r="H148" s="46">
        <v>473.68818378369838</v>
      </c>
      <c r="I148" s="47">
        <v>0.13915653588339877</v>
      </c>
      <c r="J148" s="46">
        <v>438.5720363114408</v>
      </c>
      <c r="K148" s="47">
        <v>0.12884037938403942</v>
      </c>
      <c r="L148" s="46">
        <v>894.24531389371327</v>
      </c>
      <c r="M148" s="47">
        <v>0.2627046322275059</v>
      </c>
      <c r="N148" s="46">
        <v>3403.9952257837776</v>
      </c>
      <c r="O148" s="47">
        <v>1</v>
      </c>
      <c r="P148" s="124"/>
    </row>
    <row r="149" spans="1:16" s="125" customFormat="1" ht="20.100000000000001" customHeight="1" x14ac:dyDescent="0.3">
      <c r="A149" s="45">
        <v>42979</v>
      </c>
      <c r="B149" s="46">
        <v>590.75074173881842</v>
      </c>
      <c r="C149" s="47">
        <v>0.17218881427704646</v>
      </c>
      <c r="D149" s="46">
        <v>525.20607565919283</v>
      </c>
      <c r="E149" s="47">
        <v>0.15308421137597139</v>
      </c>
      <c r="F149" s="46">
        <v>523.86454648933636</v>
      </c>
      <c r="G149" s="47">
        <v>0.15269318974746571</v>
      </c>
      <c r="H149" s="46">
        <v>626.28651019757467</v>
      </c>
      <c r="I149" s="47">
        <v>0.18254658685863751</v>
      </c>
      <c r="J149" s="46">
        <v>339.07604660916843</v>
      </c>
      <c r="K149" s="47">
        <v>9.8832042501597675E-2</v>
      </c>
      <c r="L149" s="46">
        <v>825.64719466697318</v>
      </c>
      <c r="M149" s="47">
        <v>0.24065515523928122</v>
      </c>
      <c r="N149" s="46">
        <v>3430.8311153610639</v>
      </c>
      <c r="O149" s="47">
        <v>1</v>
      </c>
      <c r="P149" s="124"/>
    </row>
    <row r="150" spans="1:16" s="125" customFormat="1" ht="20.100000000000001" customHeight="1" x14ac:dyDescent="0.3">
      <c r="A150" s="45">
        <v>43009</v>
      </c>
      <c r="B150" s="46">
        <v>584.25659227868744</v>
      </c>
      <c r="C150" s="47">
        <v>0.16991733537806028</v>
      </c>
      <c r="D150" s="46">
        <v>513.99179119143469</v>
      </c>
      <c r="E150" s="47">
        <v>0.14948246493004233</v>
      </c>
      <c r="F150" s="46">
        <v>494.5293027105418</v>
      </c>
      <c r="G150" s="47">
        <v>0.1438222563398377</v>
      </c>
      <c r="H150" s="46">
        <v>640.84770692821735</v>
      </c>
      <c r="I150" s="47">
        <v>0.18637553462544804</v>
      </c>
      <c r="J150" s="46">
        <v>345.44727445932523</v>
      </c>
      <c r="K150" s="47">
        <v>0.10046524278110944</v>
      </c>
      <c r="L150" s="46">
        <v>859.40281804799838</v>
      </c>
      <c r="M150" s="47">
        <v>0.24993716594550208</v>
      </c>
      <c r="N150" s="46">
        <v>3438.4754856162053</v>
      </c>
      <c r="O150" s="47">
        <v>1</v>
      </c>
      <c r="P150" s="124"/>
    </row>
    <row r="151" spans="1:16" s="125" customFormat="1" ht="20.100000000000001" customHeight="1" x14ac:dyDescent="0.3">
      <c r="A151" s="45">
        <v>43040</v>
      </c>
      <c r="B151" s="46">
        <v>593.70327948799161</v>
      </c>
      <c r="C151" s="47">
        <v>0.16995079382441611</v>
      </c>
      <c r="D151" s="46">
        <v>520.67613916909602</v>
      </c>
      <c r="E151" s="47">
        <v>0.14904637760049602</v>
      </c>
      <c r="F151" s="46">
        <v>498.63277146785197</v>
      </c>
      <c r="G151" s="47">
        <v>0.14273634366802271</v>
      </c>
      <c r="H151" s="46">
        <v>651.63059439909898</v>
      </c>
      <c r="I151" s="47">
        <v>0.18653280287403726</v>
      </c>
      <c r="J151" s="46">
        <v>349.76644678888397</v>
      </c>
      <c r="K151" s="47">
        <v>0.10012254831433609</v>
      </c>
      <c r="L151" s="46">
        <v>878.97415412376733</v>
      </c>
      <c r="M151" s="47">
        <v>0.25161113371869182</v>
      </c>
      <c r="N151" s="46">
        <v>3493.3833854366899</v>
      </c>
      <c r="O151" s="47">
        <v>1</v>
      </c>
      <c r="P151" s="124"/>
    </row>
    <row r="152" spans="1:16" s="125" customFormat="1" ht="20.100000000000001" customHeight="1" x14ac:dyDescent="0.3">
      <c r="A152" s="45">
        <v>43070</v>
      </c>
      <c r="B152" s="46">
        <v>602.76447413354856</v>
      </c>
      <c r="C152" s="47">
        <v>0.16935053003699579</v>
      </c>
      <c r="D152" s="46">
        <v>533.3014571771987</v>
      </c>
      <c r="E152" s="47">
        <v>0.14983445162770268</v>
      </c>
      <c r="F152" s="46">
        <v>503.23631404424845</v>
      </c>
      <c r="G152" s="47">
        <v>0.1413874575799493</v>
      </c>
      <c r="H152" s="46">
        <v>661.30376817134891</v>
      </c>
      <c r="I152" s="47">
        <v>0.18579751870125566</v>
      </c>
      <c r="J152" s="46">
        <v>352.93255349542795</v>
      </c>
      <c r="K152" s="47">
        <v>9.915865577127328E-2</v>
      </c>
      <c r="L152" s="46">
        <v>905.73269124869489</v>
      </c>
      <c r="M152" s="47">
        <v>0.2544713862828234</v>
      </c>
      <c r="N152" s="46">
        <v>3559.2712582704671</v>
      </c>
      <c r="O152" s="47">
        <v>1</v>
      </c>
      <c r="P152" s="124"/>
    </row>
    <row r="153" spans="1:16" s="125" customFormat="1" ht="20.100000000000001" customHeight="1" x14ac:dyDescent="0.3">
      <c r="A153" s="45">
        <v>43101</v>
      </c>
      <c r="B153" s="46">
        <v>632.66967075819298</v>
      </c>
      <c r="C153" s="47">
        <v>0.17931241045542787</v>
      </c>
      <c r="D153" s="46">
        <v>501.99356774798122</v>
      </c>
      <c r="E153" s="47">
        <v>0.1422759471907955</v>
      </c>
      <c r="F153" s="46">
        <v>517.94981902018287</v>
      </c>
      <c r="G153" s="47">
        <v>0.14679829749410964</v>
      </c>
      <c r="H153" s="46">
        <v>592.99007394683065</v>
      </c>
      <c r="I153" s="47">
        <v>0.1680663455988366</v>
      </c>
      <c r="J153" s="46">
        <v>436.76920642497578</v>
      </c>
      <c r="K153" s="47">
        <v>0.12378993784056394</v>
      </c>
      <c r="L153" s="46">
        <v>845.93710343555426</v>
      </c>
      <c r="M153" s="47">
        <v>0.23975706142026648</v>
      </c>
      <c r="N153" s="46">
        <v>3528.3094413337176</v>
      </c>
      <c r="O153" s="47">
        <v>1</v>
      </c>
      <c r="P153" s="124"/>
    </row>
    <row r="154" spans="1:16" s="125" customFormat="1" ht="20.100000000000001" customHeight="1" x14ac:dyDescent="0.3">
      <c r="A154" s="45">
        <v>43132</v>
      </c>
      <c r="B154" s="46">
        <v>637.29184830577765</v>
      </c>
      <c r="C154" s="47">
        <v>0.17790769845870141</v>
      </c>
      <c r="D154" s="46">
        <v>507.09631384934346</v>
      </c>
      <c r="E154" s="47">
        <v>0.1415620462330808</v>
      </c>
      <c r="F154" s="46">
        <v>529.91502334666473</v>
      </c>
      <c r="G154" s="47">
        <v>0.14793216394172329</v>
      </c>
      <c r="H154" s="46">
        <v>606.5730310601266</v>
      </c>
      <c r="I154" s="47">
        <v>0.16933217048030957</v>
      </c>
      <c r="J154" s="46">
        <v>436.21714590283796</v>
      </c>
      <c r="K154" s="47">
        <v>0.12177527244717133</v>
      </c>
      <c r="L154" s="46">
        <v>865.05543619285993</v>
      </c>
      <c r="M154" s="47">
        <v>0.24149064843901361</v>
      </c>
      <c r="N154" s="46">
        <v>3582.1487986576103</v>
      </c>
      <c r="O154" s="47">
        <v>1</v>
      </c>
      <c r="P154" s="124"/>
    </row>
    <row r="155" spans="1:16" s="125" customFormat="1" ht="20.100000000000001" customHeight="1" x14ac:dyDescent="0.3">
      <c r="A155" s="45">
        <v>43160</v>
      </c>
      <c r="B155" s="46">
        <v>657.2552913674906</v>
      </c>
      <c r="C155" s="47">
        <v>0.18074676947772977</v>
      </c>
      <c r="D155" s="46">
        <v>543.78338134866192</v>
      </c>
      <c r="E155" s="47">
        <v>0.14954172414489067</v>
      </c>
      <c r="F155" s="46">
        <v>633.22547802022302</v>
      </c>
      <c r="G155" s="47">
        <v>0.17413851361320154</v>
      </c>
      <c r="H155" s="46">
        <v>550.19066847309705</v>
      </c>
      <c r="I155" s="47">
        <v>0.15130374335427332</v>
      </c>
      <c r="J155" s="46">
        <v>477.1412699702708</v>
      </c>
      <c r="K155" s="47">
        <v>0.13121498489908315</v>
      </c>
      <c r="L155" s="46">
        <v>774.73607469039678</v>
      </c>
      <c r="M155" s="47">
        <v>0.21305426451082149</v>
      </c>
      <c r="N155" s="46">
        <v>3636.3321638701404</v>
      </c>
      <c r="O155" s="47">
        <v>1</v>
      </c>
      <c r="P155" s="124"/>
    </row>
    <row r="156" spans="1:16" s="125" customFormat="1" ht="20.100000000000001" customHeight="1" x14ac:dyDescent="0.3">
      <c r="A156" s="45">
        <v>43191</v>
      </c>
      <c r="B156" s="46">
        <v>668.19360232468466</v>
      </c>
      <c r="C156" s="47">
        <v>0.18264076837752033</v>
      </c>
      <c r="D156" s="46">
        <v>516.4474559498675</v>
      </c>
      <c r="E156" s="47">
        <v>0.14116321954167085</v>
      </c>
      <c r="F156" s="46">
        <v>630.08106038268124</v>
      </c>
      <c r="G156" s="47">
        <v>0.17222327272821961</v>
      </c>
      <c r="H156" s="46">
        <v>544.92824380167167</v>
      </c>
      <c r="I156" s="47">
        <v>0.14894801867646273</v>
      </c>
      <c r="J156" s="46">
        <v>481.21356869737144</v>
      </c>
      <c r="K156" s="47">
        <v>0.13153256127386562</v>
      </c>
      <c r="L156" s="46">
        <v>817.64894228675291</v>
      </c>
      <c r="M156" s="47">
        <v>0.22349215940226083</v>
      </c>
      <c r="N156" s="46">
        <v>3658.5128734430295</v>
      </c>
      <c r="O156" s="47">
        <v>1</v>
      </c>
      <c r="P156" s="124"/>
    </row>
    <row r="157" spans="1:16" s="125" customFormat="1" ht="20.100000000000001" customHeight="1" x14ac:dyDescent="0.3">
      <c r="A157" s="45">
        <v>43221</v>
      </c>
      <c r="B157" s="46">
        <v>753.86045664255209</v>
      </c>
      <c r="C157" s="47">
        <v>0.20282978171795638</v>
      </c>
      <c r="D157" s="46">
        <v>449.82379947817373</v>
      </c>
      <c r="E157" s="47">
        <v>0.12102725677646294</v>
      </c>
      <c r="F157" s="46">
        <v>694.21102219715146</v>
      </c>
      <c r="G157" s="47">
        <v>0.186780814483299</v>
      </c>
      <c r="H157" s="46">
        <v>494.28522630694187</v>
      </c>
      <c r="I157" s="47">
        <v>0.13298981751179001</v>
      </c>
      <c r="J157" s="46">
        <v>539.27341645443937</v>
      </c>
      <c r="K157" s="47">
        <v>0.14509410645160567</v>
      </c>
      <c r="L157" s="46">
        <v>785.26090382169082</v>
      </c>
      <c r="M157" s="47">
        <v>0.21127822305888588</v>
      </c>
      <c r="N157" s="46">
        <v>3716.7148249009497</v>
      </c>
      <c r="O157" s="47">
        <v>1</v>
      </c>
      <c r="P157" s="124"/>
    </row>
    <row r="158" spans="1:16" s="125" customFormat="1" ht="20.100000000000001" customHeight="1" x14ac:dyDescent="0.3">
      <c r="A158" s="45">
        <v>43252</v>
      </c>
      <c r="B158" s="46">
        <v>759.90996577127589</v>
      </c>
      <c r="C158" s="47">
        <v>0.20242147256861279</v>
      </c>
      <c r="D158" s="46">
        <v>452.45484990951906</v>
      </c>
      <c r="E158" s="47">
        <v>0.12052293181408551</v>
      </c>
      <c r="F158" s="46">
        <v>696.32240410487509</v>
      </c>
      <c r="G158" s="47">
        <v>0.18548329771983801</v>
      </c>
      <c r="H158" s="46">
        <v>495.88394358357937</v>
      </c>
      <c r="I158" s="47">
        <v>0.13209138266984055</v>
      </c>
      <c r="J158" s="46">
        <v>539.81814380289939</v>
      </c>
      <c r="K158" s="47">
        <v>0.14379438158431432</v>
      </c>
      <c r="L158" s="46">
        <v>809.70829980824089</v>
      </c>
      <c r="M158" s="47">
        <v>0.21568653364330881</v>
      </c>
      <c r="N158" s="46">
        <v>3754.0976069803896</v>
      </c>
      <c r="O158" s="47">
        <v>1</v>
      </c>
      <c r="P158" s="124"/>
    </row>
    <row r="159" spans="1:16" s="125" customFormat="1" ht="20.100000000000001" customHeight="1" x14ac:dyDescent="0.3">
      <c r="A159" s="45">
        <v>43282</v>
      </c>
      <c r="B159" s="46">
        <v>745.98712117635762</v>
      </c>
      <c r="C159" s="47">
        <v>0.19899165778352121</v>
      </c>
      <c r="D159" s="46">
        <v>564.95293721207565</v>
      </c>
      <c r="E159" s="47">
        <v>0.15070088792983768</v>
      </c>
      <c r="F159" s="46">
        <v>618.13770169903137</v>
      </c>
      <c r="G159" s="47">
        <v>0.16488789485483185</v>
      </c>
      <c r="H159" s="46">
        <v>433.45308548846305</v>
      </c>
      <c r="I159" s="47">
        <v>0.11562337419004924</v>
      </c>
      <c r="J159" s="46">
        <v>538.03122694449405</v>
      </c>
      <c r="K159" s="47">
        <v>0.14351953639649503</v>
      </c>
      <c r="L159" s="46">
        <v>848.27408214843922</v>
      </c>
      <c r="M159" s="47">
        <v>0.22627664884526494</v>
      </c>
      <c r="N159" s="46">
        <v>3748.8361546688611</v>
      </c>
      <c r="O159" s="47">
        <v>1</v>
      </c>
      <c r="P159" s="124"/>
    </row>
    <row r="160" spans="1:16" s="125" customFormat="1" ht="20.100000000000001" customHeight="1" x14ac:dyDescent="0.3">
      <c r="A160" s="45">
        <v>43313</v>
      </c>
      <c r="B160" s="46">
        <v>691.23958718032179</v>
      </c>
      <c r="C160" s="47">
        <v>0.18259423290263951</v>
      </c>
      <c r="D160" s="46">
        <v>624.71704904540604</v>
      </c>
      <c r="E160" s="47">
        <v>0.16502198726342546</v>
      </c>
      <c r="F160" s="46">
        <v>576.01788995437937</v>
      </c>
      <c r="G160" s="47">
        <v>0.15215787218358423</v>
      </c>
      <c r="H160" s="46">
        <v>551.00013772050067</v>
      </c>
      <c r="I160" s="47">
        <v>0.14554931364206986</v>
      </c>
      <c r="J160" s="46">
        <v>430.71416595563966</v>
      </c>
      <c r="K160" s="47">
        <v>0.11377520065622927</v>
      </c>
      <c r="L160" s="46">
        <v>911.97064137631537</v>
      </c>
      <c r="M160" s="47">
        <v>0.2409013933520516</v>
      </c>
      <c r="N160" s="46">
        <v>3785.6594712325632</v>
      </c>
      <c r="O160" s="47">
        <v>1</v>
      </c>
      <c r="P160" s="124"/>
    </row>
    <row r="161" spans="1:16" s="125" customFormat="1" ht="20.100000000000001" customHeight="1" x14ac:dyDescent="0.3">
      <c r="A161" s="45">
        <v>43344</v>
      </c>
      <c r="B161" s="46">
        <v>615.46873977381028</v>
      </c>
      <c r="C161" s="47">
        <v>0.16284464293081297</v>
      </c>
      <c r="D161" s="46">
        <v>697.32391752990088</v>
      </c>
      <c r="E161" s="47">
        <v>0.18450240770799328</v>
      </c>
      <c r="F161" s="46">
        <v>727.12620403545986</v>
      </c>
      <c r="G161" s="47">
        <v>0.19238768666838876</v>
      </c>
      <c r="H161" s="46">
        <v>444.81074213660355</v>
      </c>
      <c r="I161" s="47">
        <v>0.11769086193012107</v>
      </c>
      <c r="J161" s="46">
        <v>427.97384711705195</v>
      </c>
      <c r="K161" s="47">
        <v>0.11323604890658702</v>
      </c>
      <c r="L161" s="46">
        <v>866.78065583431317</v>
      </c>
      <c r="M161" s="47">
        <v>0.22933835185609683</v>
      </c>
      <c r="N161" s="46">
        <v>3779.48410642714</v>
      </c>
      <c r="O161" s="47">
        <v>1</v>
      </c>
      <c r="P161" s="124"/>
    </row>
    <row r="162" spans="1:16" s="125" customFormat="1" ht="20.100000000000001" customHeight="1" x14ac:dyDescent="0.3">
      <c r="A162" s="45">
        <v>43374</v>
      </c>
      <c r="B162" s="46">
        <v>620.37432762852438</v>
      </c>
      <c r="C162" s="47">
        <v>0.16485992877434924</v>
      </c>
      <c r="D162" s="46">
        <v>641.94243770014918</v>
      </c>
      <c r="E162" s="47">
        <v>0.17059149588125655</v>
      </c>
      <c r="F162" s="46">
        <v>714.20512914227663</v>
      </c>
      <c r="G162" s="47">
        <v>0.18979477627767788</v>
      </c>
      <c r="H162" s="46">
        <v>454.42480825605458</v>
      </c>
      <c r="I162" s="47">
        <v>0.12076006079872778</v>
      </c>
      <c r="J162" s="46">
        <v>432.18667029522032</v>
      </c>
      <c r="K162" s="47">
        <v>0.11485043869313258</v>
      </c>
      <c r="L162" s="46">
        <v>899.90554274521389</v>
      </c>
      <c r="M162" s="47">
        <v>0.23914329957485597</v>
      </c>
      <c r="N162" s="46">
        <v>3763.038915767439</v>
      </c>
      <c r="O162" s="47">
        <v>1</v>
      </c>
      <c r="P162" s="124"/>
    </row>
    <row r="163" spans="1:16" s="125" customFormat="1" ht="20.100000000000001" customHeight="1" x14ac:dyDescent="0.3">
      <c r="A163" s="45">
        <v>43405</v>
      </c>
      <c r="B163" s="46">
        <v>626.52154954083369</v>
      </c>
      <c r="C163" s="47">
        <v>0.16372214620078679</v>
      </c>
      <c r="D163" s="46">
        <v>656.72826703856265</v>
      </c>
      <c r="E163" s="47">
        <v>0.17161574319203715</v>
      </c>
      <c r="F163" s="46">
        <v>717.28669442864168</v>
      </c>
      <c r="G163" s="47">
        <v>0.18744082647945895</v>
      </c>
      <c r="H163" s="46">
        <v>463.71996807274786</v>
      </c>
      <c r="I163" s="47">
        <v>0.12117895779430396</v>
      </c>
      <c r="J163" s="46">
        <v>434.91081497329452</v>
      </c>
      <c r="K163" s="47">
        <v>0.11365057129406893</v>
      </c>
      <c r="L163" s="46">
        <v>927.56943081437782</v>
      </c>
      <c r="M163" s="47">
        <v>0.24239175503934426</v>
      </c>
      <c r="N163" s="46">
        <v>3826.7367248684582</v>
      </c>
      <c r="O163" s="47">
        <v>1</v>
      </c>
      <c r="P163" s="124"/>
    </row>
    <row r="164" spans="1:16" s="125" customFormat="1" ht="20.100000000000001" customHeight="1" x14ac:dyDescent="0.3">
      <c r="A164" s="45">
        <v>43435</v>
      </c>
      <c r="B164" s="46">
        <v>632.63513061621597</v>
      </c>
      <c r="C164" s="47">
        <v>0.16317388660283166</v>
      </c>
      <c r="D164" s="46">
        <v>667.25097922663679</v>
      </c>
      <c r="E164" s="47">
        <v>0.17210225981902627</v>
      </c>
      <c r="F164" s="46">
        <v>720.79610517407093</v>
      </c>
      <c r="G164" s="47">
        <v>0.18591301089282541</v>
      </c>
      <c r="H164" s="46">
        <v>468.99106111924465</v>
      </c>
      <c r="I164" s="47">
        <v>0.12096560959280334</v>
      </c>
      <c r="J164" s="46">
        <v>438.1271314463765</v>
      </c>
      <c r="K164" s="47">
        <v>0.11300495878978378</v>
      </c>
      <c r="L164" s="46">
        <v>949.26070671242735</v>
      </c>
      <c r="M164" s="47">
        <v>0.24484027430272959</v>
      </c>
      <c r="N164" s="46">
        <v>3877.061114294972</v>
      </c>
      <c r="O164" s="47">
        <v>1</v>
      </c>
      <c r="P164" s="124"/>
    </row>
    <row r="165" spans="1:16" s="125" customFormat="1" ht="20.100000000000001" customHeight="1" x14ac:dyDescent="0.3">
      <c r="A165" s="45">
        <v>43466</v>
      </c>
      <c r="B165" s="46">
        <v>596.83784608114206</v>
      </c>
      <c r="C165" s="47">
        <v>0.15672182388158051</v>
      </c>
      <c r="D165" s="46">
        <v>681.52508000428338</v>
      </c>
      <c r="E165" s="47">
        <v>0.17895958552331856</v>
      </c>
      <c r="F165" s="46">
        <v>702.69785764199946</v>
      </c>
      <c r="G165" s="47">
        <v>0.18451928042170621</v>
      </c>
      <c r="H165" s="46">
        <v>507.09664902425845</v>
      </c>
      <c r="I165" s="47">
        <v>0.13315695752396181</v>
      </c>
      <c r="J165" s="46">
        <v>347.55947561764293</v>
      </c>
      <c r="K165" s="47">
        <v>9.1264579288621916E-2</v>
      </c>
      <c r="L165" s="46">
        <v>972.54559967878424</v>
      </c>
      <c r="M165" s="47">
        <v>0.25537777336081108</v>
      </c>
      <c r="N165" s="46">
        <v>3808.2625080481102</v>
      </c>
      <c r="O165" s="47">
        <v>1</v>
      </c>
      <c r="P165" s="124"/>
    </row>
    <row r="166" spans="1:16" s="125" customFormat="1" ht="20.100000000000001" customHeight="1" x14ac:dyDescent="0.3">
      <c r="A166" s="45">
        <v>43497</v>
      </c>
      <c r="B166" s="46">
        <v>602.95539808905312</v>
      </c>
      <c r="C166" s="47">
        <v>0.1556603792049322</v>
      </c>
      <c r="D166" s="46">
        <v>687.63454571438092</v>
      </c>
      <c r="E166" s="47">
        <v>0.17752134648689716</v>
      </c>
      <c r="F166" s="46">
        <v>716.605259547081</v>
      </c>
      <c r="G166" s="47">
        <v>0.18500049389204176</v>
      </c>
      <c r="H166" s="46">
        <v>513.92761959384745</v>
      </c>
      <c r="I166" s="47">
        <v>0.13267675918219601</v>
      </c>
      <c r="J166" s="46">
        <v>349.25302627214768</v>
      </c>
      <c r="K166" s="47">
        <v>9.0163980089225881E-2</v>
      </c>
      <c r="L166" s="46">
        <v>1003.1557531653771</v>
      </c>
      <c r="M166" s="47">
        <v>0.2589770411447071</v>
      </c>
      <c r="N166" s="46">
        <v>3873.5316023818868</v>
      </c>
      <c r="O166" s="47">
        <v>1</v>
      </c>
      <c r="P166" s="124"/>
    </row>
    <row r="167" spans="1:16" s="125" customFormat="1" ht="20.100000000000001" customHeight="1" x14ac:dyDescent="0.3">
      <c r="A167" s="45">
        <v>43525</v>
      </c>
      <c r="B167" s="46">
        <v>642.84721380193525</v>
      </c>
      <c r="C167" s="47">
        <v>0.1640773229793614</v>
      </c>
      <c r="D167" s="46">
        <v>780.82849602587964</v>
      </c>
      <c r="E167" s="47">
        <v>0.19929502155919832</v>
      </c>
      <c r="F167" s="46">
        <v>651.30991347377835</v>
      </c>
      <c r="G167" s="47">
        <v>0.16623730295208652</v>
      </c>
      <c r="H167" s="46">
        <v>574.87315424693418</v>
      </c>
      <c r="I167" s="47">
        <v>0.14672794122212698</v>
      </c>
      <c r="J167" s="46">
        <v>325.53334830379595</v>
      </c>
      <c r="K167" s="47">
        <v>8.3087612707071018E-2</v>
      </c>
      <c r="L167" s="46">
        <v>942.5607157039492</v>
      </c>
      <c r="M167" s="47">
        <v>0.24057479858015576</v>
      </c>
      <c r="N167" s="46">
        <v>3917.9528415562727</v>
      </c>
      <c r="O167" s="47">
        <v>1</v>
      </c>
      <c r="P167" s="124"/>
    </row>
    <row r="168" spans="1:16" s="125" customFormat="1" ht="20.100000000000001" customHeight="1" x14ac:dyDescent="0.3">
      <c r="A168" s="45">
        <v>43556</v>
      </c>
      <c r="B168" s="46">
        <v>617.35933934793104</v>
      </c>
      <c r="C168" s="47">
        <v>0.15916716434467998</v>
      </c>
      <c r="D168" s="46">
        <v>765.59090157513913</v>
      </c>
      <c r="E168" s="47">
        <v>0.19738412474736342</v>
      </c>
      <c r="F168" s="46">
        <v>597.24322605925011</v>
      </c>
      <c r="G168" s="47">
        <v>0.15398084171906373</v>
      </c>
      <c r="H168" s="46">
        <v>579.61281152057563</v>
      </c>
      <c r="I168" s="47">
        <v>0.14943538025199338</v>
      </c>
      <c r="J168" s="46">
        <v>352.32727573667643</v>
      </c>
      <c r="K168" s="47">
        <v>9.0836778236034782E-2</v>
      </c>
      <c r="L168" s="46">
        <v>966.55173797953046</v>
      </c>
      <c r="M168" s="47">
        <v>0.24919571070086471</v>
      </c>
      <c r="N168" s="46">
        <v>3878.6852922191028</v>
      </c>
      <c r="O168" s="47">
        <v>1</v>
      </c>
      <c r="P168" s="124"/>
    </row>
    <row r="169" spans="1:16" s="125" customFormat="1" ht="20.100000000000001" customHeight="1" x14ac:dyDescent="0.3">
      <c r="A169" s="45">
        <v>43586</v>
      </c>
      <c r="B169" s="46">
        <v>544.24812003332443</v>
      </c>
      <c r="C169" s="47">
        <v>0.13987911183466664</v>
      </c>
      <c r="D169" s="46">
        <v>842.37208983829339</v>
      </c>
      <c r="E169" s="47">
        <v>0.21650099545346657</v>
      </c>
      <c r="F169" s="46">
        <v>536.29183659867726</v>
      </c>
      <c r="G169" s="47">
        <v>0.13783423961668789</v>
      </c>
      <c r="H169" s="46">
        <v>651.93864662540568</v>
      </c>
      <c r="I169" s="47">
        <v>0.16755703052327053</v>
      </c>
      <c r="J169" s="46">
        <v>303.42172758926012</v>
      </c>
      <c r="K169" s="47">
        <v>7.7983478866086156E-2</v>
      </c>
      <c r="L169" s="46">
        <v>1012.57384574409</v>
      </c>
      <c r="M169" s="47">
        <v>0.26024514370582219</v>
      </c>
      <c r="N169" s="46">
        <v>3890.846266429051</v>
      </c>
      <c r="O169" s="47">
        <v>1</v>
      </c>
      <c r="P169" s="124"/>
    </row>
    <row r="170" spans="1:16" s="125" customFormat="1" ht="20.100000000000001" customHeight="1" x14ac:dyDescent="0.3">
      <c r="A170" s="45">
        <v>43617</v>
      </c>
      <c r="B170" s="46">
        <v>553.6002881770097</v>
      </c>
      <c r="C170" s="47">
        <v>0.13916587099855871</v>
      </c>
      <c r="D170" s="46">
        <v>858.45081918637527</v>
      </c>
      <c r="E170" s="47">
        <v>0.2158002055145235</v>
      </c>
      <c r="F170" s="46">
        <v>539.66527620186173</v>
      </c>
      <c r="G170" s="47">
        <v>0.13566284161018391</v>
      </c>
      <c r="H170" s="46">
        <v>655.2282178150349</v>
      </c>
      <c r="I170" s="47">
        <v>0.16471343599789959</v>
      </c>
      <c r="J170" s="46">
        <v>323.67994026305786</v>
      </c>
      <c r="K170" s="47">
        <v>8.1367733676227808E-2</v>
      </c>
      <c r="L170" s="46">
        <v>1047.3643446026513</v>
      </c>
      <c r="M170" s="47">
        <v>0.2632899122026065</v>
      </c>
      <c r="N170" s="46">
        <v>3977.9888862459907</v>
      </c>
      <c r="O170" s="47">
        <v>1</v>
      </c>
      <c r="P170" s="124"/>
    </row>
    <row r="171" spans="1:16" s="125" customFormat="1" ht="20.100000000000001" customHeight="1" x14ac:dyDescent="0.3">
      <c r="A171" s="45">
        <v>43647</v>
      </c>
      <c r="B171" s="46">
        <v>677.49867129998734</v>
      </c>
      <c r="C171" s="47">
        <v>0.16966331037456714</v>
      </c>
      <c r="D171" s="46">
        <v>770.05174335865195</v>
      </c>
      <c r="E171" s="47">
        <v>0.19284100983880104</v>
      </c>
      <c r="F171" s="46">
        <v>533.79907493062842</v>
      </c>
      <c r="G171" s="47">
        <v>0.13367718929076772</v>
      </c>
      <c r="H171" s="46">
        <v>655.27359578192829</v>
      </c>
      <c r="I171" s="47">
        <v>0.16409757269056066</v>
      </c>
      <c r="J171" s="46">
        <v>276.09141701994338</v>
      </c>
      <c r="K171" s="47">
        <v>6.9140480656186304E-2</v>
      </c>
      <c r="L171" s="46">
        <v>1080.4804305868145</v>
      </c>
      <c r="M171" s="47">
        <v>0.27058043714911723</v>
      </c>
      <c r="N171" s="46">
        <v>3993.1949329779536</v>
      </c>
      <c r="O171" s="47">
        <v>1</v>
      </c>
      <c r="P171" s="124"/>
    </row>
    <row r="172" spans="1:16" s="125" customFormat="1" ht="20.100000000000001" customHeight="1" x14ac:dyDescent="0.3">
      <c r="A172" s="45">
        <v>43678</v>
      </c>
      <c r="B172" s="46">
        <v>743.84635097691353</v>
      </c>
      <c r="C172" s="47">
        <v>0.18257575531570655</v>
      </c>
      <c r="D172" s="46">
        <v>721.15851363907825</v>
      </c>
      <c r="E172" s="47">
        <v>0.17700706625378532</v>
      </c>
      <c r="F172" s="46">
        <v>665.22141562159811</v>
      </c>
      <c r="G172" s="47">
        <v>0.16327740567630522</v>
      </c>
      <c r="H172" s="46">
        <v>545.04799789098399</v>
      </c>
      <c r="I172" s="47">
        <v>0.13378105541227367</v>
      </c>
      <c r="J172" s="46">
        <v>355.46925118440322</v>
      </c>
      <c r="K172" s="47">
        <v>8.7249291390978825E-2</v>
      </c>
      <c r="L172" s="46">
        <v>1043.4357048940428</v>
      </c>
      <c r="M172" s="47">
        <v>0.25610942595095049</v>
      </c>
      <c r="N172" s="46">
        <v>4074.1792342070198</v>
      </c>
      <c r="O172" s="47">
        <v>1</v>
      </c>
      <c r="P172" s="124"/>
    </row>
    <row r="173" spans="1:16" s="125" customFormat="1" ht="20.100000000000001" customHeight="1" x14ac:dyDescent="0.3">
      <c r="A173" s="45">
        <v>43709</v>
      </c>
      <c r="B173" s="46">
        <v>819.99811362543176</v>
      </c>
      <c r="C173" s="47">
        <v>0.19731425671473984</v>
      </c>
      <c r="D173" s="46">
        <v>880.7222847888271</v>
      </c>
      <c r="E173" s="47">
        <v>0.21192617410653661</v>
      </c>
      <c r="F173" s="46">
        <v>556.36506333036266</v>
      </c>
      <c r="G173" s="47">
        <v>0.13387684326213667</v>
      </c>
      <c r="H173" s="46">
        <v>550.67382454101505</v>
      </c>
      <c r="I173" s="47">
        <v>0.13250737358550377</v>
      </c>
      <c r="J173" s="46">
        <v>427.96595534596202</v>
      </c>
      <c r="K173" s="47">
        <v>0.10298046175369038</v>
      </c>
      <c r="L173" s="46">
        <v>920.07235393147971</v>
      </c>
      <c r="M173" s="47">
        <v>0.22139489057739278</v>
      </c>
      <c r="N173" s="46">
        <v>4155.7975955630782</v>
      </c>
      <c r="O173" s="47">
        <v>1</v>
      </c>
      <c r="P173" s="124"/>
    </row>
    <row r="174" spans="1:16" s="125" customFormat="1" ht="20.100000000000001" customHeight="1" x14ac:dyDescent="0.3">
      <c r="A174" s="45">
        <v>43739</v>
      </c>
      <c r="B174" s="46">
        <v>770.57067918577127</v>
      </c>
      <c r="C174" s="47">
        <v>0.18699345606362913</v>
      </c>
      <c r="D174" s="46">
        <v>862.32061510798701</v>
      </c>
      <c r="E174" s="47">
        <v>0.20925830220316863</v>
      </c>
      <c r="F174" s="46">
        <v>540.67170395005246</v>
      </c>
      <c r="G174" s="47">
        <v>0.13120414940296174</v>
      </c>
      <c r="H174" s="46">
        <v>566.7800478289937</v>
      </c>
      <c r="I174" s="47">
        <v>0.13753982967979192</v>
      </c>
      <c r="J174" s="46">
        <v>432.02226555933669</v>
      </c>
      <c r="K174" s="47">
        <v>0.10483832140971379</v>
      </c>
      <c r="L174" s="46">
        <v>948.47771361022683</v>
      </c>
      <c r="M174" s="47">
        <v>0.23016594124073483</v>
      </c>
      <c r="N174" s="46">
        <v>4120.8430252423677</v>
      </c>
      <c r="O174" s="47">
        <v>1</v>
      </c>
      <c r="P174" s="124"/>
    </row>
    <row r="175" spans="1:16" s="125" customFormat="1" ht="20.100000000000001" customHeight="1" x14ac:dyDescent="0.3">
      <c r="A175" s="45">
        <v>43770</v>
      </c>
      <c r="B175" s="46">
        <v>782.85509507247218</v>
      </c>
      <c r="C175" s="47">
        <v>0.18615393297149677</v>
      </c>
      <c r="D175" s="46">
        <v>873.95470111463294</v>
      </c>
      <c r="E175" s="47">
        <v>0.20781637096755048</v>
      </c>
      <c r="F175" s="46">
        <v>544.7656991618901</v>
      </c>
      <c r="G175" s="47">
        <v>0.12953901441692103</v>
      </c>
      <c r="H175" s="46">
        <v>577.43139338545052</v>
      </c>
      <c r="I175" s="47">
        <v>0.13730654060565606</v>
      </c>
      <c r="J175" s="46">
        <v>439.05283398968612</v>
      </c>
      <c r="K175" s="47">
        <v>0.10440171156054813</v>
      </c>
      <c r="L175" s="46">
        <v>987.35824817815546</v>
      </c>
      <c r="M175" s="47">
        <v>0.23478242947782774</v>
      </c>
      <c r="N175" s="46">
        <v>4205.4179709022865</v>
      </c>
      <c r="O175" s="47">
        <v>1</v>
      </c>
      <c r="P175" s="124"/>
    </row>
    <row r="176" spans="1:16" s="125" customFormat="1" ht="20.100000000000001" customHeight="1" x14ac:dyDescent="0.3">
      <c r="A176" s="45">
        <v>43800</v>
      </c>
      <c r="B176" s="46">
        <v>793.503293853743</v>
      </c>
      <c r="C176" s="47">
        <v>0.18675457680617377</v>
      </c>
      <c r="D176" s="46">
        <v>875.3139124588065</v>
      </c>
      <c r="E176" s="47">
        <v>0.20600907464403156</v>
      </c>
      <c r="F176" s="46">
        <v>548.29643652281561</v>
      </c>
      <c r="G176" s="47">
        <v>0.12904403770001885</v>
      </c>
      <c r="H176" s="46">
        <v>587.41513183773111</v>
      </c>
      <c r="I176" s="47">
        <v>0.13825079896406631</v>
      </c>
      <c r="J176" s="46">
        <v>442.9594048034939</v>
      </c>
      <c r="K176" s="47">
        <v>0.10425249249392377</v>
      </c>
      <c r="L176" s="46">
        <v>1001.4213113858109</v>
      </c>
      <c r="M176" s="47">
        <v>0.23568901939178574</v>
      </c>
      <c r="N176" s="46">
        <v>4248.9094908624011</v>
      </c>
      <c r="O176" s="47">
        <v>1</v>
      </c>
      <c r="P176" s="124"/>
    </row>
    <row r="177" spans="1:16" s="125" customFormat="1" ht="20.100000000000001" customHeight="1" x14ac:dyDescent="0.3">
      <c r="A177" s="45">
        <v>43831</v>
      </c>
      <c r="B177" s="46">
        <v>810.88718748950248</v>
      </c>
      <c r="C177" s="47">
        <v>0.19171639491311374</v>
      </c>
      <c r="D177" s="46">
        <v>848.70642312848327</v>
      </c>
      <c r="E177" s="47">
        <v>0.20065791924219165</v>
      </c>
      <c r="F177" s="46">
        <v>591.63035210550288</v>
      </c>
      <c r="G177" s="47">
        <v>0.13987795093668501</v>
      </c>
      <c r="H177" s="46">
        <v>502.70396258881874</v>
      </c>
      <c r="I177" s="47">
        <v>0.118853267017877</v>
      </c>
      <c r="J177" s="46">
        <v>523.76650385417679</v>
      </c>
      <c r="K177" s="47">
        <v>0.12383304045788517</v>
      </c>
      <c r="L177" s="46">
        <v>951.92394988241381</v>
      </c>
      <c r="M177" s="47">
        <v>0.2250614274322475</v>
      </c>
      <c r="N177" s="46">
        <v>4229.6183790488976</v>
      </c>
      <c r="O177" s="47">
        <v>1</v>
      </c>
      <c r="P177" s="124"/>
    </row>
    <row r="178" spans="1:16" s="125" customFormat="1" ht="20.100000000000001" customHeight="1" x14ac:dyDescent="0.3">
      <c r="A178" s="45">
        <v>43862</v>
      </c>
      <c r="B178" s="46">
        <v>815.50637349649946</v>
      </c>
      <c r="C178" s="47">
        <v>0.19049298022540281</v>
      </c>
      <c r="D178" s="46">
        <v>855.02881300559443</v>
      </c>
      <c r="E178" s="47">
        <v>0.19972497096458741</v>
      </c>
      <c r="F178" s="46">
        <v>600.01419950310662</v>
      </c>
      <c r="G178" s="47">
        <v>0.14015646812280469</v>
      </c>
      <c r="H178" s="46">
        <v>514.37156020464761</v>
      </c>
      <c r="I178" s="47">
        <v>0.12015132515330872</v>
      </c>
      <c r="J178" s="46">
        <v>527.85525015923179</v>
      </c>
      <c r="K178" s="47">
        <v>0.12330096121669271</v>
      </c>
      <c r="L178" s="46">
        <v>968.25490793483198</v>
      </c>
      <c r="M178" s="47">
        <v>0.22617329431720365</v>
      </c>
      <c r="N178" s="46">
        <v>4281.0311043039119</v>
      </c>
      <c r="O178" s="47">
        <v>1</v>
      </c>
      <c r="P178" s="124"/>
    </row>
    <row r="179" spans="1:16" s="125" customFormat="1" ht="20.100000000000001" customHeight="1" x14ac:dyDescent="0.3">
      <c r="A179" s="45">
        <v>43891</v>
      </c>
      <c r="B179" s="46">
        <v>902.25636414293535</v>
      </c>
      <c r="C179" s="47">
        <v>0.21406906700326081</v>
      </c>
      <c r="D179" s="46">
        <v>785.16100350234854</v>
      </c>
      <c r="E179" s="47">
        <v>0.18628705781061661</v>
      </c>
      <c r="F179" s="46">
        <v>648.74292199974616</v>
      </c>
      <c r="G179" s="47">
        <v>0.15392054581889783</v>
      </c>
      <c r="H179" s="46">
        <v>494.64963729165061</v>
      </c>
      <c r="I179" s="47">
        <v>0.11736042055974909</v>
      </c>
      <c r="J179" s="46">
        <v>515.07286038212817</v>
      </c>
      <c r="K179" s="47">
        <v>0.12220602817852269</v>
      </c>
      <c r="L179" s="46">
        <v>868.90815269678865</v>
      </c>
      <c r="M179" s="47">
        <v>0.20615688062895315</v>
      </c>
      <c r="N179" s="46">
        <v>4214.7909400155968</v>
      </c>
      <c r="O179" s="47">
        <v>1</v>
      </c>
      <c r="P179" s="124"/>
    </row>
    <row r="180" spans="1:16" s="125" customFormat="1" ht="20.100000000000001" customHeight="1" x14ac:dyDescent="0.3">
      <c r="A180" s="45">
        <v>43922</v>
      </c>
      <c r="B180" s="46">
        <v>896.28811943129017</v>
      </c>
      <c r="C180" s="47">
        <v>0.21541189745664002</v>
      </c>
      <c r="D180" s="46">
        <v>719.32057519719649</v>
      </c>
      <c r="E180" s="47">
        <v>0.17287991062644933</v>
      </c>
      <c r="F180" s="46">
        <v>633.73799214213705</v>
      </c>
      <c r="G180" s="47">
        <v>0.15231118255178908</v>
      </c>
      <c r="H180" s="46">
        <v>519.67458983677602</v>
      </c>
      <c r="I180" s="47">
        <v>0.12489743758711368</v>
      </c>
      <c r="J180" s="46">
        <v>500.55420298168599</v>
      </c>
      <c r="K180" s="47">
        <v>0.12030208624498794</v>
      </c>
      <c r="L180" s="46">
        <v>891.23518135271627</v>
      </c>
      <c r="M180" s="47">
        <v>0.21419748553301979</v>
      </c>
      <c r="N180" s="46">
        <v>4160.8106609418028</v>
      </c>
      <c r="O180" s="47">
        <v>1</v>
      </c>
      <c r="P180" s="124"/>
    </row>
    <row r="181" spans="1:16" s="125" customFormat="1" ht="20.100000000000001" customHeight="1" x14ac:dyDescent="0.3">
      <c r="A181" s="45">
        <v>43952</v>
      </c>
      <c r="B181" s="46">
        <v>988.28959232335058</v>
      </c>
      <c r="C181" s="47">
        <v>0.23248816317601245</v>
      </c>
      <c r="D181" s="46">
        <v>660.47606105391935</v>
      </c>
      <c r="E181" s="47">
        <v>0.15537233969566466</v>
      </c>
      <c r="F181" s="46">
        <v>719.86694550419145</v>
      </c>
      <c r="G181" s="47">
        <v>0.1693436267986507</v>
      </c>
      <c r="H181" s="46">
        <v>457.83060464191487</v>
      </c>
      <c r="I181" s="47">
        <v>0.1077014239001888</v>
      </c>
      <c r="J181" s="46">
        <v>516.942027306505</v>
      </c>
      <c r="K181" s="47">
        <v>0.12160696958716098</v>
      </c>
      <c r="L181" s="46">
        <v>907.51911225220044</v>
      </c>
      <c r="M181" s="47">
        <v>0.21348747684232239</v>
      </c>
      <c r="N181" s="46">
        <v>4250.9243430820816</v>
      </c>
      <c r="O181" s="47">
        <v>1</v>
      </c>
      <c r="P181" s="124"/>
    </row>
    <row r="182" spans="1:16" s="125" customFormat="1" ht="20.100000000000001" customHeight="1" x14ac:dyDescent="0.3">
      <c r="A182" s="45">
        <v>43983</v>
      </c>
      <c r="B182" s="46">
        <v>1022.8138375416833</v>
      </c>
      <c r="C182" s="47">
        <v>0.23299056100686202</v>
      </c>
      <c r="D182" s="46">
        <v>680.81204928478519</v>
      </c>
      <c r="E182" s="47">
        <v>0.15508470405948049</v>
      </c>
      <c r="F182" s="46">
        <v>732.49169899065191</v>
      </c>
      <c r="G182" s="47">
        <v>0.16685700331439479</v>
      </c>
      <c r="H182" s="46">
        <v>478.49169897894603</v>
      </c>
      <c r="I182" s="47">
        <v>0.10899740039710581</v>
      </c>
      <c r="J182" s="46">
        <v>534.96426863797308</v>
      </c>
      <c r="K182" s="47">
        <v>0.12186149668072653</v>
      </c>
      <c r="L182" s="46">
        <v>940.36324538571785</v>
      </c>
      <c r="M182" s="47">
        <v>0.21420883454143036</v>
      </c>
      <c r="N182" s="46">
        <v>4389.9367988197573</v>
      </c>
      <c r="O182" s="47">
        <v>1</v>
      </c>
      <c r="P182" s="124"/>
    </row>
    <row r="183" spans="1:16" s="125" customFormat="1" ht="20.100000000000001" customHeight="1" x14ac:dyDescent="0.3">
      <c r="A183" s="45">
        <v>44013</v>
      </c>
      <c r="B183" s="46">
        <v>959.91570308730536</v>
      </c>
      <c r="C183" s="47">
        <v>0.22094497190206072</v>
      </c>
      <c r="D183" s="46">
        <v>677.90743508913988</v>
      </c>
      <c r="E183" s="47">
        <v>0.1560347838005369</v>
      </c>
      <c r="F183" s="46">
        <v>797.90399744761726</v>
      </c>
      <c r="G183" s="47">
        <v>0.18365453938258128</v>
      </c>
      <c r="H183" s="46">
        <v>402.87430997403396</v>
      </c>
      <c r="I183" s="47">
        <v>9.2730072870970834E-2</v>
      </c>
      <c r="J183" s="46">
        <v>542.26126961683917</v>
      </c>
      <c r="K183" s="47">
        <v>0.12481293992142502</v>
      </c>
      <c r="L183" s="46">
        <v>963.72903911931394</v>
      </c>
      <c r="M183" s="47">
        <v>0.22182269212242534</v>
      </c>
      <c r="N183" s="46">
        <v>4344.5917543342493</v>
      </c>
      <c r="O183" s="47">
        <v>1</v>
      </c>
      <c r="P183" s="124"/>
    </row>
    <row r="184" spans="1:16" s="125" customFormat="1" ht="20.100000000000001" customHeight="1" x14ac:dyDescent="0.3">
      <c r="A184" s="45">
        <v>44044</v>
      </c>
      <c r="B184" s="46">
        <v>955.22126882791395</v>
      </c>
      <c r="C184" s="47">
        <v>0.21648472631014007</v>
      </c>
      <c r="D184" s="46">
        <v>818.97655248831904</v>
      </c>
      <c r="E184" s="47">
        <v>0.18560716831337246</v>
      </c>
      <c r="F184" s="46">
        <v>683.2415329224084</v>
      </c>
      <c r="G184" s="47">
        <v>0.15484512445992743</v>
      </c>
      <c r="H184" s="46">
        <v>507.45251013936263</v>
      </c>
      <c r="I184" s="47">
        <v>0.11500551899112324</v>
      </c>
      <c r="J184" s="46">
        <v>463.85669553455438</v>
      </c>
      <c r="K184" s="47">
        <v>0.10512526579641576</v>
      </c>
      <c r="L184" s="46">
        <v>983.67020564712368</v>
      </c>
      <c r="M184" s="47">
        <v>0.22293219612902096</v>
      </c>
      <c r="N184" s="46">
        <v>4412.4187655596825</v>
      </c>
      <c r="O184" s="47">
        <v>1</v>
      </c>
      <c r="P184" s="124"/>
    </row>
    <row r="185" spans="1:16" s="125" customFormat="1" ht="20.100000000000001" customHeight="1" x14ac:dyDescent="0.3">
      <c r="A185" s="45">
        <v>44075</v>
      </c>
      <c r="B185" s="46">
        <v>1178.4138172069499</v>
      </c>
      <c r="C185" s="47">
        <v>0.26031887625030803</v>
      </c>
      <c r="D185" s="46">
        <v>754.11340309237175</v>
      </c>
      <c r="E185" s="47">
        <v>0.16658829928147925</v>
      </c>
      <c r="F185" s="46">
        <v>669.05553172053601</v>
      </c>
      <c r="G185" s="47">
        <v>0.14779849117804034</v>
      </c>
      <c r="H185" s="46">
        <v>614.20904379106832</v>
      </c>
      <c r="I185" s="47">
        <v>0.13568256390733377</v>
      </c>
      <c r="J185" s="46">
        <v>461.10611990387451</v>
      </c>
      <c r="K185" s="47">
        <v>0.10186118425700386</v>
      </c>
      <c r="L185" s="46">
        <v>849.91102792036429</v>
      </c>
      <c r="M185" s="47">
        <v>0.18775058512583478</v>
      </c>
      <c r="N185" s="46">
        <v>4526.8089436351647</v>
      </c>
      <c r="O185" s="47">
        <v>1</v>
      </c>
      <c r="P185" s="124"/>
    </row>
    <row r="186" spans="1:16" s="125" customFormat="1" ht="20.100000000000001" customHeight="1" x14ac:dyDescent="0.3">
      <c r="A186" s="45">
        <v>44105</v>
      </c>
      <c r="B186" s="46">
        <v>1279.7949278339559</v>
      </c>
      <c r="C186" s="47">
        <v>0.27590423750398646</v>
      </c>
      <c r="D186" s="46">
        <v>718.27451351118589</v>
      </c>
      <c r="E186" s="47">
        <v>0.15484901343081611</v>
      </c>
      <c r="F186" s="46">
        <v>653.84712205805363</v>
      </c>
      <c r="G186" s="47">
        <v>0.14095945196542359</v>
      </c>
      <c r="H186" s="46">
        <v>638.24797223885696</v>
      </c>
      <c r="I186" s="47">
        <v>0.13759651354226529</v>
      </c>
      <c r="J186" s="46">
        <v>471.07028388268702</v>
      </c>
      <c r="K186" s="47">
        <v>0.10155555758094231</v>
      </c>
      <c r="L186" s="46">
        <v>877.3127410775669</v>
      </c>
      <c r="M186" s="47">
        <v>0.18913522597656615</v>
      </c>
      <c r="N186" s="46">
        <v>4638.5475606023065</v>
      </c>
      <c r="O186" s="47">
        <v>1</v>
      </c>
      <c r="P186" s="124"/>
    </row>
    <row r="187" spans="1:16" s="125" customFormat="1" ht="20.100000000000001" customHeight="1" x14ac:dyDescent="0.3">
      <c r="A187" s="45">
        <v>44136</v>
      </c>
      <c r="B187" s="46">
        <v>1345.8457569169595</v>
      </c>
      <c r="C187" s="47">
        <v>0.28108854148125828</v>
      </c>
      <c r="D187" s="46">
        <v>745.81588387479076</v>
      </c>
      <c r="E187" s="47">
        <v>0.15576844369756077</v>
      </c>
      <c r="F187" s="46">
        <v>669.72260777526492</v>
      </c>
      <c r="G187" s="47">
        <v>0.13987587362746309</v>
      </c>
      <c r="H187" s="46">
        <v>662.78896356727955</v>
      </c>
      <c r="I187" s="47">
        <v>0.13842773744428172</v>
      </c>
      <c r="J187" s="46">
        <v>475.34404474264062</v>
      </c>
      <c r="K187" s="47">
        <v>9.927866068738142E-2</v>
      </c>
      <c r="L187" s="46">
        <v>888.46075825213211</v>
      </c>
      <c r="M187" s="47">
        <v>0.18556074306205483</v>
      </c>
      <c r="N187" s="46">
        <v>4787.978015129067</v>
      </c>
      <c r="O187" s="47">
        <v>1</v>
      </c>
      <c r="P187" s="124"/>
    </row>
    <row r="188" spans="1:16" s="125" customFormat="1" ht="20.100000000000001" customHeight="1" x14ac:dyDescent="0.3">
      <c r="A188" s="45">
        <v>44166</v>
      </c>
      <c r="B188" s="46">
        <v>1380.9226272950218</v>
      </c>
      <c r="C188" s="47">
        <v>0.27565440440440625</v>
      </c>
      <c r="D188" s="46">
        <v>780.85357681477842</v>
      </c>
      <c r="E188" s="47">
        <v>0.15587095423699124</v>
      </c>
      <c r="F188" s="46">
        <v>712.55475615165392</v>
      </c>
      <c r="G188" s="47">
        <v>0.14223740927271225</v>
      </c>
      <c r="H188" s="46">
        <v>711.931628535154</v>
      </c>
      <c r="I188" s="47">
        <v>0.14211302296127157</v>
      </c>
      <c r="J188" s="46">
        <v>482.6911465565542</v>
      </c>
      <c r="K188" s="47">
        <v>9.6352929472927465E-2</v>
      </c>
      <c r="L188" s="46">
        <v>940.66194729380095</v>
      </c>
      <c r="M188" s="47">
        <v>0.18777127965169121</v>
      </c>
      <c r="N188" s="46">
        <v>5009.6156826469633</v>
      </c>
      <c r="O188" s="47">
        <v>1</v>
      </c>
      <c r="P188" s="124"/>
    </row>
    <row r="189" spans="1:16" s="125" customFormat="1" ht="20.100000000000001" customHeight="1" x14ac:dyDescent="0.3">
      <c r="A189" s="45">
        <v>44197</v>
      </c>
      <c r="B189" s="46">
        <v>1371.1853075662723</v>
      </c>
      <c r="C189" s="47">
        <v>0.2710188669137833</v>
      </c>
      <c r="D189" s="46">
        <v>863.44602161246246</v>
      </c>
      <c r="E189" s="47">
        <v>0.17066268222635067</v>
      </c>
      <c r="F189" s="46">
        <v>840.89322614413038</v>
      </c>
      <c r="G189" s="47">
        <v>0.16620505491672444</v>
      </c>
      <c r="H189" s="46">
        <v>579.55222187688491</v>
      </c>
      <c r="I189" s="47">
        <v>0.11455022572348222</v>
      </c>
      <c r="J189" s="46">
        <v>396.90305784102583</v>
      </c>
      <c r="K189" s="47">
        <v>7.8449073525747079E-2</v>
      </c>
      <c r="L189" s="46">
        <v>1007.3923156164506</v>
      </c>
      <c r="M189" s="47">
        <v>0.19911409669391245</v>
      </c>
      <c r="N189" s="46">
        <v>5059.3721506572256</v>
      </c>
      <c r="O189" s="47">
        <v>1</v>
      </c>
      <c r="P189" s="124"/>
    </row>
    <row r="190" spans="1:16" s="125" customFormat="1" ht="20.100000000000001" customHeight="1" x14ac:dyDescent="0.3">
      <c r="A190" s="45">
        <v>44228</v>
      </c>
      <c r="B190" s="46">
        <v>1348.3293019755756</v>
      </c>
      <c r="C190" s="47">
        <v>0.25936453122397551</v>
      </c>
      <c r="D190" s="46">
        <v>945.90563620322632</v>
      </c>
      <c r="E190" s="47">
        <v>0.18195434272362215</v>
      </c>
      <c r="F190" s="46">
        <v>854.39741447837525</v>
      </c>
      <c r="G190" s="47">
        <v>0.16435182752497557</v>
      </c>
      <c r="H190" s="46">
        <v>600.1454618625512</v>
      </c>
      <c r="I190" s="47">
        <v>0.11544393951396638</v>
      </c>
      <c r="J190" s="46">
        <v>396.40804152381531</v>
      </c>
      <c r="K190" s="47">
        <v>7.6253023436185036E-2</v>
      </c>
      <c r="L190" s="46">
        <v>1053.4019987129709</v>
      </c>
      <c r="M190" s="47">
        <v>0.20263233557727556</v>
      </c>
      <c r="N190" s="46">
        <v>5198.5878547565135</v>
      </c>
      <c r="O190" s="47">
        <v>1</v>
      </c>
      <c r="P190" s="124"/>
    </row>
    <row r="191" spans="1:16" s="125" customFormat="1" ht="20.100000000000001" customHeight="1" x14ac:dyDescent="0.3">
      <c r="A191" s="45">
        <v>44256</v>
      </c>
      <c r="B191" s="46">
        <v>1456.4995660999082</v>
      </c>
      <c r="C191" s="47">
        <v>0.27782069579602103</v>
      </c>
      <c r="D191" s="46">
        <v>954.34225412357932</v>
      </c>
      <c r="E191" s="47">
        <v>0.18203646279010904</v>
      </c>
      <c r="F191" s="46">
        <v>830.0560494433272</v>
      </c>
      <c r="G191" s="47">
        <v>0.1583294321353908</v>
      </c>
      <c r="H191" s="46">
        <v>607.78939815691604</v>
      </c>
      <c r="I191" s="47">
        <v>0.11593307504069425</v>
      </c>
      <c r="J191" s="46">
        <v>442.51114114646998</v>
      </c>
      <c r="K191" s="47">
        <v>8.4406996055617495E-2</v>
      </c>
      <c r="L191" s="46">
        <v>951.39002356790752</v>
      </c>
      <c r="M191" s="47">
        <v>0.18147333818216752</v>
      </c>
      <c r="N191" s="46">
        <v>5242.5884325381076</v>
      </c>
      <c r="O191" s="47">
        <v>1</v>
      </c>
      <c r="P191" s="124"/>
    </row>
    <row r="192" spans="1:16" s="125" customFormat="1" ht="20.100000000000001" customHeight="1" x14ac:dyDescent="0.3">
      <c r="A192" s="45">
        <v>44287</v>
      </c>
      <c r="B192" s="46">
        <v>1247.9828631145792</v>
      </c>
      <c r="C192" s="47">
        <v>0.24521686807347737</v>
      </c>
      <c r="D192" s="46">
        <v>924.97967390584017</v>
      </c>
      <c r="E192" s="47">
        <v>0.18174978629173033</v>
      </c>
      <c r="F192" s="46">
        <v>856.64986691779711</v>
      </c>
      <c r="G192" s="47">
        <v>0.16832362335239615</v>
      </c>
      <c r="H192" s="46">
        <v>616.58339768566918</v>
      </c>
      <c r="I192" s="47">
        <v>0.12115282521527827</v>
      </c>
      <c r="J192" s="46">
        <v>454.26834066386897</v>
      </c>
      <c r="K192" s="47">
        <v>8.9259446627755618E-2</v>
      </c>
      <c r="L192" s="46">
        <v>988.8385346415937</v>
      </c>
      <c r="M192" s="47">
        <v>0.19429745043936225</v>
      </c>
      <c r="N192" s="46">
        <v>5089.3026769293483</v>
      </c>
      <c r="O192" s="47">
        <v>1</v>
      </c>
      <c r="P192" s="124"/>
    </row>
    <row r="193" spans="1:16" s="125" customFormat="1" ht="20.100000000000001" customHeight="1" x14ac:dyDescent="0.3">
      <c r="A193" s="45">
        <v>44317</v>
      </c>
      <c r="B193" s="46">
        <v>1185.5677300367086</v>
      </c>
      <c r="C193" s="47">
        <v>0.2292620864759658</v>
      </c>
      <c r="D193" s="46">
        <v>1125.5545657064613</v>
      </c>
      <c r="E193" s="47">
        <v>0.21765689267573349</v>
      </c>
      <c r="F193" s="46">
        <v>708.13195537605998</v>
      </c>
      <c r="G193" s="47">
        <v>0.1369367649579955</v>
      </c>
      <c r="H193" s="46">
        <v>728.29273408663346</v>
      </c>
      <c r="I193" s="47">
        <v>0.14083540530984043</v>
      </c>
      <c r="J193" s="46">
        <v>388.67661718773809</v>
      </c>
      <c r="K193" s="47">
        <v>7.5161300331717029E-2</v>
      </c>
      <c r="L193" s="46">
        <v>1035.0096715432774</v>
      </c>
      <c r="M193" s="47">
        <v>0.20014755024874764</v>
      </c>
      <c r="N193" s="46">
        <v>5171.2332739368794</v>
      </c>
      <c r="O193" s="47">
        <v>1</v>
      </c>
      <c r="P193" s="124"/>
    </row>
    <row r="194" spans="1:16" s="125" customFormat="1" ht="20.100000000000001" customHeight="1" x14ac:dyDescent="0.3">
      <c r="A194" s="45">
        <v>44348</v>
      </c>
      <c r="B194" s="46">
        <v>1198.3253252097909</v>
      </c>
      <c r="C194" s="47">
        <v>0.22482897525197701</v>
      </c>
      <c r="D194" s="46">
        <v>1166.5306613769203</v>
      </c>
      <c r="E194" s="47">
        <v>0.21886368224043701</v>
      </c>
      <c r="F194" s="46">
        <v>712.63701564233486</v>
      </c>
      <c r="G194" s="47">
        <v>0.13370446787932425</v>
      </c>
      <c r="H194" s="46">
        <v>764.71818514822667</v>
      </c>
      <c r="I194" s="47">
        <v>0.14347590116509262</v>
      </c>
      <c r="J194" s="46">
        <v>383.43190079433288</v>
      </c>
      <c r="K194" s="47">
        <v>7.1939230124687031E-2</v>
      </c>
      <c r="L194" s="46">
        <v>1104.2985880147846</v>
      </c>
      <c r="M194" s="47">
        <v>0.20718774333848206</v>
      </c>
      <c r="N194" s="46">
        <v>5329.9416761863904</v>
      </c>
      <c r="O194" s="47">
        <v>1</v>
      </c>
      <c r="P194" s="124"/>
    </row>
    <row r="195" spans="1:16" s="125" customFormat="1" ht="20.100000000000001" customHeight="1" x14ac:dyDescent="0.3">
      <c r="A195" s="45">
        <v>44378</v>
      </c>
      <c r="B195" s="46">
        <v>1225.8994036254035</v>
      </c>
      <c r="C195" s="47">
        <v>0.22718814081393501</v>
      </c>
      <c r="D195" s="46">
        <v>1207.0745158162501</v>
      </c>
      <c r="E195" s="47">
        <v>0.22369944406626999</v>
      </c>
      <c r="F195" s="46">
        <v>679.92730043970244</v>
      </c>
      <c r="G195" s="47">
        <v>0.12600660284090934</v>
      </c>
      <c r="H195" s="46">
        <v>717.84828652355793</v>
      </c>
      <c r="I195" s="47">
        <v>0.13303425804715557</v>
      </c>
      <c r="J195" s="46">
        <v>386.54968103850535</v>
      </c>
      <c r="K195" s="47">
        <v>7.1636794265210788E-2</v>
      </c>
      <c r="L195" s="46">
        <v>1178.666461262706</v>
      </c>
      <c r="M195" s="47">
        <v>0.21843475996651926</v>
      </c>
      <c r="N195" s="46">
        <v>5395.9656487061256</v>
      </c>
      <c r="O195" s="47">
        <v>1</v>
      </c>
      <c r="P195" s="124"/>
    </row>
    <row r="196" spans="1:16" s="125" customFormat="1" ht="20.100000000000001" customHeight="1" x14ac:dyDescent="0.3">
      <c r="A196" s="45">
        <v>44409</v>
      </c>
      <c r="B196" s="46">
        <v>1379.9779343777166</v>
      </c>
      <c r="C196" s="47">
        <v>0.25178642825599984</v>
      </c>
      <c r="D196" s="46">
        <v>1068.0006382140407</v>
      </c>
      <c r="E196" s="47">
        <v>0.19486403323709831</v>
      </c>
      <c r="F196" s="46">
        <v>878.3049835314589</v>
      </c>
      <c r="G196" s="47">
        <v>0.16025276144908321</v>
      </c>
      <c r="H196" s="46">
        <v>553.54234407682566</v>
      </c>
      <c r="I196" s="47">
        <v>0.10099759295528647</v>
      </c>
      <c r="J196" s="46">
        <v>480.70094421826366</v>
      </c>
      <c r="K196" s="47">
        <v>8.7707180519942127E-2</v>
      </c>
      <c r="L196" s="46">
        <v>1120.2210415425934</v>
      </c>
      <c r="M196" s="47">
        <v>0.20439200358259016</v>
      </c>
      <c r="N196" s="46">
        <v>5480.7478859608982</v>
      </c>
      <c r="O196" s="47">
        <v>1</v>
      </c>
      <c r="P196" s="124"/>
    </row>
    <row r="197" spans="1:16" s="125" customFormat="1" ht="20.100000000000001" customHeight="1" x14ac:dyDescent="0.3">
      <c r="A197" s="45">
        <v>44440</v>
      </c>
      <c r="B197" s="46">
        <v>1324.7454145578706</v>
      </c>
      <c r="C197" s="47">
        <v>0.24336709020141009</v>
      </c>
      <c r="D197" s="46">
        <v>1125.3425657441662</v>
      </c>
      <c r="E197" s="47">
        <v>0.2067350773177429</v>
      </c>
      <c r="F197" s="46">
        <v>920.80431029636657</v>
      </c>
      <c r="G197" s="47">
        <v>0.16915964620759491</v>
      </c>
      <c r="H197" s="46">
        <v>553.44814989977237</v>
      </c>
      <c r="I197" s="47">
        <v>0.10167317005842526</v>
      </c>
      <c r="J197" s="46">
        <v>376.39483629954242</v>
      </c>
      <c r="K197" s="47">
        <v>6.9146958404553246E-2</v>
      </c>
      <c r="L197" s="46">
        <v>1142.6688147806215</v>
      </c>
      <c r="M197" s="47">
        <v>0.20991805781027353</v>
      </c>
      <c r="N197" s="46">
        <v>5443.4040915783398</v>
      </c>
      <c r="O197" s="47">
        <v>1</v>
      </c>
      <c r="P197" s="124"/>
    </row>
    <row r="198" spans="1:16" s="125" customFormat="1" ht="20.100000000000001" customHeight="1" x14ac:dyDescent="0.3">
      <c r="A198" s="45">
        <v>44470</v>
      </c>
      <c r="B198" s="46">
        <v>1155.4788215943195</v>
      </c>
      <c r="C198" s="47">
        <v>0.21504844182149763</v>
      </c>
      <c r="D198" s="46">
        <v>1096.0099113457693</v>
      </c>
      <c r="E198" s="47">
        <v>0.20398056567632739</v>
      </c>
      <c r="F198" s="46">
        <v>930.8075748854003</v>
      </c>
      <c r="G198" s="47">
        <v>0.17323443309723432</v>
      </c>
      <c r="H198" s="46">
        <v>576.30554256125049</v>
      </c>
      <c r="I198" s="47">
        <v>0.10725736086611021</v>
      </c>
      <c r="J198" s="46">
        <v>386.56760077261328</v>
      </c>
      <c r="K198" s="47">
        <v>7.1944858400885409E-2</v>
      </c>
      <c r="L198" s="46">
        <v>1227.9400296962776</v>
      </c>
      <c r="M198" s="47">
        <v>0.22853434013794496</v>
      </c>
      <c r="N198" s="46">
        <v>5373.1094808556309</v>
      </c>
      <c r="O198" s="47">
        <v>1</v>
      </c>
      <c r="P198" s="124"/>
    </row>
    <row r="199" spans="1:16" s="125" customFormat="1" ht="20.100000000000001" customHeight="1" x14ac:dyDescent="0.3">
      <c r="A199" s="45">
        <v>44501</v>
      </c>
      <c r="B199" s="46">
        <v>1171.6380237479959</v>
      </c>
      <c r="C199" s="47">
        <v>0.21307032785824825</v>
      </c>
      <c r="D199" s="46">
        <v>1123.078937144553</v>
      </c>
      <c r="E199" s="47">
        <v>0.20423952833366912</v>
      </c>
      <c r="F199" s="46">
        <v>940.86039190044801</v>
      </c>
      <c r="G199" s="47">
        <v>0.17110184895653982</v>
      </c>
      <c r="H199" s="46">
        <v>584.30251341079145</v>
      </c>
      <c r="I199" s="47">
        <v>0.10625937838939037</v>
      </c>
      <c r="J199" s="46">
        <v>394.13126116134754</v>
      </c>
      <c r="K199" s="47">
        <v>7.1675445259273773E-2</v>
      </c>
      <c r="L199" s="46">
        <v>1284.8212794046365</v>
      </c>
      <c r="M199" s="47">
        <v>0.23365347120287855</v>
      </c>
      <c r="N199" s="46">
        <v>5498.8324067697731</v>
      </c>
      <c r="O199" s="47">
        <v>1</v>
      </c>
      <c r="P199" s="124"/>
    </row>
    <row r="200" spans="1:16" s="125" customFormat="1" ht="20.100000000000001" customHeight="1" x14ac:dyDescent="0.3">
      <c r="A200" s="45">
        <v>44531</v>
      </c>
      <c r="B200" s="46">
        <v>1180.2613048131084</v>
      </c>
      <c r="C200" s="47">
        <v>0.21024824716157395</v>
      </c>
      <c r="D200" s="46">
        <v>1146.5155138874156</v>
      </c>
      <c r="E200" s="47">
        <v>0.2042368720853307</v>
      </c>
      <c r="F200" s="46">
        <v>951.0306069432379</v>
      </c>
      <c r="G200" s="47">
        <v>0.16941377073993422</v>
      </c>
      <c r="H200" s="46">
        <v>598.68085839921434</v>
      </c>
      <c r="I200" s="47">
        <v>0.10664723190899895</v>
      </c>
      <c r="J200" s="46">
        <v>401.81948694960067</v>
      </c>
      <c r="K200" s="47">
        <v>7.1578931260390666E-2</v>
      </c>
      <c r="L200" s="46">
        <v>1335.3480893870235</v>
      </c>
      <c r="M200" s="47">
        <v>0.23787494684377142</v>
      </c>
      <c r="N200" s="46">
        <v>5613.6558603796011</v>
      </c>
      <c r="O200" s="47">
        <v>1</v>
      </c>
      <c r="P200" s="124"/>
    </row>
    <row r="201" spans="1:16" s="125" customFormat="1" ht="20.100000000000001" customHeight="1" x14ac:dyDescent="0.3">
      <c r="A201" s="45">
        <v>44562</v>
      </c>
      <c r="B201" s="46">
        <v>1334.3916094718877</v>
      </c>
      <c r="C201" s="47">
        <v>0.23759599637671705</v>
      </c>
      <c r="D201" s="46">
        <v>1143.920225869701</v>
      </c>
      <c r="E201" s="47">
        <v>0.20368148593841767</v>
      </c>
      <c r="F201" s="46">
        <v>868.05261980928026</v>
      </c>
      <c r="G201" s="47">
        <v>0.15456169361903543</v>
      </c>
      <c r="H201" s="46">
        <v>454.60072309851267</v>
      </c>
      <c r="I201" s="47">
        <v>8.0944237802060837E-2</v>
      </c>
      <c r="J201" s="46">
        <v>470.08837984203518</v>
      </c>
      <c r="K201" s="47">
        <v>8.3701902950280821E-2</v>
      </c>
      <c r="L201" s="46">
        <v>1345.1673792183251</v>
      </c>
      <c r="M201" s="47">
        <v>0.2395146833134883</v>
      </c>
      <c r="N201" s="46">
        <v>5616.2209373097412</v>
      </c>
      <c r="O201" s="47">
        <v>1</v>
      </c>
      <c r="P201" s="124"/>
    </row>
    <row r="202" spans="1:16" s="125" customFormat="1" ht="20.100000000000001" customHeight="1" x14ac:dyDescent="0.3">
      <c r="A202" s="45">
        <v>44593</v>
      </c>
      <c r="B202" s="46">
        <v>1338.5689612753001</v>
      </c>
      <c r="C202" s="47">
        <v>0.23359363366724795</v>
      </c>
      <c r="D202" s="46">
        <v>1153.7763820963312</v>
      </c>
      <c r="E202" s="47">
        <v>0.20134548561215493</v>
      </c>
      <c r="F202" s="46">
        <v>876.63208549221849</v>
      </c>
      <c r="G202" s="47">
        <v>0.15298104181672353</v>
      </c>
      <c r="H202" s="46">
        <v>465.79758109789941</v>
      </c>
      <c r="I202" s="47">
        <v>8.128632343186E-2</v>
      </c>
      <c r="J202" s="46">
        <v>471.08244903200784</v>
      </c>
      <c r="K202" s="47">
        <v>8.2208585593836148E-2</v>
      </c>
      <c r="L202" s="46">
        <v>1424.4740584399733</v>
      </c>
      <c r="M202" s="47">
        <v>0.24858492987817729</v>
      </c>
      <c r="N202" s="46">
        <v>5730.3315174337313</v>
      </c>
      <c r="O202" s="47">
        <v>1</v>
      </c>
      <c r="P202" s="124"/>
    </row>
    <row r="203" spans="1:16" s="125" customFormat="1" ht="20.100000000000001" customHeight="1" x14ac:dyDescent="0.3">
      <c r="A203" s="45">
        <v>44621</v>
      </c>
      <c r="B203" s="46">
        <v>1246.6778680964203</v>
      </c>
      <c r="C203" s="47">
        <v>0.22402324941499646</v>
      </c>
      <c r="D203" s="46">
        <v>1134.1186143414654</v>
      </c>
      <c r="E203" s="47">
        <v>0.20379678159744</v>
      </c>
      <c r="F203" s="46">
        <v>885.35389983086634</v>
      </c>
      <c r="G203" s="47">
        <v>0.15909471291505273</v>
      </c>
      <c r="H203" s="46">
        <v>528.84737834312</v>
      </c>
      <c r="I203" s="47">
        <v>9.5031853193903629E-2</v>
      </c>
      <c r="J203" s="46">
        <v>505.715128658053</v>
      </c>
      <c r="K203" s="47">
        <v>9.0875076312446276E-2</v>
      </c>
      <c r="L203" s="46">
        <v>1264.2357102702335</v>
      </c>
      <c r="M203" s="47">
        <v>0.2271783265661608</v>
      </c>
      <c r="N203" s="46">
        <v>5564.9485995401592</v>
      </c>
      <c r="O203" s="47">
        <v>1</v>
      </c>
      <c r="P203" s="124"/>
    </row>
    <row r="204" spans="1:16" s="125" customFormat="1" ht="20.100000000000001" customHeight="1" x14ac:dyDescent="0.3">
      <c r="A204" s="45">
        <v>44652</v>
      </c>
      <c r="B204" s="46">
        <v>1144.0257014020765</v>
      </c>
      <c r="C204" s="47">
        <v>0.20465753866013994</v>
      </c>
      <c r="D204" s="46">
        <v>1192.822704491349</v>
      </c>
      <c r="E204" s="47">
        <v>0.21338695316018347</v>
      </c>
      <c r="F204" s="46">
        <v>861.10364100716265</v>
      </c>
      <c r="G204" s="47">
        <v>0.1540449235395917</v>
      </c>
      <c r="H204" s="46">
        <v>575.50741994955251</v>
      </c>
      <c r="I204" s="47">
        <v>0.10295392131765367</v>
      </c>
      <c r="J204" s="46">
        <v>504.59020179025077</v>
      </c>
      <c r="K204" s="47">
        <v>9.026736777316656E-2</v>
      </c>
      <c r="L204" s="46">
        <v>1311.9017638444766</v>
      </c>
      <c r="M204" s="47">
        <v>0.23468929554926468</v>
      </c>
      <c r="N204" s="46">
        <v>5589.9514324848678</v>
      </c>
      <c r="O204" s="47">
        <v>1</v>
      </c>
      <c r="P204" s="124"/>
    </row>
    <row r="205" spans="1:16" s="125" customFormat="1" ht="20.100000000000001" customHeight="1" x14ac:dyDescent="0.3">
      <c r="A205" s="45">
        <v>44682</v>
      </c>
      <c r="B205" s="46">
        <v>1332.5355216610853</v>
      </c>
      <c r="C205" s="47">
        <v>0.23368668216018926</v>
      </c>
      <c r="D205" s="46">
        <v>1035.2707560002309</v>
      </c>
      <c r="E205" s="47">
        <v>0.18155537632916968</v>
      </c>
      <c r="F205" s="46">
        <v>966.96594282283127</v>
      </c>
      <c r="G205" s="47">
        <v>0.16957676494693757</v>
      </c>
      <c r="H205" s="46">
        <v>500.2296418907755</v>
      </c>
      <c r="I205" s="47">
        <v>8.7725245167135077E-2</v>
      </c>
      <c r="J205" s="46">
        <v>533.40237056702188</v>
      </c>
      <c r="K205" s="47">
        <v>9.354274479587954E-2</v>
      </c>
      <c r="L205" s="46">
        <v>1333.8271023792925</v>
      </c>
      <c r="M205" s="47">
        <v>0.23391318660068899</v>
      </c>
      <c r="N205" s="46">
        <v>5702.2313353212367</v>
      </c>
      <c r="O205" s="47">
        <v>1</v>
      </c>
      <c r="P205" s="124"/>
    </row>
    <row r="206" spans="1:16" s="125" customFormat="1" ht="20.100000000000001" customHeight="1" x14ac:dyDescent="0.3">
      <c r="A206" s="45">
        <v>44713</v>
      </c>
      <c r="B206" s="46">
        <v>1350.8776444880471</v>
      </c>
      <c r="C206" s="47">
        <v>0.23109527867753282</v>
      </c>
      <c r="D206" s="46">
        <v>1059.654106195851</v>
      </c>
      <c r="E206" s="47">
        <v>0.18127553000251678</v>
      </c>
      <c r="F206" s="46">
        <v>991.63786076437043</v>
      </c>
      <c r="G206" s="47">
        <v>0.16963995867100337</v>
      </c>
      <c r="H206" s="46">
        <v>511.8613496864125</v>
      </c>
      <c r="I206" s="47">
        <v>8.7564363606645074E-2</v>
      </c>
      <c r="J206" s="46">
        <v>545.72428122789574</v>
      </c>
      <c r="K206" s="47">
        <v>9.3357311349431218E-2</v>
      </c>
      <c r="L206" s="46">
        <v>1385.7888648930418</v>
      </c>
      <c r="M206" s="47">
        <v>0.23706755769287072</v>
      </c>
      <c r="N206" s="46">
        <v>5845.5441072556187</v>
      </c>
      <c r="O206" s="47">
        <v>1</v>
      </c>
      <c r="P206" s="124"/>
    </row>
    <row r="207" spans="1:16" s="125" customFormat="1" ht="20.100000000000001" customHeight="1" x14ac:dyDescent="0.3">
      <c r="A207" s="45">
        <v>44743</v>
      </c>
      <c r="B207" s="46">
        <v>1428.3434076095073</v>
      </c>
      <c r="C207" s="47">
        <v>0.24607977720111046</v>
      </c>
      <c r="D207" s="46">
        <v>965.46990624141711</v>
      </c>
      <c r="E207" s="47">
        <v>0.16633438300379463</v>
      </c>
      <c r="F207" s="46">
        <v>1001.9642565261588</v>
      </c>
      <c r="G207" s="47">
        <v>0.17262175167110863</v>
      </c>
      <c r="H207" s="46">
        <v>446.45954780037721</v>
      </c>
      <c r="I207" s="47">
        <v>7.691754340498283E-2</v>
      </c>
      <c r="J207" s="46">
        <v>547.7296812621754</v>
      </c>
      <c r="K207" s="47">
        <v>9.4364700542854396E-2</v>
      </c>
      <c r="L207" s="46">
        <v>1414.4248651471837</v>
      </c>
      <c r="M207" s="47">
        <v>0.24368184417614905</v>
      </c>
      <c r="N207" s="46">
        <v>5804.3916645868194</v>
      </c>
      <c r="O207" s="47">
        <v>1</v>
      </c>
      <c r="P207" s="124"/>
    </row>
    <row r="208" spans="1:16" s="125" customFormat="1" ht="20.100000000000001" customHeight="1" x14ac:dyDescent="0.3">
      <c r="A208" s="45">
        <v>44774</v>
      </c>
      <c r="B208" s="46">
        <v>1267.2025131402665</v>
      </c>
      <c r="C208" s="47">
        <v>0.21918732918175265</v>
      </c>
      <c r="D208" s="46">
        <v>1175.121961559076</v>
      </c>
      <c r="E208" s="47">
        <v>0.20326020627805169</v>
      </c>
      <c r="F208" s="46">
        <v>814.43275944953359</v>
      </c>
      <c r="G208" s="47">
        <v>0.14087199124904864</v>
      </c>
      <c r="H208" s="46">
        <v>624.17519217429503</v>
      </c>
      <c r="I208" s="47">
        <v>0.10796324336128214</v>
      </c>
      <c r="J208" s="46">
        <v>433.75737539252759</v>
      </c>
      <c r="K208" s="47">
        <v>7.5026777203567027E-2</v>
      </c>
      <c r="L208" s="46">
        <v>1466.6777521062095</v>
      </c>
      <c r="M208" s="47">
        <v>0.25369045272629792</v>
      </c>
      <c r="N208" s="46">
        <v>5781.3675538219077</v>
      </c>
      <c r="O208" s="47">
        <v>1</v>
      </c>
      <c r="P208" s="124"/>
    </row>
    <row r="209" spans="1:16" s="125" customFormat="1" ht="20.100000000000001" customHeight="1" x14ac:dyDescent="0.3">
      <c r="A209" s="45">
        <v>44805</v>
      </c>
      <c r="B209" s="46">
        <v>1378.3401053246491</v>
      </c>
      <c r="C209" s="47">
        <v>0.23962864545626095</v>
      </c>
      <c r="D209" s="46">
        <v>1098.9593092995785</v>
      </c>
      <c r="E209" s="47">
        <v>0.19105743907595252</v>
      </c>
      <c r="F209" s="46">
        <v>818.5186484837534</v>
      </c>
      <c r="G209" s="47">
        <v>0.14230197195825844</v>
      </c>
      <c r="H209" s="46">
        <v>536.57065325585393</v>
      </c>
      <c r="I209" s="47">
        <v>9.3284450140117367E-2</v>
      </c>
      <c r="J209" s="46">
        <v>647.08332840461924</v>
      </c>
      <c r="K209" s="47">
        <v>0.11249741691757971</v>
      </c>
      <c r="L209" s="46">
        <v>1272.5118330364865</v>
      </c>
      <c r="M209" s="47">
        <v>0.22123007645183101</v>
      </c>
      <c r="N209" s="46">
        <v>5751.9838778049407</v>
      </c>
      <c r="O209" s="47">
        <v>1</v>
      </c>
      <c r="P209" s="124"/>
    </row>
    <row r="210" spans="1:16" s="125" customFormat="1" ht="20.100000000000001" customHeight="1" x14ac:dyDescent="0.3">
      <c r="A210" s="45">
        <v>44835</v>
      </c>
      <c r="B210" s="46">
        <v>1292.3707064391447</v>
      </c>
      <c r="C210" s="47">
        <v>0.22366028771407545</v>
      </c>
      <c r="D210" s="46">
        <v>1126.9859280734763</v>
      </c>
      <c r="E210" s="47">
        <v>0.19503846355132254</v>
      </c>
      <c r="F210" s="46">
        <v>809.819083893217</v>
      </c>
      <c r="G210" s="47">
        <v>0.14014892816547661</v>
      </c>
      <c r="H210" s="46">
        <v>562.99168686250039</v>
      </c>
      <c r="I210" s="47">
        <v>9.743247973427259E-2</v>
      </c>
      <c r="J210" s="46">
        <v>664.93099023961804</v>
      </c>
      <c r="K210" s="47">
        <v>0.11507430170462546</v>
      </c>
      <c r="L210" s="46">
        <v>1321.1768613462932</v>
      </c>
      <c r="M210" s="47">
        <v>0.22864553913022742</v>
      </c>
      <c r="N210" s="46">
        <v>5778.2752568542492</v>
      </c>
      <c r="O210" s="47">
        <v>1</v>
      </c>
      <c r="P210" s="124"/>
    </row>
    <row r="211" spans="1:16" s="125" customFormat="1" ht="20.100000000000001" customHeight="1" x14ac:dyDescent="0.3">
      <c r="A211" s="45">
        <v>44866</v>
      </c>
      <c r="B211" s="46">
        <v>1299.3833724575563</v>
      </c>
      <c r="C211" s="47">
        <v>0.22132840756407571</v>
      </c>
      <c r="D211" s="46">
        <v>1138.4129943377923</v>
      </c>
      <c r="E211" s="47">
        <v>0.19390977330307874</v>
      </c>
      <c r="F211" s="46">
        <v>819.09170774913105</v>
      </c>
      <c r="G211" s="47">
        <v>0.13951868799288961</v>
      </c>
      <c r="H211" s="46">
        <v>576.3207045603807</v>
      </c>
      <c r="I211" s="47">
        <v>9.8166673893406123E-2</v>
      </c>
      <c r="J211" s="46">
        <v>675.11680118465574</v>
      </c>
      <c r="K211" s="47">
        <v>0.11499495044587647</v>
      </c>
      <c r="L211" s="46">
        <v>1362.5130832082009</v>
      </c>
      <c r="M211" s="47">
        <v>0.23208150680067322</v>
      </c>
      <c r="N211" s="46">
        <v>5870.8386634977178</v>
      </c>
      <c r="O211" s="47">
        <v>1</v>
      </c>
      <c r="P211" s="124"/>
    </row>
    <row r="212" spans="1:16" s="125" customFormat="1" ht="20.100000000000001" customHeight="1" x14ac:dyDescent="0.3">
      <c r="A212" s="45">
        <v>44896</v>
      </c>
      <c r="B212" s="46">
        <v>1313.3876021494793</v>
      </c>
      <c r="C212" s="47">
        <v>0.22068439444333637</v>
      </c>
      <c r="D212" s="46">
        <v>1150.7591959867023</v>
      </c>
      <c r="E212" s="47">
        <v>0.19335845404723331</v>
      </c>
      <c r="F212" s="46">
        <v>829.57387592916393</v>
      </c>
      <c r="G212" s="47">
        <v>0.13939069331537896</v>
      </c>
      <c r="H212" s="46">
        <v>584.8531253173777</v>
      </c>
      <c r="I212" s="47">
        <v>9.8271034070769869E-2</v>
      </c>
      <c r="J212" s="46">
        <v>686.84188066685078</v>
      </c>
      <c r="K212" s="47">
        <v>0.11540788436347306</v>
      </c>
      <c r="L212" s="46">
        <v>1386.0137604526583</v>
      </c>
      <c r="M212" s="47">
        <v>0.23288753975980847</v>
      </c>
      <c r="N212" s="46">
        <v>5951.429440502232</v>
      </c>
      <c r="O212" s="47">
        <v>1</v>
      </c>
      <c r="P212" s="124"/>
    </row>
    <row r="213" spans="1:16" s="125" customFormat="1" ht="20.100000000000001" customHeight="1" x14ac:dyDescent="0.3">
      <c r="A213" s="45">
        <v>44927</v>
      </c>
      <c r="B213" s="46">
        <v>1305.2376055825575</v>
      </c>
      <c r="C213" s="47">
        <v>0.22626091460309888</v>
      </c>
      <c r="D213" s="46">
        <v>1067.3506292918432</v>
      </c>
      <c r="E213" s="47">
        <v>0.18502357620778073</v>
      </c>
      <c r="F213" s="46">
        <v>789.49312436435594</v>
      </c>
      <c r="G213" s="47">
        <v>0.13685740866453963</v>
      </c>
      <c r="H213" s="46">
        <v>567.02565691819041</v>
      </c>
      <c r="I213" s="47">
        <v>9.8293018212934027E-2</v>
      </c>
      <c r="J213" s="46">
        <v>630.03259741389377</v>
      </c>
      <c r="K213" s="47">
        <v>0.10921517362887309</v>
      </c>
      <c r="L213" s="46">
        <v>1409.5880868018553</v>
      </c>
      <c r="M213" s="47">
        <v>0.2443499086827737</v>
      </c>
      <c r="N213" s="46">
        <v>5768.7277003726958</v>
      </c>
      <c r="O213" s="47">
        <v>1</v>
      </c>
      <c r="P213" s="124"/>
    </row>
    <row r="214" spans="1:16" s="125" customFormat="1" ht="20.100000000000001" customHeight="1" x14ac:dyDescent="0.3">
      <c r="A214" s="45">
        <v>44958</v>
      </c>
      <c r="B214" s="46">
        <v>1316.3243316731989</v>
      </c>
      <c r="C214" s="47">
        <v>0.22478086317073986</v>
      </c>
      <c r="D214" s="46">
        <v>1075.0852331538197</v>
      </c>
      <c r="E214" s="47">
        <v>0.18358589967204814</v>
      </c>
      <c r="F214" s="46">
        <v>803.20229083473521</v>
      </c>
      <c r="G214" s="47">
        <v>0.13715806955042356</v>
      </c>
      <c r="H214" s="46">
        <v>590.74288911442761</v>
      </c>
      <c r="I214" s="47">
        <v>0.10087764339836319</v>
      </c>
      <c r="J214" s="46">
        <v>635.76548531674734</v>
      </c>
      <c r="K214" s="47">
        <v>0.10856588389732984</v>
      </c>
      <c r="L214" s="46">
        <v>1434.9135670250246</v>
      </c>
      <c r="M214" s="47">
        <v>0.24503164031109539</v>
      </c>
      <c r="N214" s="46">
        <v>5856.0337971179533</v>
      </c>
      <c r="O214" s="47">
        <v>1</v>
      </c>
      <c r="P214" s="124"/>
    </row>
    <row r="215" spans="1:16" s="125" customFormat="1" ht="20.100000000000001" customHeight="1" x14ac:dyDescent="0.3">
      <c r="A215" s="45">
        <v>44986</v>
      </c>
      <c r="B215" s="46">
        <v>1301.8024682034784</v>
      </c>
      <c r="C215" s="47">
        <v>0.22091772422709757</v>
      </c>
      <c r="D215" s="46">
        <v>1090.0845185018361</v>
      </c>
      <c r="E215" s="47">
        <v>0.18498888804148114</v>
      </c>
      <c r="F215" s="46">
        <v>901.69365415110701</v>
      </c>
      <c r="G215" s="47">
        <v>0.15301869130727608</v>
      </c>
      <c r="H215" s="46">
        <v>653.8939980143025</v>
      </c>
      <c r="I215" s="47">
        <v>0.11096673839190987</v>
      </c>
      <c r="J215" s="46">
        <v>589.09437868278724</v>
      </c>
      <c r="K215" s="47">
        <v>9.9970151134508078E-2</v>
      </c>
      <c r="L215" s="46">
        <v>1356.133674174655</v>
      </c>
      <c r="M215" s="47">
        <v>0.23013780689772739</v>
      </c>
      <c r="N215" s="46">
        <v>5892.7026917281655</v>
      </c>
      <c r="O215" s="47">
        <v>1</v>
      </c>
      <c r="P215" s="124"/>
    </row>
    <row r="216" spans="1:16" s="125" customFormat="1" ht="20.100000000000001" customHeight="1" x14ac:dyDescent="0.3">
      <c r="A216" s="45">
        <v>45017</v>
      </c>
      <c r="B216" s="46">
        <v>1381.7204180630354</v>
      </c>
      <c r="C216" s="47">
        <v>0.22903389315359582</v>
      </c>
      <c r="D216" s="46">
        <v>1064.2898824413728</v>
      </c>
      <c r="E216" s="47">
        <v>0.17641662671616534</v>
      </c>
      <c r="F216" s="46">
        <v>892.32592816629995</v>
      </c>
      <c r="G216" s="47">
        <v>0.14791189202829011</v>
      </c>
      <c r="H216" s="46">
        <v>686.14772456778337</v>
      </c>
      <c r="I216" s="47">
        <v>0.1137358054363435</v>
      </c>
      <c r="J216" s="46">
        <v>596.34946910380609</v>
      </c>
      <c r="K216" s="47">
        <v>9.8850852027210626E-2</v>
      </c>
      <c r="L216" s="46">
        <v>1411.9873057951718</v>
      </c>
      <c r="M216" s="47">
        <v>0.23405093063839455</v>
      </c>
      <c r="N216" s="46">
        <v>6032.8207281374698</v>
      </c>
      <c r="O216" s="47">
        <v>1</v>
      </c>
      <c r="P216" s="124"/>
    </row>
    <row r="217" spans="1:16" s="125" customFormat="1" ht="20.100000000000001" customHeight="1" x14ac:dyDescent="0.3">
      <c r="A217" s="45">
        <v>45047</v>
      </c>
      <c r="B217" s="46">
        <v>1204.6466068109246</v>
      </c>
      <c r="C217" s="47">
        <v>0.20030828738989767</v>
      </c>
      <c r="D217" s="46">
        <v>1228.8256934814638</v>
      </c>
      <c r="E217" s="47">
        <v>0.20432877888860307</v>
      </c>
      <c r="F217" s="46">
        <v>774.4949766364706</v>
      </c>
      <c r="G217" s="47">
        <v>0.12878279944093174</v>
      </c>
      <c r="H217" s="46">
        <v>808.76170651036364</v>
      </c>
      <c r="I217" s="47">
        <v>0.13448066131733935</v>
      </c>
      <c r="J217" s="46">
        <v>531.413840435564</v>
      </c>
      <c r="K217" s="47">
        <v>8.8363338817459114E-2</v>
      </c>
      <c r="L217" s="46">
        <v>1465.8200655691955</v>
      </c>
      <c r="M217" s="47">
        <v>0.24373613414576911</v>
      </c>
      <c r="N217" s="46">
        <v>6013.962889443982</v>
      </c>
      <c r="O217" s="47">
        <v>1</v>
      </c>
      <c r="P217" s="124"/>
    </row>
    <row r="218" spans="1:16" s="125" customFormat="1" ht="20.100000000000001" customHeight="1" x14ac:dyDescent="0.3">
      <c r="A218" s="45">
        <v>45078</v>
      </c>
      <c r="B218" s="46">
        <v>1220.6045115160216</v>
      </c>
      <c r="C218" s="47">
        <v>0.19714314695215732</v>
      </c>
      <c r="D218" s="46">
        <v>1270.5900224774862</v>
      </c>
      <c r="E218" s="47">
        <v>0.20521644247087975</v>
      </c>
      <c r="F218" s="46">
        <v>783.18153331444273</v>
      </c>
      <c r="G218" s="47">
        <v>0.12649377472860376</v>
      </c>
      <c r="H218" s="46">
        <v>859.85098572517359</v>
      </c>
      <c r="I218" s="47">
        <v>0.13887686604175736</v>
      </c>
      <c r="J218" s="46">
        <v>537.3587175392538</v>
      </c>
      <c r="K218" s="47">
        <v>8.6790264674909315E-2</v>
      </c>
      <c r="L218" s="46">
        <v>1519.8772875487232</v>
      </c>
      <c r="M218" s="47">
        <v>0.24547950513169245</v>
      </c>
      <c r="N218" s="46">
        <v>6191.4630581211013</v>
      </c>
      <c r="O218" s="47">
        <v>1</v>
      </c>
      <c r="P218" s="124"/>
    </row>
    <row r="219" spans="1:16" s="125" customFormat="1" ht="20.100000000000001" customHeight="1" x14ac:dyDescent="0.3">
      <c r="A219" s="45">
        <v>45108</v>
      </c>
      <c r="B219" s="46">
        <v>1118.6388704050089</v>
      </c>
      <c r="C219" s="47">
        <v>0.18212291289777677</v>
      </c>
      <c r="D219" s="46">
        <v>1283.3438425860156</v>
      </c>
      <c r="E219" s="47">
        <v>0.20893813458902</v>
      </c>
      <c r="F219" s="46">
        <v>869.02912720207541</v>
      </c>
      <c r="G219" s="47">
        <v>0.14148454896954551</v>
      </c>
      <c r="H219" s="46">
        <v>734.3590546638186</v>
      </c>
      <c r="I219" s="47">
        <v>0.11955923728969813</v>
      </c>
      <c r="J219" s="46">
        <v>542.78530696832604</v>
      </c>
      <c r="K219" s="47">
        <v>8.8369574666572248E-2</v>
      </c>
      <c r="L219" s="46">
        <v>1594.0630972526615</v>
      </c>
      <c r="M219" s="47">
        <v>0.25952559158738742</v>
      </c>
      <c r="N219" s="46">
        <v>6142.2192990779058</v>
      </c>
      <c r="O219" s="47">
        <v>1</v>
      </c>
      <c r="P219" s="124"/>
    </row>
    <row r="220" spans="1:16" s="125" customFormat="1" ht="20.100000000000001" customHeight="1" x14ac:dyDescent="0.3">
      <c r="A220" s="45">
        <v>45139</v>
      </c>
      <c r="B220" s="46">
        <v>1348.6799788913984</v>
      </c>
      <c r="C220" s="47">
        <v>0.21525898496694448</v>
      </c>
      <c r="D220" s="46">
        <v>1074.8737621295236</v>
      </c>
      <c r="E220" s="47">
        <v>0.17155755155036198</v>
      </c>
      <c r="F220" s="46">
        <v>1075.5669390691817</v>
      </c>
      <c r="G220" s="47">
        <v>0.1716681875550248</v>
      </c>
      <c r="H220" s="46">
        <v>574.50757720583715</v>
      </c>
      <c r="I220" s="47">
        <v>9.1695524409579218E-2</v>
      </c>
      <c r="J220" s="46">
        <v>679.62687475965254</v>
      </c>
      <c r="K220" s="47">
        <v>0.10847331724852415</v>
      </c>
      <c r="L220" s="46">
        <v>1512.1278395239854</v>
      </c>
      <c r="M220" s="47">
        <v>0.24134643426956545</v>
      </c>
      <c r="N220" s="46">
        <v>6265.3829715795782</v>
      </c>
      <c r="O220" s="47">
        <v>1</v>
      </c>
      <c r="P220" s="124"/>
    </row>
    <row r="221" spans="1:16" s="125" customFormat="1" ht="20.100000000000001" customHeight="1" x14ac:dyDescent="0.3">
      <c r="A221" s="45">
        <v>45170</v>
      </c>
      <c r="B221" s="46">
        <v>1254.4011024523179</v>
      </c>
      <c r="C221" s="47">
        <v>0.2064565677083979</v>
      </c>
      <c r="D221" s="46">
        <v>1071.1240468933886</v>
      </c>
      <c r="E221" s="47">
        <v>0.17629177292591228</v>
      </c>
      <c r="F221" s="46">
        <v>979.39449446421429</v>
      </c>
      <c r="G221" s="47">
        <v>0.16119439417287126</v>
      </c>
      <c r="H221" s="46">
        <v>804.57399007028289</v>
      </c>
      <c r="I221" s="47">
        <v>0.13242142735096596</v>
      </c>
      <c r="J221" s="46">
        <v>600.36896563293055</v>
      </c>
      <c r="K221" s="47">
        <v>9.8812186756610021E-2</v>
      </c>
      <c r="L221" s="46">
        <v>1365.9969208488005</v>
      </c>
      <c r="M221" s="47">
        <v>0.22482365108524249</v>
      </c>
      <c r="N221" s="46">
        <v>6075.8595203619352</v>
      </c>
      <c r="O221" s="47">
        <v>1</v>
      </c>
      <c r="P221" s="124"/>
    </row>
    <row r="222" spans="1:16" s="125" customFormat="1" ht="20.100000000000001" customHeight="1" x14ac:dyDescent="0.3">
      <c r="A222" s="45">
        <v>45200</v>
      </c>
      <c r="B222" s="46">
        <v>1284.3898073712394</v>
      </c>
      <c r="C222" s="47">
        <v>0.2080997852179354</v>
      </c>
      <c r="D222" s="46">
        <v>1075.4150136557193</v>
      </c>
      <c r="E222" s="47">
        <v>0.17424120938793239</v>
      </c>
      <c r="F222" s="46">
        <v>967.70681734757</v>
      </c>
      <c r="G222" s="47">
        <v>0.15679008015185417</v>
      </c>
      <c r="H222" s="46">
        <v>815.78705979111305</v>
      </c>
      <c r="I222" s="47">
        <v>0.13217569226398637</v>
      </c>
      <c r="J222" s="46">
        <v>606.9213147860778</v>
      </c>
      <c r="K222" s="47">
        <v>9.8334784756403795E-2</v>
      </c>
      <c r="L222" s="46">
        <v>1421.7700543428909</v>
      </c>
      <c r="M222" s="47">
        <v>0.2303584482218877</v>
      </c>
      <c r="N222" s="46">
        <v>6171.9900672946114</v>
      </c>
      <c r="O222" s="47">
        <v>1</v>
      </c>
      <c r="P222" s="124"/>
    </row>
    <row r="223" spans="1:16" s="125" customFormat="1" ht="20.100000000000001" customHeight="1" x14ac:dyDescent="0.3">
      <c r="A223" s="45">
        <v>45231</v>
      </c>
      <c r="B223" s="46">
        <v>1295.6273474559994</v>
      </c>
      <c r="C223" s="47">
        <v>0.20483903908937362</v>
      </c>
      <c r="D223" s="46">
        <v>1094.9695038313184</v>
      </c>
      <c r="E223" s="47">
        <v>0.17311497896164363</v>
      </c>
      <c r="F223" s="46">
        <v>997.90720844625491</v>
      </c>
      <c r="G223" s="47">
        <v>0.15776940343213314</v>
      </c>
      <c r="H223" s="46">
        <v>837.52042504475719</v>
      </c>
      <c r="I223" s="47">
        <v>0.13241220897409164</v>
      </c>
      <c r="J223" s="46">
        <v>615.67704047039445</v>
      </c>
      <c r="K223" s="47">
        <v>9.7338709009943888E-2</v>
      </c>
      <c r="L223" s="46">
        <v>1483.3981882424248</v>
      </c>
      <c r="M223" s="47">
        <v>0.23452566053281407</v>
      </c>
      <c r="N223" s="46">
        <v>6325.0997134911495</v>
      </c>
      <c r="O223" s="47">
        <v>1</v>
      </c>
      <c r="P223" s="124"/>
    </row>
    <row r="224" spans="1:16" s="125" customFormat="1" ht="20.100000000000001" customHeight="1" x14ac:dyDescent="0.3">
      <c r="A224" s="45">
        <v>45261</v>
      </c>
      <c r="B224" s="46">
        <v>1313.4154480866482</v>
      </c>
      <c r="C224" s="47">
        <v>0.20143393302404605</v>
      </c>
      <c r="D224" s="46">
        <v>1131.8200176499906</v>
      </c>
      <c r="E224" s="47">
        <v>0.17358327706797472</v>
      </c>
      <c r="F224" s="46">
        <v>1028.7164007990393</v>
      </c>
      <c r="G224" s="47">
        <v>0.15777063600185465</v>
      </c>
      <c r="H224" s="46">
        <v>864.4896752737701</v>
      </c>
      <c r="I224" s="47">
        <v>0.13258375756334775</v>
      </c>
      <c r="J224" s="46">
        <v>623.59119536554283</v>
      </c>
      <c r="K224" s="47">
        <v>9.5638000348356414E-2</v>
      </c>
      <c r="L224" s="46">
        <v>1558.2959302390539</v>
      </c>
      <c r="M224" s="47">
        <v>0.23899039599442035</v>
      </c>
      <c r="N224" s="46">
        <v>6520.3286674140454</v>
      </c>
      <c r="O224" s="47">
        <v>1</v>
      </c>
      <c r="P224" s="124"/>
    </row>
    <row r="225" spans="1:16" s="125" customFormat="1" ht="20.100000000000001" customHeight="1" x14ac:dyDescent="0.3">
      <c r="A225" s="45">
        <v>45292</v>
      </c>
      <c r="B225" s="46">
        <v>1235.2185489978849</v>
      </c>
      <c r="C225" s="47">
        <v>0.19151091696142841</v>
      </c>
      <c r="D225" s="46">
        <v>1090.8831093161052</v>
      </c>
      <c r="E225" s="47">
        <v>0.16913284271220833</v>
      </c>
      <c r="F225" s="46">
        <v>989.79356435824673</v>
      </c>
      <c r="G225" s="47">
        <v>0.15345970416858842</v>
      </c>
      <c r="H225" s="46">
        <v>842.04042366777389</v>
      </c>
      <c r="I225" s="47">
        <v>0.13055174226944125</v>
      </c>
      <c r="J225" s="46">
        <v>693.93295723405038</v>
      </c>
      <c r="K225" s="47">
        <v>0.10758884495174161</v>
      </c>
      <c r="L225" s="46">
        <v>1597.9911151106246</v>
      </c>
      <c r="M225" s="47">
        <v>0.247755948936592</v>
      </c>
      <c r="N225" s="46">
        <v>6449.8597186846855</v>
      </c>
      <c r="O225" s="47">
        <v>1</v>
      </c>
      <c r="P225" s="124"/>
    </row>
    <row r="226" spans="1:16" s="125" customFormat="1" ht="20.100000000000001" customHeight="1" x14ac:dyDescent="0.3">
      <c r="A226" s="45">
        <v>45323</v>
      </c>
      <c r="B226" s="46">
        <v>1252.0916908463987</v>
      </c>
      <c r="C226" s="47">
        <v>0.18984629781276921</v>
      </c>
      <c r="D226" s="46">
        <v>1100.7619294493468</v>
      </c>
      <c r="E226" s="47">
        <v>0.16690117713179151</v>
      </c>
      <c r="F226" s="46">
        <v>1000.5452995383151</v>
      </c>
      <c r="G226" s="47">
        <v>0.15170599908934271</v>
      </c>
      <c r="H226" s="46">
        <v>880.76673452269995</v>
      </c>
      <c r="I226" s="47">
        <v>0.13354477552098809</v>
      </c>
      <c r="J226" s="46">
        <v>695.56599641575281</v>
      </c>
      <c r="K226" s="47">
        <v>0.10546402493472019</v>
      </c>
      <c r="L226" s="46">
        <v>1665.559936536923</v>
      </c>
      <c r="M226" s="47">
        <v>0.25253772551038817</v>
      </c>
      <c r="N226" s="46">
        <v>6595.2915873094371</v>
      </c>
      <c r="O226" s="47">
        <v>1</v>
      </c>
      <c r="P226" s="124"/>
    </row>
    <row r="227" spans="1:16" s="125" customFormat="1" ht="20.100000000000001" customHeight="1" x14ac:dyDescent="0.3">
      <c r="A227" s="45">
        <v>45352</v>
      </c>
      <c r="B227" s="46">
        <v>1255.724482526997</v>
      </c>
      <c r="C227" s="47">
        <v>0.18916145273350018</v>
      </c>
      <c r="D227" s="46">
        <v>1222.1235916688083</v>
      </c>
      <c r="E227" s="47">
        <v>0.18409983817049982</v>
      </c>
      <c r="F227" s="46">
        <v>1086.5797119516965</v>
      </c>
      <c r="G227" s="47">
        <v>0.16368160347555552</v>
      </c>
      <c r="H227" s="46">
        <v>788.351132008283</v>
      </c>
      <c r="I227" s="47">
        <v>0.11875665997583201</v>
      </c>
      <c r="J227" s="46">
        <v>779.55575414020302</v>
      </c>
      <c r="K227" s="47">
        <v>0.11743173044071775</v>
      </c>
      <c r="L227" s="46">
        <v>1506.0393958928537</v>
      </c>
      <c r="M227" s="47">
        <v>0.22686871520389462</v>
      </c>
      <c r="N227" s="46">
        <v>6638.3740681888421</v>
      </c>
      <c r="O227" s="47">
        <v>1</v>
      </c>
      <c r="P227" s="124"/>
    </row>
    <row r="228" spans="1:16" s="125" customFormat="1" ht="20.100000000000001" customHeight="1" x14ac:dyDescent="0.3">
      <c r="A228" s="45">
        <v>45383</v>
      </c>
      <c r="B228" s="46">
        <v>1278.3343596177963</v>
      </c>
      <c r="C228" s="47">
        <v>0.19068368666707991</v>
      </c>
      <c r="D228" s="46">
        <v>1151.2779951800142</v>
      </c>
      <c r="E228" s="47">
        <v>0.17173123044681837</v>
      </c>
      <c r="F228" s="46">
        <v>1091.2083202353131</v>
      </c>
      <c r="G228" s="47">
        <v>0.16277089312257292</v>
      </c>
      <c r="H228" s="46">
        <v>803.71862393364836</v>
      </c>
      <c r="I228" s="47">
        <v>0.11988728074279549</v>
      </c>
      <c r="J228" s="46">
        <v>787.14583641890715</v>
      </c>
      <c r="K228" s="47">
        <v>0.11741518868183748</v>
      </c>
      <c r="L228" s="46">
        <v>1592.2672685222467</v>
      </c>
      <c r="M228" s="47">
        <v>0.23751172033889564</v>
      </c>
      <c r="N228" s="46">
        <v>6703.952403907927</v>
      </c>
      <c r="O228" s="47">
        <v>1</v>
      </c>
      <c r="P228" s="124"/>
    </row>
    <row r="229" spans="1:16" s="125" customFormat="1" ht="20.100000000000001" customHeight="1" x14ac:dyDescent="0.3">
      <c r="A229" s="45">
        <v>45413</v>
      </c>
      <c r="B229" s="46">
        <v>1436.90170741457</v>
      </c>
      <c r="C229" s="47">
        <v>0.20788386453779639</v>
      </c>
      <c r="D229" s="46">
        <v>1030.3848033224501</v>
      </c>
      <c r="E229" s="47">
        <v>0.14907100031295842</v>
      </c>
      <c r="F229" s="46">
        <v>1226.0387672471072</v>
      </c>
      <c r="G229" s="47">
        <v>0.17737725252416922</v>
      </c>
      <c r="H229" s="46">
        <v>736.11840373017719</v>
      </c>
      <c r="I229" s="47">
        <v>0.10649798642119085</v>
      </c>
      <c r="J229" s="46">
        <v>819.65532014291034</v>
      </c>
      <c r="K229" s="47">
        <v>0.1185836961992776</v>
      </c>
      <c r="L229" s="46">
        <v>1662.9415771908123</v>
      </c>
      <c r="M229" s="47">
        <v>0.24058620000460748</v>
      </c>
      <c r="N229" s="46">
        <v>6912.0405790480299</v>
      </c>
      <c r="O229" s="47">
        <v>1</v>
      </c>
      <c r="P229" s="124"/>
    </row>
    <row r="230" spans="1:16" s="125" customFormat="1" ht="20.100000000000001" customHeight="1" x14ac:dyDescent="0.3">
      <c r="A230" s="45">
        <v>45444</v>
      </c>
      <c r="B230" s="46">
        <v>1460.7153116418997</v>
      </c>
      <c r="C230" s="47">
        <v>0.20667042540387504</v>
      </c>
      <c r="D230" s="46">
        <v>1037.4718097310254</v>
      </c>
      <c r="E230" s="47">
        <v>0.14678749414944434</v>
      </c>
      <c r="F230" s="46">
        <v>1248.7400592293914</v>
      </c>
      <c r="G230" s="47">
        <v>0.17667894435207179</v>
      </c>
      <c r="H230" s="46">
        <v>754.21169892441048</v>
      </c>
      <c r="I230" s="47">
        <v>0.10671022027288792</v>
      </c>
      <c r="J230" s="46">
        <v>832.42021661001229</v>
      </c>
      <c r="K230" s="47">
        <v>0.11777561233899937</v>
      </c>
      <c r="L230" s="46">
        <v>1734.2896721975408</v>
      </c>
      <c r="M230" s="47">
        <v>0.24537730348272163</v>
      </c>
      <c r="N230" s="46">
        <v>7067.8487683342792</v>
      </c>
      <c r="O230" s="47">
        <v>1</v>
      </c>
      <c r="P230" s="124"/>
    </row>
    <row r="231" spans="1:16" s="125" customFormat="1" ht="20.100000000000001" customHeight="1" x14ac:dyDescent="0.3">
      <c r="A231" s="45">
        <v>45474</v>
      </c>
      <c r="B231" s="46">
        <v>1472.5268637132087</v>
      </c>
      <c r="C231" s="47">
        <v>0.20624546023780477</v>
      </c>
      <c r="D231" s="46">
        <v>1119.0032189796957</v>
      </c>
      <c r="E231" s="47">
        <v>0.15673013484051534</v>
      </c>
      <c r="F231" s="46">
        <v>1174.4620178534396</v>
      </c>
      <c r="G231" s="47">
        <v>0.16449782029319912</v>
      </c>
      <c r="H231" s="46">
        <v>699.82295153763914</v>
      </c>
      <c r="I231" s="47">
        <v>9.8018793600067225E-2</v>
      </c>
      <c r="J231" s="46">
        <v>841.372825772645</v>
      </c>
      <c r="K231" s="47">
        <v>0.11784459079101614</v>
      </c>
      <c r="L231" s="46">
        <v>1832.4934611428268</v>
      </c>
      <c r="M231" s="47">
        <v>0.25666320023739742</v>
      </c>
      <c r="N231" s="46">
        <v>7139.681338999455</v>
      </c>
      <c r="O231" s="47">
        <v>1</v>
      </c>
      <c r="P231" s="124"/>
    </row>
    <row r="232" spans="1:16" s="125" customFormat="1" ht="20.100000000000001" customHeight="1" x14ac:dyDescent="0.3">
      <c r="A232" s="45">
        <v>45505</v>
      </c>
      <c r="B232" s="46">
        <v>1244.3352775228625</v>
      </c>
      <c r="C232" s="47">
        <v>0.17686494832904442</v>
      </c>
      <c r="D232" s="46">
        <v>1343.0486722728631</v>
      </c>
      <c r="E232" s="47">
        <v>0.19089568407785282</v>
      </c>
      <c r="F232" s="46">
        <v>979.99621506673554</v>
      </c>
      <c r="G232" s="47">
        <v>0.13929282812385163</v>
      </c>
      <c r="H232" s="46">
        <v>870.23657721095617</v>
      </c>
      <c r="I232" s="47">
        <v>0.12369202259447502</v>
      </c>
      <c r="J232" s="46">
        <v>700.02184498046893</v>
      </c>
      <c r="K232" s="47">
        <v>9.9498366459676468E-2</v>
      </c>
      <c r="L232" s="46">
        <v>1897.8723453207235</v>
      </c>
      <c r="M232" s="47">
        <v>0.2697561504150997</v>
      </c>
      <c r="N232" s="46">
        <v>7035.5109323746092</v>
      </c>
      <c r="O232" s="47">
        <v>1</v>
      </c>
      <c r="P232" s="124"/>
    </row>
    <row r="233" spans="1:16" s="125" customFormat="1" ht="20.100000000000001" customHeight="1" x14ac:dyDescent="0.3">
      <c r="A233" s="45">
        <v>45536</v>
      </c>
      <c r="B233" s="46">
        <v>1239.4207667194219</v>
      </c>
      <c r="C233" s="47">
        <v>0.17839266582017671</v>
      </c>
      <c r="D233" s="46">
        <v>1271.2129838551457</v>
      </c>
      <c r="E233" s="47">
        <v>0.18296859234929833</v>
      </c>
      <c r="F233" s="46">
        <v>1216.8007765342584</v>
      </c>
      <c r="G233" s="47">
        <v>0.17513691889523347</v>
      </c>
      <c r="H233" s="46">
        <v>747.26423712794735</v>
      </c>
      <c r="I233" s="47">
        <v>0.10755545083061603</v>
      </c>
      <c r="J233" s="46">
        <v>757.05300491923697</v>
      </c>
      <c r="K233" s="47">
        <v>0.10896437056818417</v>
      </c>
      <c r="L233" s="46">
        <v>1715.9596797484098</v>
      </c>
      <c r="M233" s="47">
        <v>0.24698200153649133</v>
      </c>
      <c r="N233" s="46">
        <v>6947.7114489044197</v>
      </c>
      <c r="O233" s="47">
        <v>1</v>
      </c>
      <c r="P233" s="124"/>
    </row>
    <row r="234" spans="1:16" s="125" customFormat="1" ht="20.100000000000001" customHeight="1" x14ac:dyDescent="0.3">
      <c r="A234" s="45">
        <v>45566</v>
      </c>
      <c r="B234" s="46">
        <v>1280.7679459042281</v>
      </c>
      <c r="C234" s="47">
        <v>0.18108019349952503</v>
      </c>
      <c r="D234" s="46">
        <v>1218.1752411054106</v>
      </c>
      <c r="E234" s="47">
        <v>0.17223058172334454</v>
      </c>
      <c r="F234" s="46">
        <v>1226.32929084122</v>
      </c>
      <c r="G234" s="47">
        <v>0.17338343451661359</v>
      </c>
      <c r="H234" s="46">
        <v>761.78079855795932</v>
      </c>
      <c r="I234" s="47">
        <v>0.10770367485244119</v>
      </c>
      <c r="J234" s="46">
        <v>771.21106467749485</v>
      </c>
      <c r="K234" s="47">
        <v>0.10903696432079364</v>
      </c>
      <c r="L234" s="46">
        <v>1814.667939094775</v>
      </c>
      <c r="M234" s="47">
        <v>0.25656515108728201</v>
      </c>
      <c r="N234" s="46">
        <v>7072.9322801810877</v>
      </c>
      <c r="O234" s="47">
        <v>1</v>
      </c>
      <c r="P234" s="124"/>
    </row>
    <row r="235" spans="1:16" s="125" customFormat="1" ht="20.100000000000001" customHeight="1" x14ac:dyDescent="0.3">
      <c r="A235" s="45">
        <v>45597</v>
      </c>
      <c r="B235" s="46">
        <v>1289.9537539573507</v>
      </c>
      <c r="C235" s="47">
        <v>0.17905822625840551</v>
      </c>
      <c r="D235" s="46">
        <v>1231.9046240399764</v>
      </c>
      <c r="E235" s="47">
        <v>0.17100043797959219</v>
      </c>
      <c r="F235" s="46">
        <v>1248.6243289646573</v>
      </c>
      <c r="G235" s="47">
        <v>0.17332129692371542</v>
      </c>
      <c r="H235" s="46">
        <v>772.70958570971959</v>
      </c>
      <c r="I235" s="47">
        <v>0.10725966524426603</v>
      </c>
      <c r="J235" s="46">
        <v>782.39562407109258</v>
      </c>
      <c r="K235" s="47">
        <v>0.10860418231950039</v>
      </c>
      <c r="L235" s="46">
        <v>1878.5142399253439</v>
      </c>
      <c r="M235" s="47">
        <v>0.2607561912745206</v>
      </c>
      <c r="N235" s="46">
        <v>7204.1021566681393</v>
      </c>
      <c r="O235" s="47">
        <v>1</v>
      </c>
      <c r="P235" s="124"/>
    </row>
    <row r="236" spans="1:16" s="125" customFormat="1" ht="20.100000000000001" customHeight="1" x14ac:dyDescent="0.3">
      <c r="A236" s="45">
        <v>45627</v>
      </c>
      <c r="B236" s="46">
        <v>1307.6948653858426</v>
      </c>
      <c r="C236" s="47">
        <v>0.1787427375702739</v>
      </c>
      <c r="D236" s="46">
        <v>1245.2412156716957</v>
      </c>
      <c r="E236" s="47">
        <v>0.17020623825637024</v>
      </c>
      <c r="F236" s="46">
        <v>1267.1783982396018</v>
      </c>
      <c r="G236" s="47">
        <v>0.17320472985449201</v>
      </c>
      <c r="H236" s="46">
        <v>778.40675847552995</v>
      </c>
      <c r="I236" s="47">
        <v>0.10639680451147661</v>
      </c>
      <c r="J236" s="46">
        <v>793.08770896954377</v>
      </c>
      <c r="K236" s="47">
        <v>0.10840347544893528</v>
      </c>
      <c r="L236" s="46">
        <v>1924.4637685014679</v>
      </c>
      <c r="M236" s="47">
        <v>0.26304601435845193</v>
      </c>
      <c r="N236" s="46">
        <v>7316.0727152436821</v>
      </c>
      <c r="O236" s="47">
        <v>1</v>
      </c>
      <c r="P236" s="124"/>
    </row>
    <row r="237" spans="1:16" s="125" customFormat="1" ht="20.100000000000001" customHeight="1" x14ac:dyDescent="0.3">
      <c r="A237" s="45">
        <v>45658</v>
      </c>
      <c r="B237" s="46">
        <v>1253.2152135773754</v>
      </c>
      <c r="C237" s="47">
        <v>0.17279336988009555</v>
      </c>
      <c r="D237" s="46">
        <v>1196.5168083666131</v>
      </c>
      <c r="E237" s="47">
        <v>0.16497579122556552</v>
      </c>
      <c r="F237" s="46">
        <v>1257.9998890082604</v>
      </c>
      <c r="G237" s="47">
        <v>0.17345308114319544</v>
      </c>
      <c r="H237" s="46">
        <v>831.19169441487247</v>
      </c>
      <c r="I237" s="47">
        <v>0.11460474812167992</v>
      </c>
      <c r="J237" s="46">
        <v>774.09330996068422</v>
      </c>
      <c r="K237" s="47">
        <v>0.10673202031111916</v>
      </c>
      <c r="L237" s="46">
        <v>1939.664217327944</v>
      </c>
      <c r="M237" s="47">
        <v>0.26744098931834437</v>
      </c>
      <c r="N237" s="46">
        <v>7252.6811326557499</v>
      </c>
      <c r="O237" s="47">
        <v>1</v>
      </c>
      <c r="P237" s="124"/>
    </row>
    <row r="238" spans="1:16" s="125" customFormat="1" ht="20.100000000000001" customHeight="1" x14ac:dyDescent="0.3">
      <c r="A238" s="45">
        <v>45689</v>
      </c>
      <c r="B238" s="46">
        <v>1266.6464485203985</v>
      </c>
      <c r="C238" s="47">
        <v>0.16906620453903629</v>
      </c>
      <c r="D238" s="46">
        <v>1210.9069384955633</v>
      </c>
      <c r="E238" s="47">
        <v>0.16162634836309034</v>
      </c>
      <c r="F238" s="46">
        <v>1286.4186765596171</v>
      </c>
      <c r="G238" s="47">
        <v>0.17170531157144917</v>
      </c>
      <c r="H238" s="46">
        <v>878.56750525671373</v>
      </c>
      <c r="I238" s="47">
        <v>0.11726719300290235</v>
      </c>
      <c r="J238" s="46">
        <v>785.01448399671449</v>
      </c>
      <c r="K238" s="47">
        <v>0.10478016140378196</v>
      </c>
      <c r="L238" s="46">
        <v>2064.460403720399</v>
      </c>
      <c r="M238" s="47">
        <v>0.27555478111973997</v>
      </c>
      <c r="N238" s="46">
        <v>7492.0144565494056</v>
      </c>
      <c r="O238" s="47">
        <v>1</v>
      </c>
      <c r="P238" s="132"/>
    </row>
    <row r="239" spans="1:16" s="125" customFormat="1" ht="20.100000000000001" customHeight="1" x14ac:dyDescent="0.3">
      <c r="A239" s="45">
        <v>45717</v>
      </c>
      <c r="B239" s="46">
        <v>1404.2016334327204</v>
      </c>
      <c r="C239" s="47">
        <v>0.18701961734228015</v>
      </c>
      <c r="D239" s="46">
        <v>1405.9021259885474</v>
      </c>
      <c r="E239" s="47">
        <v>0.18724609868193412</v>
      </c>
      <c r="F239" s="46">
        <v>1081.3671040983202</v>
      </c>
      <c r="G239" s="47">
        <v>0.14402266540639747</v>
      </c>
      <c r="H239" s="46">
        <v>984.0179914338845</v>
      </c>
      <c r="I239" s="47">
        <v>0.13105715292895767</v>
      </c>
      <c r="J239" s="46">
        <v>711.82585556112303</v>
      </c>
      <c r="K239" s="47">
        <v>9.480504505321162E-2</v>
      </c>
      <c r="L239" s="46">
        <v>1920.9972697349122</v>
      </c>
      <c r="M239" s="47">
        <v>0.25584942058721916</v>
      </c>
      <c r="N239" s="46">
        <v>7508.3119802495066</v>
      </c>
      <c r="O239" s="47">
        <v>1</v>
      </c>
      <c r="P239" s="132"/>
    </row>
    <row r="240" spans="1:16" s="125" customFormat="1" ht="20.100000000000001" customHeight="1" x14ac:dyDescent="0.3">
      <c r="A240" s="45">
        <v>45748</v>
      </c>
      <c r="B240" s="46">
        <v>1364.7415207827751</v>
      </c>
      <c r="C240" s="47">
        <v>0.17917930997458967</v>
      </c>
      <c r="D240" s="46">
        <v>1376.332136408332</v>
      </c>
      <c r="E240" s="47">
        <v>0.18070106224660731</v>
      </c>
      <c r="F240" s="46">
        <v>1075.1455433244096</v>
      </c>
      <c r="G240" s="47">
        <v>0.14115774572801759</v>
      </c>
      <c r="H240" s="46">
        <v>1029.3851274310953</v>
      </c>
      <c r="I240" s="47">
        <v>0.13514978039608322</v>
      </c>
      <c r="J240" s="46">
        <v>722.2049399189342</v>
      </c>
      <c r="K240" s="47">
        <v>9.4819554343662266E-2</v>
      </c>
      <c r="L240" s="46">
        <v>2048.815223970681</v>
      </c>
      <c r="M240" s="47">
        <v>0.26899254731103978</v>
      </c>
      <c r="N240" s="46">
        <v>7616.6244918362281</v>
      </c>
      <c r="O240" s="47">
        <v>1</v>
      </c>
      <c r="P240" s="132"/>
    </row>
    <row r="241" spans="1:16" s="125" customFormat="1" ht="20.100000000000001" customHeight="1" x14ac:dyDescent="0.3">
      <c r="A241" s="45">
        <v>45778</v>
      </c>
      <c r="B241" s="46">
        <v>1229.1451280045424</v>
      </c>
      <c r="C241" s="47">
        <v>0.16024333327555954</v>
      </c>
      <c r="D241" s="46">
        <v>1515.5870919597658</v>
      </c>
      <c r="E241" s="47">
        <v>0.19758669822767042</v>
      </c>
      <c r="F241" s="46">
        <v>981.80989634702655</v>
      </c>
      <c r="G241" s="47">
        <v>0.12799830292537898</v>
      </c>
      <c r="H241" s="46">
        <v>1137.0347854831375</v>
      </c>
      <c r="I241" s="47">
        <v>0.14823493168123708</v>
      </c>
      <c r="J241" s="46">
        <v>665.67624664143591</v>
      </c>
      <c r="K241" s="47">
        <v>8.6784040561069517E-2</v>
      </c>
      <c r="L241" s="46">
        <v>2141.2383651852251</v>
      </c>
      <c r="M241" s="47">
        <v>0.27915269332908449</v>
      </c>
      <c r="N241" s="46">
        <v>7670.491513621133</v>
      </c>
      <c r="O241" s="47">
        <v>1</v>
      </c>
      <c r="P241" s="132"/>
    </row>
    <row r="242" spans="1:16" s="125" customFormat="1" ht="20.100000000000001" customHeight="1" x14ac:dyDescent="0.3">
      <c r="A242" s="45">
        <v>45809</v>
      </c>
      <c r="B242" s="46">
        <v>1236.0192603713597</v>
      </c>
      <c r="C242" s="47">
        <v>0.15679161935723437</v>
      </c>
      <c r="D242" s="46">
        <v>1543.0624892459125</v>
      </c>
      <c r="E242" s="47">
        <v>0.19574069289630769</v>
      </c>
      <c r="F242" s="46">
        <v>1002.3819586012432</v>
      </c>
      <c r="G242" s="47">
        <v>0.12715424066801778</v>
      </c>
      <c r="H242" s="46">
        <v>1182.0712945553919</v>
      </c>
      <c r="I242" s="47">
        <v>0.14994820745216994</v>
      </c>
      <c r="J242" s="46">
        <v>863.52439887366177</v>
      </c>
      <c r="K242" s="47">
        <v>0.10953986980203295</v>
      </c>
      <c r="L242" s="46">
        <v>2056.1378345210969</v>
      </c>
      <c r="M242" s="47">
        <v>0.26082536982423721</v>
      </c>
      <c r="N242" s="46">
        <v>7883.1972361686667</v>
      </c>
      <c r="O242" s="47">
        <v>1</v>
      </c>
      <c r="P242" s="132"/>
    </row>
    <row r="243" spans="1:16" s="125" customFormat="1" ht="20.100000000000001" customHeight="1" x14ac:dyDescent="0.3">
      <c r="A243" s="45">
        <v>45839</v>
      </c>
      <c r="B243" s="46">
        <v>1327.6239981406875</v>
      </c>
      <c r="C243" s="47">
        <v>0.16722755375286388</v>
      </c>
      <c r="D243" s="46">
        <v>1454.8815159217465</v>
      </c>
      <c r="E243" s="47">
        <v>0.1832569140423673</v>
      </c>
      <c r="F243" s="46">
        <v>944.0582089511056</v>
      </c>
      <c r="G243" s="47">
        <v>0.11891359684993714</v>
      </c>
      <c r="H243" s="46">
        <v>1188.2710191598476</v>
      </c>
      <c r="I243" s="47">
        <v>0.1496746488522471</v>
      </c>
      <c r="J243" s="46">
        <v>875.02999359519208</v>
      </c>
      <c r="K243" s="47">
        <v>0.11021880102667572</v>
      </c>
      <c r="L243" s="46">
        <v>2149.161868081093</v>
      </c>
      <c r="M243" s="47">
        <v>0.27070848547590887</v>
      </c>
      <c r="N243" s="46">
        <v>7939.026603849672</v>
      </c>
      <c r="O243" s="47">
        <v>1</v>
      </c>
      <c r="P243" s="132"/>
    </row>
    <row r="244" spans="1:16" s="125" customFormat="1" ht="20.100000000000001" customHeight="1" x14ac:dyDescent="0.3">
      <c r="A244" s="45">
        <v>45870</v>
      </c>
      <c r="B244" s="46">
        <v>1584.2867001810373</v>
      </c>
      <c r="C244" s="47">
        <v>0.19451047375917307</v>
      </c>
      <c r="D244" s="46">
        <v>1238.9290271472901</v>
      </c>
      <c r="E244" s="47">
        <v>0.15210925648550438</v>
      </c>
      <c r="F244" s="46">
        <v>1170.6365816043308</v>
      </c>
      <c r="G244" s="47">
        <v>0.14372466553033472</v>
      </c>
      <c r="H244" s="46">
        <v>1033.7106381229335</v>
      </c>
      <c r="I244" s="47">
        <v>0.12691361098228798</v>
      </c>
      <c r="J244" s="46">
        <v>1040.3460854348607</v>
      </c>
      <c r="K244" s="47">
        <v>0.12772827666123329</v>
      </c>
      <c r="L244" s="46">
        <v>2077.085268138168</v>
      </c>
      <c r="M244" s="47">
        <v>0.25501371658146665</v>
      </c>
      <c r="N244" s="46">
        <v>8144.9943006286194</v>
      </c>
      <c r="O244" s="47">
        <v>1</v>
      </c>
      <c r="P244" s="132"/>
    </row>
    <row r="245" spans="1:16" s="125" customFormat="1" ht="20.100000000000001" customHeight="1" x14ac:dyDescent="0.3">
      <c r="A245" s="45">
        <v>45901</v>
      </c>
      <c r="B245" s="46">
        <v>1513.5160712166785</v>
      </c>
      <c r="C245" s="47">
        <v>0.18634745413924231</v>
      </c>
      <c r="D245" s="46">
        <v>1537.3211364222016</v>
      </c>
      <c r="E245" s="47">
        <v>0.18927838654295431</v>
      </c>
      <c r="F245" s="46">
        <v>1045.4680507495866</v>
      </c>
      <c r="G245" s="47">
        <v>0.1287203442012283</v>
      </c>
      <c r="H245" s="46">
        <v>1089.4828550533618</v>
      </c>
      <c r="I245" s="47">
        <v>0.13413954448752063</v>
      </c>
      <c r="J245" s="46">
        <v>959.44418777864223</v>
      </c>
      <c r="K245" s="47">
        <v>0.11812889547814198</v>
      </c>
      <c r="L245" s="46">
        <v>1976.778692746482</v>
      </c>
      <c r="M245" s="47">
        <v>0.24338537515091244</v>
      </c>
      <c r="N245" s="46">
        <v>8122.0109939669528</v>
      </c>
      <c r="O245" s="47">
        <v>1</v>
      </c>
      <c r="P245" s="132"/>
    </row>
    <row r="246" spans="1:16" s="125" customFormat="1" ht="20.100000000000001" customHeight="1" x14ac:dyDescent="0.3">
      <c r="A246" s="45">
        <v>45931</v>
      </c>
      <c r="B246" s="46">
        <v>1464.9805775918448</v>
      </c>
      <c r="C246" s="47">
        <v>0.17749782046166562</v>
      </c>
      <c r="D246" s="46">
        <v>1587.2509656899397</v>
      </c>
      <c r="E246" s="47">
        <v>0.19231216525665876</v>
      </c>
      <c r="F246" s="46">
        <v>1025.7343179828213</v>
      </c>
      <c r="G246" s="47">
        <v>0.12427851167417235</v>
      </c>
      <c r="H246" s="46">
        <v>1134.0990263192509</v>
      </c>
      <c r="I246" s="47">
        <v>0.13740803696542112</v>
      </c>
      <c r="J246" s="46">
        <v>971.70527571838909</v>
      </c>
      <c r="K246" s="47">
        <v>0.11773232437977683</v>
      </c>
      <c r="L246" s="46">
        <v>2069.7428870635649</v>
      </c>
      <c r="M246" s="47">
        <v>0.25077114126230526</v>
      </c>
      <c r="N246" s="46">
        <v>8253.5130503658111</v>
      </c>
      <c r="O246" s="47">
        <v>1</v>
      </c>
      <c r="P246" s="132"/>
    </row>
    <row r="247" spans="1:16" s="125" customFormat="1" ht="20.100000000000001" customHeight="1" x14ac:dyDescent="0.3">
      <c r="A247" s="45">
        <v>45962</v>
      </c>
      <c r="B247" s="46">
        <v>1487.5694235838268</v>
      </c>
      <c r="C247" s="47">
        <v>0.17541396178388965</v>
      </c>
      <c r="D247" s="46">
        <v>1623.6548906622186</v>
      </c>
      <c r="E247" s="47">
        <v>0.1914611395108434</v>
      </c>
      <c r="F247" s="46">
        <v>1050.9891204697449</v>
      </c>
      <c r="G247" s="47">
        <v>0.12393247837079838</v>
      </c>
      <c r="H247" s="46">
        <v>1174.5580975716725</v>
      </c>
      <c r="I247" s="47">
        <v>0.13850371348990367</v>
      </c>
      <c r="J247" s="46">
        <v>993.77028553474406</v>
      </c>
      <c r="K247" s="47">
        <v>0.11718524199615847</v>
      </c>
      <c r="L247" s="46">
        <v>2149.7946870708038</v>
      </c>
      <c r="M247" s="47">
        <v>0.25350346484840652</v>
      </c>
      <c r="N247" s="46">
        <v>8480.33650489301</v>
      </c>
      <c r="O247" s="47">
        <v>1</v>
      </c>
      <c r="P247" s="132"/>
    </row>
    <row r="248" spans="1:16" s="125" customFormat="1" ht="20.100000000000001" customHeight="1" x14ac:dyDescent="0.3">
      <c r="A248" s="45">
        <v>45992</v>
      </c>
      <c r="B248" s="46">
        <v>1507.5194602782797</v>
      </c>
      <c r="C248" s="47">
        <v>0.17458056569013167</v>
      </c>
      <c r="D248" s="46">
        <v>1643.4745356321616</v>
      </c>
      <c r="E248" s="47">
        <v>0.19032504832476632</v>
      </c>
      <c r="F248" s="46">
        <v>1072.4644490043272</v>
      </c>
      <c r="G248" s="47">
        <v>0.12419836368491649</v>
      </c>
      <c r="H248" s="46">
        <v>1190.4816732436141</v>
      </c>
      <c r="I248" s="47">
        <v>0.13786552640603356</v>
      </c>
      <c r="J248" s="46">
        <v>1144.8191313968478</v>
      </c>
      <c r="K248" s="47">
        <v>0.13257750685039463</v>
      </c>
      <c r="L248" s="46">
        <v>2076.3339769956647</v>
      </c>
      <c r="M248" s="47">
        <v>0.2404529890437572</v>
      </c>
      <c r="N248" s="46">
        <v>8635.0932265508964</v>
      </c>
      <c r="O248" s="47">
        <v>1</v>
      </c>
      <c r="P248" s="132"/>
    </row>
    <row r="249" spans="1:16" s="125" customFormat="1" ht="20.100000000000001" customHeight="1" x14ac:dyDescent="0.3">
      <c r="A249" s="45">
        <v>46023</v>
      </c>
      <c r="B249" s="46">
        <v>1456.0837232076988</v>
      </c>
      <c r="C249" s="47">
        <v>0.16850624329191999</v>
      </c>
      <c r="D249" s="46">
        <v>1633.3774549295524</v>
      </c>
      <c r="E249" s="47">
        <v>0.18902367660670311</v>
      </c>
      <c r="F249" s="46">
        <v>1271.5376666405534</v>
      </c>
      <c r="G249" s="47">
        <v>0.14714952993071168</v>
      </c>
      <c r="H249" s="46">
        <v>1023.3856177925863</v>
      </c>
      <c r="I249" s="47">
        <v>0.11843197142078844</v>
      </c>
      <c r="J249" s="46">
        <v>1242.4050593934651</v>
      </c>
      <c r="K249" s="47">
        <v>0.14377813986140206</v>
      </c>
      <c r="L249" s="46">
        <v>2014.3367340240661</v>
      </c>
      <c r="M249" s="47">
        <v>0.2331104388884746</v>
      </c>
      <c r="N249" s="46">
        <v>8641.1262559879233</v>
      </c>
      <c r="O249" s="47">
        <v>1</v>
      </c>
      <c r="P249" s="132"/>
    </row>
    <row r="250" spans="1:16" s="125" customFormat="1" ht="20.100000000000001" customHeight="1" x14ac:dyDescent="0.3">
      <c r="A250" s="45">
        <v>46054</v>
      </c>
      <c r="B250" s="46">
        <v>1472.1819464860557</v>
      </c>
      <c r="C250" s="47">
        <v>0.16652235792669318</v>
      </c>
      <c r="D250" s="46">
        <v>1661.0960353289067</v>
      </c>
      <c r="E250" s="47">
        <v>0.187890925578791</v>
      </c>
      <c r="F250" s="46">
        <v>1287.197807462717</v>
      </c>
      <c r="G250" s="47">
        <v>0.14559831719739916</v>
      </c>
      <c r="H250" s="46">
        <v>1074.242520047909</v>
      </c>
      <c r="I250" s="47">
        <v>0.12151038657312127</v>
      </c>
      <c r="J250" s="46">
        <v>1257.8661948643587</v>
      </c>
      <c r="K250" s="47">
        <v>0.14228054163077888</v>
      </c>
      <c r="L250" s="46">
        <v>2088.161956619494</v>
      </c>
      <c r="M250" s="47">
        <v>0.23619747109321648</v>
      </c>
      <c r="N250" s="46">
        <v>8840.7464608094415</v>
      </c>
      <c r="O250" s="47">
        <v>1</v>
      </c>
      <c r="P250" s="132"/>
    </row>
    <row r="251" spans="1:16" s="125" customFormat="1" ht="20.100000000000001" customHeight="1" x14ac:dyDescent="0.3">
      <c r="A251" s="45">
        <v>46082</v>
      </c>
      <c r="B251" s="46">
        <v>1685.3428079346597</v>
      </c>
      <c r="C251" s="47">
        <v>0.19521101432054225</v>
      </c>
      <c r="D251" s="46">
        <v>1453.8121409125017</v>
      </c>
      <c r="E251" s="47">
        <v>0.16839312531723896</v>
      </c>
      <c r="F251" s="46">
        <v>1314.0364280456376</v>
      </c>
      <c r="G251" s="47">
        <v>0.15220309053164224</v>
      </c>
      <c r="H251" s="46">
        <v>993.06737383811901</v>
      </c>
      <c r="I251" s="47">
        <v>0.11502567217950363</v>
      </c>
      <c r="J251" s="46">
        <v>1211.4418879614127</v>
      </c>
      <c r="K251" s="47">
        <v>0.14031970150283432</v>
      </c>
      <c r="L251" s="46">
        <v>1975.7405316264549</v>
      </c>
      <c r="M251" s="47">
        <v>0.22884739614823846</v>
      </c>
      <c r="N251" s="46">
        <v>8633.441170318787</v>
      </c>
      <c r="O251" s="47">
        <v>1</v>
      </c>
      <c r="P251" s="132"/>
    </row>
    <row r="252" spans="1:16" s="125" customFormat="1" ht="20.100000000000001" customHeight="1" x14ac:dyDescent="0.3">
      <c r="A252" s="45">
        <v>46113</v>
      </c>
      <c r="B252" s="46">
        <v>1670.6357331014535</v>
      </c>
      <c r="C252" s="47">
        <v>0.18988252262296954</v>
      </c>
      <c r="D252" s="46">
        <v>1397.379108334934</v>
      </c>
      <c r="E252" s="47">
        <v>0.15882449111673574</v>
      </c>
      <c r="F252" s="46">
        <v>1321.6833869750565</v>
      </c>
      <c r="G252" s="47">
        <v>0.15022100309191322</v>
      </c>
      <c r="H252" s="46">
        <v>1042.0568272498379</v>
      </c>
      <c r="I252" s="47">
        <v>0.11843897215544062</v>
      </c>
      <c r="J252" s="46">
        <v>1233.0431613934322</v>
      </c>
      <c r="K252" s="47">
        <v>0.1401462577085725</v>
      </c>
      <c r="L252" s="46">
        <v>2133.4614122354737</v>
      </c>
      <c r="M252" s="47">
        <v>0.24248675330436845</v>
      </c>
      <c r="N252" s="46">
        <v>8798.2596292901871</v>
      </c>
      <c r="O252" s="47">
        <v>1</v>
      </c>
      <c r="P252" s="132"/>
    </row>
    <row r="253" spans="1:16" s="125" customFormat="1" ht="20.100000000000001" customHeight="1" x14ac:dyDescent="0.3">
      <c r="A253" s="45">
        <v>46143</v>
      </c>
      <c r="B253" s="46">
        <v>1830.2258811259949</v>
      </c>
      <c r="C253" s="47">
        <v>0.20262323495816209</v>
      </c>
      <c r="D253" s="46">
        <v>1287.6912742573684</v>
      </c>
      <c r="E253" s="47">
        <v>0.14255954650630587</v>
      </c>
      <c r="F253" s="46">
        <v>1428.5200974326285</v>
      </c>
      <c r="G253" s="47">
        <v>0.15815062300751168</v>
      </c>
      <c r="H253" s="46">
        <v>973.3242513308162</v>
      </c>
      <c r="I253" s="47">
        <v>0.10775615758779911</v>
      </c>
      <c r="J253" s="46">
        <v>1265.258966188117</v>
      </c>
      <c r="K253" s="47">
        <v>0.14007607882319484</v>
      </c>
      <c r="L253" s="46">
        <v>2247.6350467083321</v>
      </c>
      <c r="M253" s="47">
        <v>0.24883435911702648</v>
      </c>
      <c r="N253" s="46">
        <v>9032.6555170432566</v>
      </c>
      <c r="O253" s="47">
        <v>1</v>
      </c>
      <c r="P253" s="132"/>
    </row>
    <row r="254" spans="1:16" s="125" customFormat="1" ht="20.100000000000001" customHeight="1" x14ac:dyDescent="0.3">
      <c r="A254" s="45">
        <v>46174</v>
      </c>
      <c r="B254" s="46">
        <v>1859.8248745582989</v>
      </c>
      <c r="C254" s="47">
        <v>0.2006631571918846</v>
      </c>
      <c r="D254" s="46">
        <v>1307.89178276136</v>
      </c>
      <c r="E254" s="47">
        <v>0.14111312198496473</v>
      </c>
      <c r="F254" s="46">
        <v>1446.0425759496734</v>
      </c>
      <c r="G254" s="47">
        <v>0.1560187051444081</v>
      </c>
      <c r="H254" s="46">
        <v>1208.0293750970548</v>
      </c>
      <c r="I254" s="47">
        <v>0.13033860967424965</v>
      </c>
      <c r="J254" s="46">
        <v>1258.9195200837139</v>
      </c>
      <c r="K254" s="47">
        <v>0.13582932942032308</v>
      </c>
      <c r="L254" s="46">
        <v>2187.6842390627698</v>
      </c>
      <c r="M254" s="47">
        <v>0.23603707658416972</v>
      </c>
      <c r="N254" s="46">
        <v>9268.3923675128717</v>
      </c>
      <c r="O254" s="47">
        <v>1</v>
      </c>
      <c r="P254" s="132"/>
    </row>
    <row r="255" spans="1:16" s="125" customFormat="1" ht="20.100000000000001" customHeight="1" x14ac:dyDescent="0.3">
      <c r="A255" s="45">
        <v>46204</v>
      </c>
      <c r="B255" s="46">
        <v>1756.7606306129253</v>
      </c>
      <c r="C255" s="133">
        <v>0.18912715978723421</v>
      </c>
      <c r="D255" s="46">
        <v>1272.2295484523556</v>
      </c>
      <c r="E255" s="133">
        <v>0.13696411275578321</v>
      </c>
      <c r="F255" s="46">
        <v>1598.7562128302457</v>
      </c>
      <c r="G255" s="133">
        <v>0.17211691590520473</v>
      </c>
      <c r="H255" s="46">
        <v>1069.2547008507956</v>
      </c>
      <c r="I255" s="133">
        <v>0.1151124980473318</v>
      </c>
      <c r="J255" s="46">
        <v>1268.8673158907295</v>
      </c>
      <c r="K255" s="133">
        <v>0.13660214568762169</v>
      </c>
      <c r="L255" s="46">
        <v>2322.9118627383536</v>
      </c>
      <c r="M255" s="133">
        <v>0.25007716781682421</v>
      </c>
      <c r="N255" s="46">
        <v>9288.7802713754063</v>
      </c>
      <c r="O255" s="133">
        <v>1</v>
      </c>
      <c r="P255" s="132"/>
    </row>
    <row r="256" spans="1:16" s="125" customFormat="1" ht="12" customHeight="1" thickBot="1" x14ac:dyDescent="0.35">
      <c r="A256" s="51"/>
      <c r="B256" s="51"/>
      <c r="C256" s="134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124"/>
    </row>
    <row r="257" spans="1:16" s="125" customFormat="1" ht="20.100000000000001" customHeight="1" x14ac:dyDescent="0.3">
      <c r="A257" s="44"/>
      <c r="B257" s="44"/>
      <c r="C257" s="135"/>
      <c r="D257" s="44"/>
      <c r="E257" s="44"/>
      <c r="F257" s="44"/>
      <c r="G257" s="44"/>
      <c r="H257" s="44"/>
      <c r="I257" s="44"/>
      <c r="J257" s="44"/>
      <c r="K257" s="44"/>
      <c r="L257" s="44"/>
      <c r="M257" s="136"/>
      <c r="N257" s="44"/>
      <c r="O257" s="44"/>
      <c r="P257" s="124"/>
    </row>
    <row r="258" spans="1:16" ht="20.100000000000001" customHeight="1" x14ac:dyDescent="0.3">
      <c r="A258" s="116" t="s">
        <v>241</v>
      </c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</row>
    <row r="259" spans="1:16" ht="20.100000000000001" customHeight="1" x14ac:dyDescent="0.3">
      <c r="O259" s="119"/>
    </row>
    <row r="260" spans="1:16" ht="20.100000000000001" customHeight="1" x14ac:dyDescent="0.3">
      <c r="A260" s="41" t="s">
        <v>257</v>
      </c>
      <c r="B260" s="42" t="s">
        <v>299</v>
      </c>
      <c r="C260" s="42"/>
      <c r="D260" s="42" t="s">
        <v>300</v>
      </c>
      <c r="E260" s="42"/>
      <c r="F260" s="42" t="s">
        <v>301</v>
      </c>
      <c r="G260" s="42"/>
      <c r="H260" s="42" t="s">
        <v>302</v>
      </c>
      <c r="I260" s="42"/>
      <c r="J260" s="42" t="s">
        <v>303</v>
      </c>
      <c r="K260" s="42"/>
      <c r="L260" s="42" t="s">
        <v>304</v>
      </c>
      <c r="M260" s="42"/>
      <c r="N260" s="42" t="s">
        <v>259</v>
      </c>
      <c r="O260" s="42"/>
    </row>
    <row r="261" spans="1:16" ht="12" customHeight="1" x14ac:dyDescent="0.3">
      <c r="A261" s="120"/>
      <c r="B261" s="120"/>
      <c r="C261" s="120"/>
      <c r="D261" s="120"/>
      <c r="E261" s="120"/>
      <c r="F261" s="120"/>
      <c r="G261" s="120"/>
      <c r="H261" s="120"/>
      <c r="I261" s="120"/>
      <c r="J261" s="41"/>
      <c r="K261" s="41"/>
      <c r="L261" s="41"/>
      <c r="M261" s="41"/>
      <c r="N261" s="121"/>
      <c r="O261" s="41"/>
    </row>
    <row r="262" spans="1:16" ht="20.100000000000001" hidden="1" customHeight="1" x14ac:dyDescent="0.3">
      <c r="A262" s="45">
        <v>36495</v>
      </c>
      <c r="B262" s="46">
        <v>242.51141140780013</v>
      </c>
      <c r="C262" s="47">
        <v>0.549406541371668</v>
      </c>
      <c r="D262" s="46">
        <v>102.67590933759755</v>
      </c>
      <c r="E262" s="47">
        <v>0.23261097654700311</v>
      </c>
      <c r="F262" s="46">
        <v>10.88713725043028</v>
      </c>
      <c r="G262" s="47">
        <v>2.4664672014709014E-2</v>
      </c>
      <c r="H262" s="46">
        <v>9.9727470223283543</v>
      </c>
      <c r="I262" s="47">
        <v>2.2593132495107787E-2</v>
      </c>
      <c r="J262" s="46">
        <v>9.4832325588629409</v>
      </c>
      <c r="K262" s="47">
        <v>2.1484143657169372E-2</v>
      </c>
      <c r="L262" s="46">
        <v>65.87568547775453</v>
      </c>
      <c r="M262" s="47">
        <v>0.1492405339143428</v>
      </c>
      <c r="N262" s="46">
        <v>441.40612305477373</v>
      </c>
      <c r="O262" s="47">
        <v>1</v>
      </c>
    </row>
    <row r="263" spans="1:16" ht="20.100000000000001" hidden="1" customHeight="1" x14ac:dyDescent="0.3">
      <c r="A263" s="45">
        <v>36526</v>
      </c>
      <c r="B263" s="46">
        <v>251.24028602836987</v>
      </c>
      <c r="C263" s="47">
        <v>0.55445810283613406</v>
      </c>
      <c r="D263" s="46">
        <v>102.98954493566926</v>
      </c>
      <c r="E263" s="47">
        <v>0.22728595242301183</v>
      </c>
      <c r="F263" s="46">
        <v>12.60133995075844</v>
      </c>
      <c r="G263" s="47">
        <v>2.7809692278020059E-2</v>
      </c>
      <c r="H263" s="46">
        <v>10.961667732672771</v>
      </c>
      <c r="I263" s="47">
        <v>2.4191126315990234E-2</v>
      </c>
      <c r="J263" s="46">
        <v>9.3113579551829293</v>
      </c>
      <c r="K263" s="47">
        <v>2.0549084497045577E-2</v>
      </c>
      <c r="L263" s="46">
        <v>66.023433317874805</v>
      </c>
      <c r="M263" s="47">
        <v>0.1457060416497982</v>
      </c>
      <c r="N263" s="46">
        <v>453.12762992052808</v>
      </c>
      <c r="O263" s="47">
        <v>1</v>
      </c>
    </row>
    <row r="264" spans="1:16" ht="20.100000000000001" hidden="1" customHeight="1" x14ac:dyDescent="0.3">
      <c r="A264" s="45">
        <v>36557</v>
      </c>
      <c r="B264" s="46">
        <v>243.77926971798109</v>
      </c>
      <c r="C264" s="47">
        <v>0.53359185099340456</v>
      </c>
      <c r="D264" s="46">
        <v>108.32599497399981</v>
      </c>
      <c r="E264" s="47">
        <v>0.23710739734247122</v>
      </c>
      <c r="F264" s="46">
        <v>17.552009737656533</v>
      </c>
      <c r="G264" s="47">
        <v>3.841839946196051E-2</v>
      </c>
      <c r="H264" s="46">
        <v>11.720803292052473</v>
      </c>
      <c r="I264" s="47">
        <v>2.5654868566022972E-2</v>
      </c>
      <c r="J264" s="46">
        <v>9.2057082263396026</v>
      </c>
      <c r="K264" s="47">
        <v>2.0149748163083639E-2</v>
      </c>
      <c r="L264" s="46">
        <v>66.280893046092345</v>
      </c>
      <c r="M264" s="47">
        <v>0.14507773547305708</v>
      </c>
      <c r="N264" s="46">
        <v>456.86467899412185</v>
      </c>
      <c r="O264" s="47">
        <v>1</v>
      </c>
    </row>
    <row r="265" spans="1:16" ht="20.100000000000001" hidden="1" customHeight="1" x14ac:dyDescent="0.3">
      <c r="A265" s="45">
        <v>36586</v>
      </c>
      <c r="B265" s="46">
        <v>224.55216351781851</v>
      </c>
      <c r="C265" s="47">
        <v>0.48369162943418864</v>
      </c>
      <c r="D265" s="46">
        <v>128.07275321093334</v>
      </c>
      <c r="E265" s="47">
        <v>0.27587228604815212</v>
      </c>
      <c r="F265" s="46">
        <v>25.24650803144921</v>
      </c>
      <c r="G265" s="47">
        <v>5.438168315081051E-2</v>
      </c>
      <c r="H265" s="46">
        <v>12.368963232514345</v>
      </c>
      <c r="I265" s="47">
        <v>2.6643092128888313E-2</v>
      </c>
      <c r="J265" s="46">
        <v>8.6701631860990158</v>
      </c>
      <c r="K265" s="47">
        <v>1.8675773563017906E-2</v>
      </c>
      <c r="L265" s="46">
        <v>65.335984946887137</v>
      </c>
      <c r="M265" s="47">
        <v>0.14073553567494246</v>
      </c>
      <c r="N265" s="46">
        <v>464.2465361257016</v>
      </c>
      <c r="O265" s="47">
        <v>1</v>
      </c>
    </row>
    <row r="266" spans="1:16" ht="20.100000000000001" hidden="1" customHeight="1" x14ac:dyDescent="0.3">
      <c r="A266" s="45">
        <v>36617</v>
      </c>
      <c r="B266" s="46">
        <v>221.54449704357094</v>
      </c>
      <c r="C266" s="47">
        <v>0.46843411615749619</v>
      </c>
      <c r="D266" s="46">
        <v>129.17024667031995</v>
      </c>
      <c r="E266" s="47">
        <v>0.27311782120662242</v>
      </c>
      <c r="F266" s="46">
        <v>32.273468925654683</v>
      </c>
      <c r="G266" s="47">
        <v>6.8239085570932639E-2</v>
      </c>
      <c r="H266" s="46">
        <v>16.129627235782262</v>
      </c>
      <c r="I266" s="47">
        <v>3.4104515250756043E-2</v>
      </c>
      <c r="J266" s="46">
        <v>8.822939438875963</v>
      </c>
      <c r="K266" s="47">
        <v>1.8655240338233951E-2</v>
      </c>
      <c r="L266" s="46">
        <v>65.006193166945678</v>
      </c>
      <c r="M266" s="47">
        <v>0.13744922147595873</v>
      </c>
      <c r="N266" s="46">
        <v>472.94697248114949</v>
      </c>
      <c r="O266" s="47">
        <v>1</v>
      </c>
    </row>
    <row r="267" spans="1:16" ht="20.100000000000001" hidden="1" customHeight="1" x14ac:dyDescent="0.3">
      <c r="A267" s="45">
        <v>36647</v>
      </c>
      <c r="B267" s="46">
        <v>221.76949810181932</v>
      </c>
      <c r="C267" s="47">
        <v>0.45528304797135594</v>
      </c>
      <c r="D267" s="46">
        <v>113.68572234284636</v>
      </c>
      <c r="E267" s="47">
        <v>0.23339179924243944</v>
      </c>
      <c r="F267" s="46">
        <v>45.786952473437225</v>
      </c>
      <c r="G267" s="47">
        <v>9.3998604216776652E-2</v>
      </c>
      <c r="H267" s="46">
        <v>24.503023219957022</v>
      </c>
      <c r="I267" s="47">
        <v>5.0303631435252918E-2</v>
      </c>
      <c r="J267" s="46">
        <v>10.306800897149927</v>
      </c>
      <c r="K267" s="47">
        <v>2.1159409961481211E-2</v>
      </c>
      <c r="L267" s="46">
        <v>71.050474910488191</v>
      </c>
      <c r="M267" s="47">
        <v>0.14586350717269375</v>
      </c>
      <c r="N267" s="46">
        <v>487.10247194569808</v>
      </c>
      <c r="O267" s="47">
        <v>1</v>
      </c>
    </row>
    <row r="268" spans="1:16" ht="20.100000000000001" hidden="1" customHeight="1" x14ac:dyDescent="0.3">
      <c r="A268" s="45">
        <v>36678</v>
      </c>
      <c r="B268" s="46">
        <v>234.23398291654979</v>
      </c>
      <c r="C268" s="47">
        <v>0.47627244655019985</v>
      </c>
      <c r="D268" s="46">
        <v>95.620957375590507</v>
      </c>
      <c r="E268" s="47">
        <v>0.19442792520404659</v>
      </c>
      <c r="F268" s="46">
        <v>56.706295821593109</v>
      </c>
      <c r="G268" s="47">
        <v>0.11530199806819449</v>
      </c>
      <c r="H268" s="46">
        <v>24.568062750938076</v>
      </c>
      <c r="I268" s="47">
        <v>4.9954712837534089E-2</v>
      </c>
      <c r="J268" s="46">
        <v>10.216235783802693</v>
      </c>
      <c r="K268" s="47">
        <v>2.0772868013002654E-2</v>
      </c>
      <c r="L268" s="46">
        <v>70.461170973874232</v>
      </c>
      <c r="M268" s="47">
        <v>0.14327004932702239</v>
      </c>
      <c r="N268" s="46">
        <v>491.80670562234837</v>
      </c>
      <c r="O268" s="47">
        <v>1</v>
      </c>
    </row>
    <row r="269" spans="1:16" ht="20.100000000000001" hidden="1" customHeight="1" x14ac:dyDescent="0.3">
      <c r="A269" s="45">
        <v>36708</v>
      </c>
      <c r="B269" s="46">
        <v>247.16461025648871</v>
      </c>
      <c r="C269" s="47">
        <v>0.49910668562307797</v>
      </c>
      <c r="D269" s="46">
        <v>75.928054404278555</v>
      </c>
      <c r="E269" s="47">
        <v>0.15332372842617886</v>
      </c>
      <c r="F269" s="46">
        <v>67.967279566085438</v>
      </c>
      <c r="G269" s="47">
        <v>0.13724830427723214</v>
      </c>
      <c r="H269" s="46">
        <v>23.223191488510029</v>
      </c>
      <c r="I269" s="47">
        <v>4.6895265958149142E-2</v>
      </c>
      <c r="J269" s="46">
        <v>12.597622072773262</v>
      </c>
      <c r="K269" s="47">
        <v>2.5438744620232007E-2</v>
      </c>
      <c r="L269" s="46">
        <v>68.33322626806185</v>
      </c>
      <c r="M269" s="47">
        <v>0.13798727109512976</v>
      </c>
      <c r="N269" s="46">
        <v>495.21398405619789</v>
      </c>
      <c r="O269" s="47">
        <v>1</v>
      </c>
    </row>
    <row r="270" spans="1:16" ht="20.100000000000001" hidden="1" customHeight="1" x14ac:dyDescent="0.3">
      <c r="A270" s="45">
        <v>36739</v>
      </c>
      <c r="B270" s="46">
        <v>243.72461198045863</v>
      </c>
      <c r="C270" s="47">
        <v>0.49336819590851422</v>
      </c>
      <c r="D270" s="46">
        <v>63.949371382185888</v>
      </c>
      <c r="E270" s="47">
        <v>0.12945178466769816</v>
      </c>
      <c r="F270" s="46">
        <v>77.103823002492661</v>
      </c>
      <c r="G270" s="47">
        <v>0.15608015022889532</v>
      </c>
      <c r="H270" s="46">
        <v>26.20376958016546</v>
      </c>
      <c r="I270" s="47">
        <v>5.3043910578900372E-2</v>
      </c>
      <c r="J270" s="46">
        <v>13.40054012215341</v>
      </c>
      <c r="K270" s="47">
        <v>2.7126518945064841E-2</v>
      </c>
      <c r="L270" s="46">
        <v>69.619349778252314</v>
      </c>
      <c r="M270" s="47">
        <v>0.14092943967092711</v>
      </c>
      <c r="N270" s="46">
        <v>494.00146584570837</v>
      </c>
      <c r="O270" s="47">
        <v>1</v>
      </c>
    </row>
    <row r="271" spans="1:16" ht="20.100000000000001" hidden="1" customHeight="1" x14ac:dyDescent="0.3">
      <c r="A271" s="45">
        <v>36770</v>
      </c>
      <c r="B271" s="46">
        <v>247.13846626677139</v>
      </c>
      <c r="C271" s="47">
        <v>0.4916705816373842</v>
      </c>
      <c r="D271" s="46">
        <v>62.653070786039294</v>
      </c>
      <c r="E271" s="47">
        <v>0.12464539502923158</v>
      </c>
      <c r="F271" s="46">
        <v>84.474486424667788</v>
      </c>
      <c r="G271" s="47">
        <v>0.16805809512915984</v>
      </c>
      <c r="H271" s="46">
        <v>24.644779683261731</v>
      </c>
      <c r="I271" s="47">
        <v>4.9029652664894251E-2</v>
      </c>
      <c r="J271" s="46">
        <v>14.538008818211326</v>
      </c>
      <c r="K271" s="47">
        <v>2.8922698111202304E-2</v>
      </c>
      <c r="L271" s="46">
        <v>69.201693251073408</v>
      </c>
      <c r="M271" s="47">
        <v>0.13767357742812783</v>
      </c>
      <c r="N271" s="46">
        <v>502.65050523002492</v>
      </c>
      <c r="O271" s="47">
        <v>1</v>
      </c>
    </row>
    <row r="272" spans="1:16" ht="20.100000000000001" hidden="1" customHeight="1" x14ac:dyDescent="0.3">
      <c r="A272" s="45">
        <v>36800</v>
      </c>
      <c r="B272" s="46">
        <v>242.73808505520731</v>
      </c>
      <c r="C272" s="47">
        <v>0.47876922764159774</v>
      </c>
      <c r="D272" s="46">
        <v>59.891798108395584</v>
      </c>
      <c r="E272" s="47">
        <v>0.11812876383160675</v>
      </c>
      <c r="F272" s="46">
        <v>91.411083543345683</v>
      </c>
      <c r="G272" s="47">
        <v>0.18029644526517336</v>
      </c>
      <c r="H272" s="46">
        <v>26.501606834401034</v>
      </c>
      <c r="I272" s="47">
        <v>5.227096453562996E-2</v>
      </c>
      <c r="J272" s="46">
        <v>15.763424649944133</v>
      </c>
      <c r="K272" s="47">
        <v>3.1091300085537909E-2</v>
      </c>
      <c r="L272" s="46">
        <v>70.698360152552965</v>
      </c>
      <c r="M272" s="47">
        <v>0.13944329864045441</v>
      </c>
      <c r="N272" s="46">
        <v>507.00435834384666</v>
      </c>
      <c r="O272" s="47">
        <v>1</v>
      </c>
    </row>
    <row r="273" spans="1:15" ht="20.100000000000001" hidden="1" customHeight="1" x14ac:dyDescent="0.3">
      <c r="A273" s="45">
        <v>36831</v>
      </c>
      <c r="B273" s="46">
        <v>228.0158134193382</v>
      </c>
      <c r="C273" s="47">
        <v>0.44979461447321939</v>
      </c>
      <c r="D273" s="46">
        <v>63.355212580938904</v>
      </c>
      <c r="E273" s="47">
        <v>0.12497744340785898</v>
      </c>
      <c r="F273" s="46">
        <v>102.19632565901196</v>
      </c>
      <c r="G273" s="47">
        <v>0.20159723227545381</v>
      </c>
      <c r="H273" s="46">
        <v>24.728715010255055</v>
      </c>
      <c r="I273" s="47">
        <v>4.8781015086879272E-2</v>
      </c>
      <c r="J273" s="46">
        <v>18.470001339538282</v>
      </c>
      <c r="K273" s="47">
        <v>3.6434784970632586E-2</v>
      </c>
      <c r="L273" s="46">
        <v>70.167110117962949</v>
      </c>
      <c r="M273" s="47">
        <v>0.13841490978595603</v>
      </c>
      <c r="N273" s="46">
        <v>506.93317812704532</v>
      </c>
      <c r="O273" s="47">
        <v>1</v>
      </c>
    </row>
    <row r="274" spans="1:15" ht="20.100000000000001" hidden="1" customHeight="1" x14ac:dyDescent="0.3">
      <c r="A274" s="45">
        <v>36861</v>
      </c>
      <c r="B274" s="46">
        <v>224.90088531637204</v>
      </c>
      <c r="C274" s="47">
        <v>0.4403809134109819</v>
      </c>
      <c r="D274" s="46">
        <v>63.243991241552685</v>
      </c>
      <c r="E274" s="47">
        <v>0.12383875942298755</v>
      </c>
      <c r="F274" s="46">
        <v>102.05537733669968</v>
      </c>
      <c r="G274" s="47">
        <v>0.19983576421593796</v>
      </c>
      <c r="H274" s="46">
        <v>32.23347020300843</v>
      </c>
      <c r="I274" s="47">
        <v>6.3116714860584733E-2</v>
      </c>
      <c r="J274" s="46">
        <v>16.640491741027837</v>
      </c>
      <c r="K274" s="47">
        <v>3.2583931104642361E-2</v>
      </c>
      <c r="L274" s="46">
        <v>71.622043847973671</v>
      </c>
      <c r="M274" s="47">
        <v>0.14024391698486552</v>
      </c>
      <c r="N274" s="46">
        <v>510.69625968663433</v>
      </c>
      <c r="O274" s="47">
        <v>1</v>
      </c>
    </row>
    <row r="275" spans="1:15" ht="20.100000000000001" hidden="1" customHeight="1" x14ac:dyDescent="0.3">
      <c r="A275" s="45">
        <v>36892</v>
      </c>
      <c r="B275" s="46">
        <v>203.61984595437562</v>
      </c>
      <c r="C275" s="47">
        <v>0.3969822526717946</v>
      </c>
      <c r="D275" s="46">
        <v>71.238005224659645</v>
      </c>
      <c r="E275" s="47">
        <v>0.1388873646248957</v>
      </c>
      <c r="F275" s="46">
        <v>103.89539343444429</v>
      </c>
      <c r="G275" s="47">
        <v>0.20255701075949939</v>
      </c>
      <c r="H275" s="46">
        <v>32.501791164319215</v>
      </c>
      <c r="I275" s="47">
        <v>6.3366290313227713E-2</v>
      </c>
      <c r="J275" s="46">
        <v>24.035019703552312</v>
      </c>
      <c r="K275" s="47">
        <v>4.6859264725429027E-2</v>
      </c>
      <c r="L275" s="46">
        <v>77.629211271660409</v>
      </c>
      <c r="M275" s="47">
        <v>0.15134781690515359</v>
      </c>
      <c r="N275" s="46">
        <v>512.91926675301147</v>
      </c>
      <c r="O275" s="47">
        <v>1</v>
      </c>
    </row>
    <row r="276" spans="1:15" ht="20.100000000000001" hidden="1" customHeight="1" x14ac:dyDescent="0.3">
      <c r="A276" s="45">
        <v>36923</v>
      </c>
      <c r="B276" s="46">
        <v>201.02156617286548</v>
      </c>
      <c r="C276" s="47">
        <v>0.38748578179687193</v>
      </c>
      <c r="D276" s="46">
        <v>68.713165984114909</v>
      </c>
      <c r="E276" s="47">
        <v>0.13245034026944602</v>
      </c>
      <c r="F276" s="46">
        <v>101.66957829166255</v>
      </c>
      <c r="G276" s="47">
        <v>0.1959765649991283</v>
      </c>
      <c r="H276" s="46">
        <v>41.485048664301729</v>
      </c>
      <c r="I276" s="47">
        <v>7.9965880380938298E-2</v>
      </c>
      <c r="J276" s="46">
        <v>22.193805387007639</v>
      </c>
      <c r="K276" s="47">
        <v>4.278040508368653E-2</v>
      </c>
      <c r="L276" s="46">
        <v>83.701202866190499</v>
      </c>
      <c r="M276" s="47">
        <v>0.16134102746992882</v>
      </c>
      <c r="N276" s="46">
        <v>518.78436736614287</v>
      </c>
      <c r="O276" s="47">
        <v>1</v>
      </c>
    </row>
    <row r="277" spans="1:15" ht="20.100000000000001" hidden="1" customHeight="1" x14ac:dyDescent="0.3">
      <c r="A277" s="45">
        <v>36951</v>
      </c>
      <c r="B277" s="46">
        <v>220.51306399838006</v>
      </c>
      <c r="C277" s="47">
        <v>0.41103950472810363</v>
      </c>
      <c r="D277" s="46">
        <v>61.57537241653705</v>
      </c>
      <c r="E277" s="47">
        <v>0.11477737473970184</v>
      </c>
      <c r="F277" s="46">
        <v>107.5911311138982</v>
      </c>
      <c r="G277" s="47">
        <v>0.20055140699744689</v>
      </c>
      <c r="H277" s="46">
        <v>39.743314869059489</v>
      </c>
      <c r="I277" s="47">
        <v>7.4082107263047675E-2</v>
      </c>
      <c r="J277" s="46">
        <v>24.147921273613711</v>
      </c>
      <c r="K277" s="47">
        <v>4.5012070580055671E-2</v>
      </c>
      <c r="L277" s="46">
        <v>82.905767222216994</v>
      </c>
      <c r="M277" s="47">
        <v>0.15453753569164438</v>
      </c>
      <c r="N277" s="46">
        <v>536.47657089370546</v>
      </c>
      <c r="O277" s="47">
        <v>1</v>
      </c>
    </row>
    <row r="278" spans="1:15" ht="20.100000000000001" hidden="1" customHeight="1" x14ac:dyDescent="0.3">
      <c r="A278" s="45">
        <v>36982</v>
      </c>
      <c r="B278" s="46">
        <v>220.6343076439147</v>
      </c>
      <c r="C278" s="47">
        <v>0.40218135047274167</v>
      </c>
      <c r="D278" s="46">
        <v>73.966416725703155</v>
      </c>
      <c r="E278" s="47">
        <v>0.13482904669741355</v>
      </c>
      <c r="F278" s="46">
        <v>97.283597137898525</v>
      </c>
      <c r="G278" s="47">
        <v>0.17733256850929865</v>
      </c>
      <c r="H278" s="46">
        <v>38.952967630583771</v>
      </c>
      <c r="I278" s="47">
        <v>7.1005082092097119E-2</v>
      </c>
      <c r="J278" s="46">
        <v>31.917060008914</v>
      </c>
      <c r="K278" s="47">
        <v>5.817973838511787E-2</v>
      </c>
      <c r="L278" s="46">
        <v>85.839730077622733</v>
      </c>
      <c r="M278" s="47">
        <v>0.15647221384333115</v>
      </c>
      <c r="N278" s="46">
        <v>548.59407922463686</v>
      </c>
      <c r="O278" s="47">
        <v>1</v>
      </c>
    </row>
    <row r="279" spans="1:15" ht="20.100000000000001" hidden="1" customHeight="1" x14ac:dyDescent="0.3">
      <c r="A279" s="45">
        <v>37012</v>
      </c>
      <c r="B279" s="46">
        <v>208.59559883909162</v>
      </c>
      <c r="C279" s="47">
        <v>0.37614659955487906</v>
      </c>
      <c r="D279" s="46">
        <v>86.623888808881503</v>
      </c>
      <c r="E279" s="47">
        <v>0.15620310973490437</v>
      </c>
      <c r="F279" s="46">
        <v>88.436727293180908</v>
      </c>
      <c r="G279" s="47">
        <v>0.15947208106127184</v>
      </c>
      <c r="H279" s="46">
        <v>38.731350376903755</v>
      </c>
      <c r="I279" s="47">
        <v>6.9841673657165898E-2</v>
      </c>
      <c r="J279" s="46">
        <v>46.809042871475057</v>
      </c>
      <c r="K279" s="47">
        <v>8.4407640441665266E-2</v>
      </c>
      <c r="L279" s="46">
        <v>85.362702158979175</v>
      </c>
      <c r="M279" s="47">
        <v>0.15392889555011369</v>
      </c>
      <c r="N279" s="46">
        <v>554.55931034851199</v>
      </c>
      <c r="O279" s="47">
        <v>1</v>
      </c>
    </row>
    <row r="280" spans="1:15" ht="20.100000000000001" hidden="1" customHeight="1" x14ac:dyDescent="0.3">
      <c r="A280" s="45">
        <v>37043</v>
      </c>
      <c r="B280" s="46">
        <v>190.49816816154058</v>
      </c>
      <c r="C280" s="47">
        <v>0.32797814059368213</v>
      </c>
      <c r="D280" s="46">
        <v>107.28765615637838</v>
      </c>
      <c r="E280" s="47">
        <v>0.18471571834215336</v>
      </c>
      <c r="F280" s="46">
        <v>85.558408316536841</v>
      </c>
      <c r="G280" s="47">
        <v>0.14730476383382904</v>
      </c>
      <c r="H280" s="46">
        <v>45.163546101144981</v>
      </c>
      <c r="I280" s="47">
        <v>7.7757471454054025E-2</v>
      </c>
      <c r="J280" s="46">
        <v>58.967909808512125</v>
      </c>
      <c r="K280" s="47">
        <v>0.10152425926369786</v>
      </c>
      <c r="L280" s="46">
        <v>93.350118373124445</v>
      </c>
      <c r="M280" s="47">
        <v>0.16071964651258344</v>
      </c>
      <c r="N280" s="46">
        <v>580.8258069172374</v>
      </c>
      <c r="O280" s="47">
        <v>1</v>
      </c>
    </row>
    <row r="281" spans="1:15" ht="20.100000000000001" hidden="1" customHeight="1" x14ac:dyDescent="0.3">
      <c r="A281" s="45">
        <v>37073</v>
      </c>
      <c r="B281" s="46">
        <v>176.07543388476603</v>
      </c>
      <c r="C281" s="47">
        <v>0.2947955906141651</v>
      </c>
      <c r="D281" s="46">
        <v>120.2569520536629</v>
      </c>
      <c r="E281" s="47">
        <v>0.20134108673740497</v>
      </c>
      <c r="F281" s="46">
        <v>75.927952989642577</v>
      </c>
      <c r="G281" s="47">
        <v>0.12712293391453533</v>
      </c>
      <c r="H281" s="46">
        <v>57.281724324283189</v>
      </c>
      <c r="I281" s="47">
        <v>9.5904348386421076E-2</v>
      </c>
      <c r="J281" s="46">
        <v>71.250755368461185</v>
      </c>
      <c r="K281" s="47">
        <v>0.11929210138591743</v>
      </c>
      <c r="L281" s="46">
        <v>96.48692195446759</v>
      </c>
      <c r="M281" s="47">
        <v>0.16154393896155597</v>
      </c>
      <c r="N281" s="46">
        <v>597.27974057528354</v>
      </c>
      <c r="O281" s="47">
        <v>1</v>
      </c>
    </row>
    <row r="282" spans="1:15" ht="20.100000000000001" hidden="1" customHeight="1" x14ac:dyDescent="0.3">
      <c r="A282" s="45">
        <v>37104</v>
      </c>
      <c r="B282" s="46">
        <v>170.49317686787862</v>
      </c>
      <c r="C282" s="47">
        <v>0.28125994387898401</v>
      </c>
      <c r="D282" s="46">
        <v>130.10164236632022</v>
      </c>
      <c r="E282" s="47">
        <v>0.21462665722318991</v>
      </c>
      <c r="F282" s="46">
        <v>73.512367920199367</v>
      </c>
      <c r="G282" s="47">
        <v>0.12127221074465139</v>
      </c>
      <c r="H282" s="46">
        <v>54.836864611683872</v>
      </c>
      <c r="I282" s="47">
        <v>9.0463523212625782E-2</v>
      </c>
      <c r="J282" s="46">
        <v>76.737843919081968</v>
      </c>
      <c r="K282" s="47">
        <v>0.12659322836597092</v>
      </c>
      <c r="L282" s="46">
        <v>100.49463452574885</v>
      </c>
      <c r="M282" s="47">
        <v>0.16578443657457798</v>
      </c>
      <c r="N282" s="46">
        <v>606.17653021091292</v>
      </c>
      <c r="O282" s="47">
        <v>1</v>
      </c>
    </row>
    <row r="283" spans="1:15" ht="20.100000000000001" hidden="1" customHeight="1" x14ac:dyDescent="0.3">
      <c r="A283" s="45">
        <v>37135</v>
      </c>
      <c r="B283" s="46">
        <v>177.36082592769895</v>
      </c>
      <c r="C283" s="47">
        <v>0.28193284071046454</v>
      </c>
      <c r="D283" s="46">
        <v>141.19234965599898</v>
      </c>
      <c r="E283" s="47">
        <v>0.22443941618386565</v>
      </c>
      <c r="F283" s="46">
        <v>70.10791595319499</v>
      </c>
      <c r="G283" s="47">
        <v>0.11144357158684097</v>
      </c>
      <c r="H283" s="46">
        <v>58.417482828928556</v>
      </c>
      <c r="I283" s="47">
        <v>9.2860454358892758E-2</v>
      </c>
      <c r="J283" s="46">
        <v>85.287601159096681</v>
      </c>
      <c r="K283" s="47">
        <v>0.13557320533660189</v>
      </c>
      <c r="L283" s="46">
        <v>96.722743242947288</v>
      </c>
      <c r="M283" s="47">
        <v>0.15375051182333432</v>
      </c>
      <c r="N283" s="46">
        <v>629.08891876786538</v>
      </c>
      <c r="O283" s="47">
        <v>1</v>
      </c>
    </row>
    <row r="284" spans="1:15" ht="20.100000000000001" hidden="1" customHeight="1" x14ac:dyDescent="0.3">
      <c r="A284" s="45">
        <v>37165</v>
      </c>
      <c r="B284" s="46">
        <v>186.67904464959011</v>
      </c>
      <c r="C284" s="47">
        <v>0.29302513638094402</v>
      </c>
      <c r="D284" s="46">
        <v>146.20119280465457</v>
      </c>
      <c r="E284" s="47">
        <v>0.22948812782417816</v>
      </c>
      <c r="F284" s="46">
        <v>76.359236982122866</v>
      </c>
      <c r="G284" s="47">
        <v>0.11985906544910373</v>
      </c>
      <c r="H284" s="46">
        <v>50.991573084859439</v>
      </c>
      <c r="I284" s="47">
        <v>8.0040117440694322E-2</v>
      </c>
      <c r="J284" s="46">
        <v>96.278133565070632</v>
      </c>
      <c r="K284" s="47">
        <v>0.15112522817632446</v>
      </c>
      <c r="L284" s="46">
        <v>80.566009647169423</v>
      </c>
      <c r="M284" s="47">
        <v>0.12646232472875529</v>
      </c>
      <c r="N284" s="46">
        <v>637.07519073346702</v>
      </c>
      <c r="O284" s="47">
        <v>1</v>
      </c>
    </row>
    <row r="285" spans="1:15" ht="20.100000000000001" hidden="1" customHeight="1" x14ac:dyDescent="0.3">
      <c r="A285" s="45">
        <v>37196</v>
      </c>
      <c r="B285" s="46">
        <v>177.92261628781355</v>
      </c>
      <c r="C285" s="47">
        <v>0.28379889266122232</v>
      </c>
      <c r="D285" s="46">
        <v>148.81839815701636</v>
      </c>
      <c r="E285" s="47">
        <v>0.23737564951415846</v>
      </c>
      <c r="F285" s="46">
        <v>70.564507935990463</v>
      </c>
      <c r="G285" s="47">
        <v>0.11255527617142945</v>
      </c>
      <c r="H285" s="46">
        <v>53.225810483931454</v>
      </c>
      <c r="I285" s="47">
        <v>8.4898853172779246E-2</v>
      </c>
      <c r="J285" s="46">
        <v>102.55530300170678</v>
      </c>
      <c r="K285" s="47">
        <v>0.16358280940147127</v>
      </c>
      <c r="L285" s="46">
        <v>73.845395542853936</v>
      </c>
      <c r="M285" s="47">
        <v>0.11778851907893922</v>
      </c>
      <c r="N285" s="46">
        <v>626.93203140931257</v>
      </c>
      <c r="O285" s="47">
        <v>1</v>
      </c>
    </row>
    <row r="286" spans="1:15" ht="20.100000000000001" hidden="1" customHeight="1" x14ac:dyDescent="0.3">
      <c r="A286" s="45">
        <v>37226</v>
      </c>
      <c r="B286" s="46">
        <v>173.12176832824935</v>
      </c>
      <c r="C286" s="47">
        <v>0.27740147879761667</v>
      </c>
      <c r="D286" s="46">
        <v>146.66597463201703</v>
      </c>
      <c r="E286" s="47">
        <v>0.23501006629665055</v>
      </c>
      <c r="F286" s="46">
        <v>75.98052028671556</v>
      </c>
      <c r="G286" s="47">
        <v>0.12174730474901191</v>
      </c>
      <c r="H286" s="46">
        <v>47.293207352552777</v>
      </c>
      <c r="I286" s="47">
        <v>7.5780219803471813E-2</v>
      </c>
      <c r="J286" s="46">
        <v>106.41547051700995</v>
      </c>
      <c r="K286" s="47">
        <v>0.17051471443147112</v>
      </c>
      <c r="L286" s="46">
        <v>74.606856412716112</v>
      </c>
      <c r="M286" s="47">
        <v>0.11954621592177787</v>
      </c>
      <c r="N286" s="46">
        <v>624.08379752926078</v>
      </c>
      <c r="O286" s="47">
        <v>1</v>
      </c>
    </row>
    <row r="287" spans="1:15" ht="20.100000000000001" hidden="1" customHeight="1" x14ac:dyDescent="0.3">
      <c r="A287" s="45">
        <v>37257</v>
      </c>
      <c r="B287" s="46">
        <v>175.30165329552622</v>
      </c>
      <c r="C287" s="47">
        <v>0.27601823856667373</v>
      </c>
      <c r="D287" s="46">
        <v>150.18264326011487</v>
      </c>
      <c r="E287" s="47">
        <v>0.23646752826718459</v>
      </c>
      <c r="F287" s="46">
        <v>81.15885695820154</v>
      </c>
      <c r="G287" s="47">
        <v>0.12778729875366845</v>
      </c>
      <c r="H287" s="46">
        <v>52.569028558389107</v>
      </c>
      <c r="I287" s="47">
        <v>8.2771670392557728E-2</v>
      </c>
      <c r="J287" s="46">
        <v>102.89148985120868</v>
      </c>
      <c r="K287" s="47">
        <v>0.16200604648237041</v>
      </c>
      <c r="L287" s="46">
        <v>73.0052766947544</v>
      </c>
      <c r="M287" s="47">
        <v>0.11494921753754504</v>
      </c>
      <c r="N287" s="46">
        <v>635.10894861819486</v>
      </c>
      <c r="O287" s="47">
        <v>1</v>
      </c>
    </row>
    <row r="288" spans="1:15" ht="20.100000000000001" hidden="1" customHeight="1" x14ac:dyDescent="0.3">
      <c r="A288" s="45">
        <v>37288</v>
      </c>
      <c r="B288" s="46">
        <v>170.12138836891006</v>
      </c>
      <c r="C288" s="47">
        <v>0.26933382639259862</v>
      </c>
      <c r="D288" s="46">
        <v>150.01520156336346</v>
      </c>
      <c r="E288" s="47">
        <v>0.23750198985268536</v>
      </c>
      <c r="F288" s="46">
        <v>87.256230748397599</v>
      </c>
      <c r="G288" s="47">
        <v>0.13814285628271006</v>
      </c>
      <c r="H288" s="46">
        <v>54.689976106413241</v>
      </c>
      <c r="I288" s="47">
        <v>8.6584412878868644E-2</v>
      </c>
      <c r="J288" s="46">
        <v>95.801383031094701</v>
      </c>
      <c r="K288" s="47">
        <v>0.1516714230518422</v>
      </c>
      <c r="L288" s="46">
        <v>73.753482065887397</v>
      </c>
      <c r="M288" s="47">
        <v>0.11676549154129513</v>
      </c>
      <c r="N288" s="46">
        <v>631.63766188406646</v>
      </c>
      <c r="O288" s="47">
        <v>1</v>
      </c>
    </row>
    <row r="289" spans="1:15" ht="20.100000000000001" hidden="1" customHeight="1" x14ac:dyDescent="0.3">
      <c r="A289" s="45">
        <v>37316</v>
      </c>
      <c r="B289" s="46">
        <v>162.80133423020385</v>
      </c>
      <c r="C289" s="47">
        <v>0.25993261819257685</v>
      </c>
      <c r="D289" s="46">
        <v>158.07058802620236</v>
      </c>
      <c r="E289" s="47">
        <v>0.25237939233834689</v>
      </c>
      <c r="F289" s="46">
        <v>84.301925345148092</v>
      </c>
      <c r="G289" s="47">
        <v>0.13459852941164718</v>
      </c>
      <c r="H289" s="46">
        <v>60.650141030507115</v>
      </c>
      <c r="I289" s="47">
        <v>9.6835508298211095E-2</v>
      </c>
      <c r="J289" s="46">
        <v>87.846387308914558</v>
      </c>
      <c r="K289" s="47">
        <v>0.14025770464311704</v>
      </c>
      <c r="L289" s="46">
        <v>72.650919794170676</v>
      </c>
      <c r="M289" s="47">
        <v>0.11599624711610106</v>
      </c>
      <c r="N289" s="46">
        <v>626.32129573514658</v>
      </c>
      <c r="O289" s="47">
        <v>1</v>
      </c>
    </row>
    <row r="290" spans="1:15" ht="20.100000000000001" hidden="1" customHeight="1" x14ac:dyDescent="0.3">
      <c r="A290" s="45">
        <v>37347</v>
      </c>
      <c r="B290" s="46">
        <v>179.06472493437255</v>
      </c>
      <c r="C290" s="47">
        <v>0.28275572085225958</v>
      </c>
      <c r="D290" s="46">
        <v>145.89386159778772</v>
      </c>
      <c r="E290" s="47">
        <v>0.2303766083415999</v>
      </c>
      <c r="F290" s="46">
        <v>83.786556286701412</v>
      </c>
      <c r="G290" s="47">
        <v>0.13230483072116805</v>
      </c>
      <c r="H290" s="46">
        <v>68.615919361607524</v>
      </c>
      <c r="I290" s="47">
        <v>0.10834933428760211</v>
      </c>
      <c r="J290" s="46">
        <v>80.676677655235864</v>
      </c>
      <c r="K290" s="47">
        <v>0.12739411491979871</v>
      </c>
      <c r="L290" s="46">
        <v>75.246440567966488</v>
      </c>
      <c r="M290" s="47">
        <v>0.11881939087757172</v>
      </c>
      <c r="N290" s="46">
        <v>633.28418040367148</v>
      </c>
      <c r="O290" s="47">
        <v>1</v>
      </c>
    </row>
    <row r="291" spans="1:15" ht="20.100000000000001" hidden="1" customHeight="1" x14ac:dyDescent="0.3">
      <c r="A291" s="45">
        <v>37377</v>
      </c>
      <c r="B291" s="46">
        <v>192.70711793939748</v>
      </c>
      <c r="C291" s="47">
        <v>0.30139079637902</v>
      </c>
      <c r="D291" s="46">
        <v>135.92607379536889</v>
      </c>
      <c r="E291" s="47">
        <v>0.21258616738144012</v>
      </c>
      <c r="F291" s="46">
        <v>87.329789256492134</v>
      </c>
      <c r="G291" s="47">
        <v>0.13658236920913003</v>
      </c>
      <c r="H291" s="46">
        <v>73.477127534700188</v>
      </c>
      <c r="I291" s="47">
        <v>0.11491703171177295</v>
      </c>
      <c r="J291" s="46">
        <v>72.677164627302432</v>
      </c>
      <c r="K291" s="47">
        <v>0.11366590274304379</v>
      </c>
      <c r="L291" s="46">
        <v>77.275569145263404</v>
      </c>
      <c r="M291" s="47">
        <v>0.12085773257559303</v>
      </c>
      <c r="N291" s="46">
        <v>639.39284229852456</v>
      </c>
      <c r="O291" s="47">
        <v>1</v>
      </c>
    </row>
    <row r="292" spans="1:15" ht="20.100000000000001" hidden="1" customHeight="1" x14ac:dyDescent="0.3">
      <c r="A292" s="45">
        <v>37408</v>
      </c>
      <c r="B292" s="46">
        <v>245.08397415635972</v>
      </c>
      <c r="C292" s="47">
        <v>0.37488949276261296</v>
      </c>
      <c r="D292" s="46">
        <v>126.80678015606755</v>
      </c>
      <c r="E292" s="47">
        <v>0.19396833128403371</v>
      </c>
      <c r="F292" s="46">
        <v>78.264905407225754</v>
      </c>
      <c r="G292" s="47">
        <v>0.11971688801859336</v>
      </c>
      <c r="H292" s="46">
        <v>70.879025920247116</v>
      </c>
      <c r="I292" s="47">
        <v>0.1084191741472135</v>
      </c>
      <c r="J292" s="46">
        <v>58.271361631095779</v>
      </c>
      <c r="K292" s="47">
        <v>8.9134025509686368E-2</v>
      </c>
      <c r="L292" s="46">
        <v>74.44386807152739</v>
      </c>
      <c r="M292" s="47">
        <v>0.11387208827786012</v>
      </c>
      <c r="N292" s="46">
        <v>653.74991534252331</v>
      </c>
      <c r="O292" s="47">
        <v>1</v>
      </c>
    </row>
    <row r="293" spans="1:15" ht="20.100000000000001" hidden="1" customHeight="1" x14ac:dyDescent="0.3">
      <c r="A293" s="45">
        <v>37438</v>
      </c>
      <c r="B293" s="46">
        <v>263.68230125535416</v>
      </c>
      <c r="C293" s="47">
        <v>0.39098700728976243</v>
      </c>
      <c r="D293" s="46">
        <v>120.58510048431172</v>
      </c>
      <c r="E293" s="47">
        <v>0.17880307983370569</v>
      </c>
      <c r="F293" s="46">
        <v>86.969334374217127</v>
      </c>
      <c r="G293" s="47">
        <v>0.12895776322896968</v>
      </c>
      <c r="H293" s="46">
        <v>71.968152561504439</v>
      </c>
      <c r="I293" s="47">
        <v>0.10671407392999725</v>
      </c>
      <c r="J293" s="46">
        <v>52.456409018475732</v>
      </c>
      <c r="K293" s="47">
        <v>7.7782142668117629E-2</v>
      </c>
      <c r="L293" s="46">
        <v>78.740399393574563</v>
      </c>
      <c r="M293" s="47">
        <v>0.11675593304944737</v>
      </c>
      <c r="N293" s="46">
        <v>674.4016970874377</v>
      </c>
      <c r="O293" s="47">
        <v>1</v>
      </c>
    </row>
    <row r="294" spans="1:15" ht="20.100000000000001" hidden="1" customHeight="1" x14ac:dyDescent="0.3">
      <c r="A294" s="45">
        <v>37469</v>
      </c>
      <c r="B294" s="46">
        <v>264.54875543009439</v>
      </c>
      <c r="C294" s="47">
        <v>0.42477589429978213</v>
      </c>
      <c r="D294" s="46">
        <v>99.000243535550766</v>
      </c>
      <c r="E294" s="47">
        <v>0.15896093298697095</v>
      </c>
      <c r="F294" s="46">
        <v>71.607966246419636</v>
      </c>
      <c r="G294" s="47">
        <v>0.11497819315709891</v>
      </c>
      <c r="H294" s="46">
        <v>68.125313431088728</v>
      </c>
      <c r="I294" s="47">
        <v>0.10938622973333316</v>
      </c>
      <c r="J294" s="46">
        <v>40.433086580458664</v>
      </c>
      <c r="K294" s="47">
        <v>6.4921872278674367E-2</v>
      </c>
      <c r="L294" s="46">
        <v>79.080699666527892</v>
      </c>
      <c r="M294" s="47">
        <v>0.1269768775441405</v>
      </c>
      <c r="N294" s="46">
        <v>622.79606489014009</v>
      </c>
      <c r="O294" s="47">
        <v>1</v>
      </c>
    </row>
    <row r="295" spans="1:15" ht="20.100000000000001" hidden="1" customHeight="1" x14ac:dyDescent="0.3">
      <c r="A295" s="45">
        <v>37500</v>
      </c>
      <c r="B295" s="46">
        <v>287.12525690691433</v>
      </c>
      <c r="C295" s="47">
        <v>0.4358433993740547</v>
      </c>
      <c r="D295" s="46">
        <v>101.04300595770758</v>
      </c>
      <c r="E295" s="47">
        <v>0.15337879946192787</v>
      </c>
      <c r="F295" s="46">
        <v>75.791101227111113</v>
      </c>
      <c r="G295" s="47">
        <v>0.11504752858379322</v>
      </c>
      <c r="H295" s="46">
        <v>74.89972326986188</v>
      </c>
      <c r="I295" s="47">
        <v>0.11369445639780799</v>
      </c>
      <c r="J295" s="46">
        <v>34.655591253904667</v>
      </c>
      <c r="K295" s="47">
        <v>5.2605649750681466E-2</v>
      </c>
      <c r="L295" s="46">
        <v>85.266106683245411</v>
      </c>
      <c r="M295" s="47">
        <v>0.12943016643173463</v>
      </c>
      <c r="N295" s="46">
        <v>658.78078529874506</v>
      </c>
      <c r="O295" s="47">
        <v>1</v>
      </c>
    </row>
    <row r="296" spans="1:15" ht="20.100000000000001" hidden="1" customHeight="1" x14ac:dyDescent="0.3">
      <c r="A296" s="45">
        <v>37530</v>
      </c>
      <c r="B296" s="46">
        <v>268.27615022682363</v>
      </c>
      <c r="C296" s="47">
        <v>0.42441556540455921</v>
      </c>
      <c r="D296" s="46">
        <v>103.313380625032</v>
      </c>
      <c r="E296" s="47">
        <v>0.16344280628284211</v>
      </c>
      <c r="F296" s="46">
        <v>68.453304506783311</v>
      </c>
      <c r="G296" s="47">
        <v>0.1082938155758285</v>
      </c>
      <c r="H296" s="46">
        <v>82.829979768304</v>
      </c>
      <c r="I296" s="47">
        <v>0.1310378603021195</v>
      </c>
      <c r="J296" s="46">
        <v>26.032183343216939</v>
      </c>
      <c r="K296" s="47">
        <v>4.1183175630726952E-2</v>
      </c>
      <c r="L296" s="46">
        <v>83.202238150860055</v>
      </c>
      <c r="M296" s="47">
        <v>0.13162677680392385</v>
      </c>
      <c r="N296" s="46">
        <v>632.10723662101987</v>
      </c>
      <c r="O296" s="47">
        <v>1</v>
      </c>
    </row>
    <row r="297" spans="1:15" ht="20.100000000000001" hidden="1" customHeight="1" x14ac:dyDescent="0.3">
      <c r="A297" s="45">
        <v>37561</v>
      </c>
      <c r="B297" s="46">
        <v>264.54313405635793</v>
      </c>
      <c r="C297" s="47">
        <v>0.41893933186325011</v>
      </c>
      <c r="D297" s="46">
        <v>100.88791912253619</v>
      </c>
      <c r="E297" s="47">
        <v>0.15976947419570772</v>
      </c>
      <c r="F297" s="46">
        <v>70.619267229727001</v>
      </c>
      <c r="G297" s="47">
        <v>0.11183502734034803</v>
      </c>
      <c r="H297" s="46">
        <v>93.726570902248483</v>
      </c>
      <c r="I297" s="47">
        <v>0.14842852426196931</v>
      </c>
      <c r="J297" s="46">
        <v>20.85836567434761</v>
      </c>
      <c r="K297" s="47">
        <v>3.3032003686434455E-2</v>
      </c>
      <c r="L297" s="46">
        <v>80.824035413496773</v>
      </c>
      <c r="M297" s="47">
        <v>0.12799563865229038</v>
      </c>
      <c r="N297" s="46">
        <v>631.45929239871396</v>
      </c>
      <c r="O297" s="47">
        <v>1</v>
      </c>
    </row>
    <row r="298" spans="1:15" ht="20.100000000000001" hidden="1" customHeight="1" x14ac:dyDescent="0.3">
      <c r="A298" s="45">
        <v>37591</v>
      </c>
      <c r="B298" s="46">
        <v>255.89900424757744</v>
      </c>
      <c r="C298" s="47">
        <v>0.41062648107486871</v>
      </c>
      <c r="D298" s="46">
        <v>106.93127733771388</v>
      </c>
      <c r="E298" s="47">
        <v>0.17158649858420458</v>
      </c>
      <c r="F298" s="46">
        <v>72.421040425836992</v>
      </c>
      <c r="G298" s="47">
        <v>0.11620989723379818</v>
      </c>
      <c r="H298" s="46">
        <v>90.222794362140121</v>
      </c>
      <c r="I298" s="47">
        <v>0.14477535256770283</v>
      </c>
      <c r="J298" s="46">
        <v>20.376382094371959</v>
      </c>
      <c r="K298" s="47">
        <v>3.2696813733413078E-2</v>
      </c>
      <c r="L298" s="46">
        <v>77.341175819239922</v>
      </c>
      <c r="M298" s="47">
        <v>0.12410495680601254</v>
      </c>
      <c r="N298" s="46">
        <v>623.19167428688036</v>
      </c>
      <c r="O298" s="47">
        <v>1</v>
      </c>
    </row>
    <row r="299" spans="1:15" ht="20.100000000000001" hidden="1" customHeight="1" x14ac:dyDescent="0.3">
      <c r="A299" s="45">
        <v>37622</v>
      </c>
      <c r="B299" s="46">
        <v>269.32462083822787</v>
      </c>
      <c r="C299" s="47">
        <v>0.42289237597384988</v>
      </c>
      <c r="D299" s="46">
        <v>108.84170866193222</v>
      </c>
      <c r="E299" s="47">
        <v>0.17090278875300219</v>
      </c>
      <c r="F299" s="46">
        <v>75.838233203301556</v>
      </c>
      <c r="G299" s="47">
        <v>0.11908087173458631</v>
      </c>
      <c r="H299" s="46">
        <v>86.646652438298659</v>
      </c>
      <c r="I299" s="47">
        <v>0.13605220572025586</v>
      </c>
      <c r="J299" s="46">
        <v>19.283032363293902</v>
      </c>
      <c r="K299" s="47">
        <v>3.0278135532926853E-2</v>
      </c>
      <c r="L299" s="46">
        <v>76.92902111741418</v>
      </c>
      <c r="M299" s="47">
        <v>0.12079362228537878</v>
      </c>
      <c r="N299" s="46">
        <v>636.86326862246847</v>
      </c>
      <c r="O299" s="47">
        <v>1</v>
      </c>
    </row>
    <row r="300" spans="1:15" ht="20.100000000000001" hidden="1" customHeight="1" x14ac:dyDescent="0.3">
      <c r="A300" s="45">
        <v>37653</v>
      </c>
      <c r="B300" s="46">
        <v>267.88594286767182</v>
      </c>
      <c r="C300" s="47">
        <v>0.41540612207634953</v>
      </c>
      <c r="D300" s="46">
        <v>121.80831496032971</v>
      </c>
      <c r="E300" s="47">
        <v>0.18888605804642802</v>
      </c>
      <c r="F300" s="46">
        <v>77.253951804897639</v>
      </c>
      <c r="G300" s="47">
        <v>0.11979637375074276</v>
      </c>
      <c r="H300" s="46">
        <v>80.823243416002015</v>
      </c>
      <c r="I300" s="47">
        <v>0.12533121283507995</v>
      </c>
      <c r="J300" s="46">
        <v>19.558079903782993</v>
      </c>
      <c r="K300" s="47">
        <v>3.0328377969810739E-2</v>
      </c>
      <c r="L300" s="46">
        <v>77.547681491535684</v>
      </c>
      <c r="M300" s="47">
        <v>0.12025185532158907</v>
      </c>
      <c r="N300" s="46">
        <v>644.87721444421982</v>
      </c>
      <c r="O300" s="47">
        <v>1</v>
      </c>
    </row>
    <row r="301" spans="1:15" ht="20.100000000000001" hidden="1" customHeight="1" x14ac:dyDescent="0.3">
      <c r="A301" s="45">
        <v>37681</v>
      </c>
      <c r="B301" s="46">
        <v>258.39507238260535</v>
      </c>
      <c r="C301" s="47">
        <v>0.39771336164966181</v>
      </c>
      <c r="D301" s="46">
        <v>138.89994821141519</v>
      </c>
      <c r="E301" s="47">
        <v>0.21379032048385407</v>
      </c>
      <c r="F301" s="46">
        <v>83.712769272651315</v>
      </c>
      <c r="G301" s="47">
        <v>0.128847994559009</v>
      </c>
      <c r="H301" s="46">
        <v>72.9832615262888</v>
      </c>
      <c r="I301" s="47">
        <v>0.11233348228404819</v>
      </c>
      <c r="J301" s="46">
        <v>19.48569480686951</v>
      </c>
      <c r="K301" s="47">
        <v>2.9991752993820352E-2</v>
      </c>
      <c r="L301" s="46">
        <v>76.225017177736888</v>
      </c>
      <c r="M301" s="47">
        <v>0.11732308802960652</v>
      </c>
      <c r="N301" s="46">
        <v>649.70176337756709</v>
      </c>
      <c r="O301" s="47">
        <v>1</v>
      </c>
    </row>
    <row r="302" spans="1:15" ht="20.100000000000001" hidden="1" customHeight="1" x14ac:dyDescent="0.3">
      <c r="A302" s="45">
        <v>37712</v>
      </c>
      <c r="B302" s="46">
        <v>232.03529643960141</v>
      </c>
      <c r="C302" s="47">
        <v>0.36007598623175269</v>
      </c>
      <c r="D302" s="46">
        <v>159.02345761898582</v>
      </c>
      <c r="E302" s="47">
        <v>0.24677507782116462</v>
      </c>
      <c r="F302" s="46">
        <v>92.717670764087273</v>
      </c>
      <c r="G302" s="47">
        <v>0.1438807252765523</v>
      </c>
      <c r="H302" s="46">
        <v>65.812076877184282</v>
      </c>
      <c r="I302" s="47">
        <v>0.10212820571322198</v>
      </c>
      <c r="J302" s="46">
        <v>26.169158844442798</v>
      </c>
      <c r="K302" s="47">
        <v>4.0609708196791099E-2</v>
      </c>
      <c r="L302" s="46">
        <v>68.648812844508328</v>
      </c>
      <c r="M302" s="47">
        <v>0.10653029676051733</v>
      </c>
      <c r="N302" s="46">
        <v>644.4064733888099</v>
      </c>
      <c r="O302" s="47">
        <v>1</v>
      </c>
    </row>
    <row r="303" spans="1:15" ht="20.100000000000001" hidden="1" customHeight="1" x14ac:dyDescent="0.3">
      <c r="A303" s="45">
        <v>37742</v>
      </c>
      <c r="B303" s="46">
        <v>241.37864164207838</v>
      </c>
      <c r="C303" s="47">
        <v>0.36530433199438023</v>
      </c>
      <c r="D303" s="46">
        <v>149.69468348324762</v>
      </c>
      <c r="E303" s="47">
        <v>0.22654910965173453</v>
      </c>
      <c r="F303" s="46">
        <v>109.64629693127863</v>
      </c>
      <c r="G303" s="47">
        <v>0.16593956691301445</v>
      </c>
      <c r="H303" s="46">
        <v>64.648476551117199</v>
      </c>
      <c r="I303" s="47">
        <v>9.7839512146974034E-2</v>
      </c>
      <c r="J303" s="46">
        <v>24.288090810363531</v>
      </c>
      <c r="K303" s="47">
        <v>3.6757787385576147E-2</v>
      </c>
      <c r="L303" s="46">
        <v>71.104224575011528</v>
      </c>
      <c r="M303" s="47">
        <v>0.10760969190832059</v>
      </c>
      <c r="N303" s="46">
        <v>660.7604139930969</v>
      </c>
      <c r="O303" s="47">
        <v>1</v>
      </c>
    </row>
    <row r="304" spans="1:15" ht="20.100000000000001" hidden="1" customHeight="1" x14ac:dyDescent="0.3">
      <c r="A304" s="45">
        <v>37773</v>
      </c>
      <c r="B304" s="46">
        <v>236.54870772681775</v>
      </c>
      <c r="C304" s="47">
        <v>0.35336149069038891</v>
      </c>
      <c r="D304" s="46">
        <v>163.21714201272786</v>
      </c>
      <c r="E304" s="47">
        <v>0.24381723815819348</v>
      </c>
      <c r="F304" s="46">
        <v>114.87915828064097</v>
      </c>
      <c r="G304" s="47">
        <v>0.1716089299721939</v>
      </c>
      <c r="H304" s="46">
        <v>65.725331831691136</v>
      </c>
      <c r="I304" s="47">
        <v>9.8181898583814722E-2</v>
      </c>
      <c r="J304" s="46">
        <v>18.888453413089533</v>
      </c>
      <c r="K304" s="47">
        <v>2.821597344168705E-2</v>
      </c>
      <c r="L304" s="46">
        <v>70.165334600960463</v>
      </c>
      <c r="M304" s="47">
        <v>0.10481446915372189</v>
      </c>
      <c r="N304" s="46">
        <v>669.42412786592774</v>
      </c>
      <c r="O304" s="47">
        <v>1</v>
      </c>
    </row>
    <row r="305" spans="1:15" ht="20.100000000000001" hidden="1" customHeight="1" x14ac:dyDescent="0.3">
      <c r="A305" s="45">
        <v>37803</v>
      </c>
      <c r="B305" s="46">
        <v>230.37205413474098</v>
      </c>
      <c r="C305" s="47">
        <v>0.33387864596117617</v>
      </c>
      <c r="D305" s="46">
        <v>187.82869248209235</v>
      </c>
      <c r="E305" s="47">
        <v>0.27222047289598716</v>
      </c>
      <c r="F305" s="46">
        <v>117.81497590029122</v>
      </c>
      <c r="G305" s="47">
        <v>0.17074946340727112</v>
      </c>
      <c r="H305" s="46">
        <v>64.809382060043347</v>
      </c>
      <c r="I305" s="47">
        <v>9.392835779956113E-2</v>
      </c>
      <c r="J305" s="46">
        <v>19.301428044082641</v>
      </c>
      <c r="K305" s="47">
        <v>2.7973595515653111E-2</v>
      </c>
      <c r="L305" s="46">
        <v>69.860853279220976</v>
      </c>
      <c r="M305" s="47">
        <v>0.10124946442035128</v>
      </c>
      <c r="N305" s="46">
        <v>689.98738590047151</v>
      </c>
      <c r="O305" s="47">
        <v>1</v>
      </c>
    </row>
    <row r="306" spans="1:15" ht="20.100000000000001" hidden="1" customHeight="1" x14ac:dyDescent="0.3">
      <c r="A306" s="45">
        <v>37834</v>
      </c>
      <c r="B306" s="46">
        <v>238.45710239564104</v>
      </c>
      <c r="C306" s="47">
        <v>0.34263562730309333</v>
      </c>
      <c r="D306" s="46">
        <v>177.36711555768903</v>
      </c>
      <c r="E306" s="47">
        <v>0.2548562919347121</v>
      </c>
      <c r="F306" s="46">
        <v>130.55171371560775</v>
      </c>
      <c r="G306" s="47">
        <v>0.1875879052250817</v>
      </c>
      <c r="H306" s="46">
        <v>60.386137880525787</v>
      </c>
      <c r="I306" s="47">
        <v>8.6767984787368857E-2</v>
      </c>
      <c r="J306" s="46">
        <v>18.681490027103049</v>
      </c>
      <c r="K306" s="47">
        <v>2.684316797481115E-2</v>
      </c>
      <c r="L306" s="46">
        <v>70.505966374811948</v>
      </c>
      <c r="M306" s="47">
        <v>0.10130902277493287</v>
      </c>
      <c r="N306" s="46">
        <v>695.94952595137863</v>
      </c>
      <c r="O306" s="47">
        <v>1</v>
      </c>
    </row>
    <row r="307" spans="1:15" ht="20.100000000000001" hidden="1" customHeight="1" x14ac:dyDescent="0.3">
      <c r="A307" s="45">
        <v>37865</v>
      </c>
      <c r="B307" s="46">
        <v>239.77874372054288</v>
      </c>
      <c r="C307" s="47">
        <v>0.3387955179932669</v>
      </c>
      <c r="D307" s="46">
        <v>185.79116773958881</v>
      </c>
      <c r="E307" s="47">
        <v>0.26251374052684701</v>
      </c>
      <c r="F307" s="46">
        <v>133.3775871185112</v>
      </c>
      <c r="G307" s="47">
        <v>0.18845594073665448</v>
      </c>
      <c r="H307" s="46">
        <v>60.282624476808003</v>
      </c>
      <c r="I307" s="47">
        <v>8.5176369968043966E-2</v>
      </c>
      <c r="J307" s="46">
        <v>20.894747000999395</v>
      </c>
      <c r="K307" s="47">
        <v>2.9523245153842043E-2</v>
      </c>
      <c r="L307" s="46">
        <v>67.613960553782618</v>
      </c>
      <c r="M307" s="47">
        <v>9.5535185621345511E-2</v>
      </c>
      <c r="N307" s="46">
        <v>707.73883061023298</v>
      </c>
      <c r="O307" s="47">
        <v>1</v>
      </c>
    </row>
    <row r="308" spans="1:15" ht="20.100000000000001" hidden="1" customHeight="1" x14ac:dyDescent="0.3">
      <c r="A308" s="45">
        <v>37895</v>
      </c>
      <c r="B308" s="46">
        <v>243.59988522406263</v>
      </c>
      <c r="C308" s="47">
        <v>0.33934136403387694</v>
      </c>
      <c r="D308" s="46">
        <v>189.80570756501268</v>
      </c>
      <c r="E308" s="47">
        <v>0.26440458971186859</v>
      </c>
      <c r="F308" s="46">
        <v>139.39642543716982</v>
      </c>
      <c r="G308" s="47">
        <v>0.19418306829572871</v>
      </c>
      <c r="H308" s="46">
        <v>55.106016411759278</v>
      </c>
      <c r="I308" s="47">
        <v>7.6764201914297336E-2</v>
      </c>
      <c r="J308" s="46">
        <v>20.666472131696544</v>
      </c>
      <c r="K308" s="47">
        <v>2.8788966121586955E-2</v>
      </c>
      <c r="L308" s="46">
        <v>69.286358549811695</v>
      </c>
      <c r="M308" s="47">
        <v>9.6517809922641529E-2</v>
      </c>
      <c r="N308" s="46">
        <v>717.86086531951264</v>
      </c>
      <c r="O308" s="47">
        <v>1</v>
      </c>
    </row>
    <row r="309" spans="1:15" ht="20.100000000000001" hidden="1" customHeight="1" x14ac:dyDescent="0.3">
      <c r="A309" s="45">
        <v>37926</v>
      </c>
      <c r="B309" s="46">
        <v>252.20068386410955</v>
      </c>
      <c r="C309" s="47">
        <v>0.34628290543363949</v>
      </c>
      <c r="D309" s="46">
        <v>185.14322393894483</v>
      </c>
      <c r="E309" s="47">
        <v>0.25420999072894457</v>
      </c>
      <c r="F309" s="46">
        <v>148.84574165046348</v>
      </c>
      <c r="G309" s="47">
        <v>0.20437191164762888</v>
      </c>
      <c r="H309" s="46">
        <v>50.083376848541207</v>
      </c>
      <c r="I309" s="47">
        <v>6.8766733631798818E-2</v>
      </c>
      <c r="J309" s="46">
        <v>23.167203826704128</v>
      </c>
      <c r="K309" s="47">
        <v>3.180961498188109E-2</v>
      </c>
      <c r="L309" s="46">
        <v>68.867982337821999</v>
      </c>
      <c r="M309" s="47">
        <v>9.4558843576107082E-2</v>
      </c>
      <c r="N309" s="46">
        <v>728.30821246658525</v>
      </c>
      <c r="O309" s="47">
        <v>1</v>
      </c>
    </row>
    <row r="310" spans="1:15" ht="20.100000000000001" hidden="1" customHeight="1" x14ac:dyDescent="0.3">
      <c r="A310" s="45">
        <v>37956</v>
      </c>
      <c r="B310" s="46">
        <v>258.51945750123753</v>
      </c>
      <c r="C310" s="47">
        <v>0.35344602056639429</v>
      </c>
      <c r="D310" s="46">
        <v>187.49380467357113</v>
      </c>
      <c r="E310" s="47">
        <v>0.25634023753283369</v>
      </c>
      <c r="F310" s="46">
        <v>137.2698691177832</v>
      </c>
      <c r="G310" s="47">
        <v>0.18767441898688805</v>
      </c>
      <c r="H310" s="46">
        <v>52.893492690116958</v>
      </c>
      <c r="I310" s="47">
        <v>7.2315618661276254E-2</v>
      </c>
      <c r="J310" s="46">
        <v>27.767251429869244</v>
      </c>
      <c r="K310" s="47">
        <v>3.7963194781602948E-2</v>
      </c>
      <c r="L310" s="46">
        <v>67.481695844278477</v>
      </c>
      <c r="M310" s="47">
        <v>9.2260509471005059E-2</v>
      </c>
      <c r="N310" s="46">
        <v>731.42557125685664</v>
      </c>
      <c r="O310" s="47">
        <v>1</v>
      </c>
    </row>
    <row r="311" spans="1:15" ht="20.100000000000001" hidden="1" customHeight="1" x14ac:dyDescent="0.3">
      <c r="A311" s="45">
        <v>37987</v>
      </c>
      <c r="B311" s="46">
        <v>263.05705851778129</v>
      </c>
      <c r="C311" s="47">
        <v>0.35676628124491472</v>
      </c>
      <c r="D311" s="46">
        <v>188.18228645849464</v>
      </c>
      <c r="E311" s="47">
        <v>0.25521875335431948</v>
      </c>
      <c r="F311" s="46">
        <v>132.09499070788959</v>
      </c>
      <c r="G311" s="47">
        <v>0.17915139350936593</v>
      </c>
      <c r="H311" s="46">
        <v>51.898943058917936</v>
      </c>
      <c r="I311" s="47">
        <v>7.0386983797358013E-2</v>
      </c>
      <c r="J311" s="46">
        <v>30.365536621722978</v>
      </c>
      <c r="K311" s="47">
        <v>4.1182698687426009E-2</v>
      </c>
      <c r="L311" s="46">
        <v>71.738406078485198</v>
      </c>
      <c r="M311" s="47">
        <v>9.7293889406616096E-2</v>
      </c>
      <c r="N311" s="46">
        <v>737.3372214432917</v>
      </c>
      <c r="O311" s="47">
        <v>1</v>
      </c>
    </row>
    <row r="312" spans="1:15" ht="20.100000000000001" hidden="1" customHeight="1" x14ac:dyDescent="0.3">
      <c r="A312" s="45">
        <v>38018</v>
      </c>
      <c r="B312" s="46">
        <v>283.82461992335971</v>
      </c>
      <c r="C312" s="47">
        <v>0.38192265369118095</v>
      </c>
      <c r="D312" s="46">
        <v>178.89659472035927</v>
      </c>
      <c r="E312" s="47">
        <v>0.24072845481256991</v>
      </c>
      <c r="F312" s="46">
        <v>125.06014859776165</v>
      </c>
      <c r="G312" s="47">
        <v>0.16828456895799926</v>
      </c>
      <c r="H312" s="46">
        <v>52.557436419108548</v>
      </c>
      <c r="I312" s="47">
        <v>7.0722813242246829E-2</v>
      </c>
      <c r="J312" s="46">
        <v>30.241470802642247</v>
      </c>
      <c r="K312" s="47">
        <v>4.0693801628584159E-2</v>
      </c>
      <c r="L312" s="46">
        <v>72.566587101435815</v>
      </c>
      <c r="M312" s="47">
        <v>9.764770766741919E-2</v>
      </c>
      <c r="N312" s="46">
        <v>743.14685756466724</v>
      </c>
      <c r="O312" s="47">
        <v>1</v>
      </c>
    </row>
    <row r="313" spans="1:15" ht="20.100000000000001" hidden="1" customHeight="1" x14ac:dyDescent="0.3">
      <c r="A313" s="45">
        <v>38047</v>
      </c>
      <c r="B313" s="46">
        <v>299.51270626916568</v>
      </c>
      <c r="C313" s="47">
        <v>0.3941780280223503</v>
      </c>
      <c r="D313" s="46">
        <v>197.33287915090145</v>
      </c>
      <c r="E313" s="47">
        <v>0.25970278902883009</v>
      </c>
      <c r="F313" s="46">
        <v>104.95523133407919</v>
      </c>
      <c r="G313" s="47">
        <v>0.13812784984393164</v>
      </c>
      <c r="H313" s="46">
        <v>52.582499940992911</v>
      </c>
      <c r="I313" s="47">
        <v>6.9201959387322765E-2</v>
      </c>
      <c r="J313" s="46">
        <v>34.264876656534021</v>
      </c>
      <c r="K313" s="47">
        <v>4.5094786392012615E-2</v>
      </c>
      <c r="L313" s="46">
        <v>71.19300777225908</v>
      </c>
      <c r="M313" s="47">
        <v>9.3694587325552636E-2</v>
      </c>
      <c r="N313" s="46">
        <v>759.84120112393236</v>
      </c>
      <c r="O313" s="47">
        <v>1</v>
      </c>
    </row>
    <row r="314" spans="1:15" ht="20.100000000000001" hidden="1" customHeight="1" x14ac:dyDescent="0.3">
      <c r="A314" s="45">
        <v>38078</v>
      </c>
      <c r="B314" s="46">
        <v>314.817722873413</v>
      </c>
      <c r="C314" s="47">
        <v>0.41009324636873468</v>
      </c>
      <c r="D314" s="46">
        <v>194.17820254210372</v>
      </c>
      <c r="E314" s="47">
        <v>0.25294373114615404</v>
      </c>
      <c r="F314" s="46">
        <v>99.313812915529994</v>
      </c>
      <c r="G314" s="47">
        <v>0.12936985750374483</v>
      </c>
      <c r="H314" s="46">
        <v>61.458265385474704</v>
      </c>
      <c r="I314" s="47">
        <v>8.0057816752123687E-2</v>
      </c>
      <c r="J314" s="46">
        <v>24.998592525809311</v>
      </c>
      <c r="K314" s="47">
        <v>3.2564094136722149E-2</v>
      </c>
      <c r="L314" s="46">
        <v>72.90691620980968</v>
      </c>
      <c r="M314" s="47">
        <v>9.4971254090533849E-2</v>
      </c>
      <c r="N314" s="46">
        <v>767.67351245214047</v>
      </c>
      <c r="O314" s="47">
        <v>0.99999999999801337</v>
      </c>
    </row>
    <row r="315" spans="1:15" ht="20.100000000000001" hidden="1" customHeight="1" x14ac:dyDescent="0.3">
      <c r="A315" s="45">
        <v>38108</v>
      </c>
      <c r="B315" s="46">
        <v>313.03851114312226</v>
      </c>
      <c r="C315" s="47">
        <v>0.41828715168862068</v>
      </c>
      <c r="D315" s="46">
        <v>187.42918393183919</v>
      </c>
      <c r="E315" s="47">
        <v>0.25044592502015584</v>
      </c>
      <c r="F315" s="46">
        <v>90.285936236521835</v>
      </c>
      <c r="G315" s="47">
        <v>0.12064153694063749</v>
      </c>
      <c r="H315" s="46">
        <v>59.749940677515511</v>
      </c>
      <c r="I315" s="47">
        <v>7.9838842857693326E-2</v>
      </c>
      <c r="J315" s="46">
        <v>25.661425268331453</v>
      </c>
      <c r="K315" s="47">
        <v>3.428921395186809E-2</v>
      </c>
      <c r="L315" s="46">
        <v>72.21684970822669</v>
      </c>
      <c r="M315" s="47">
        <v>9.6497329539650234E-2</v>
      </c>
      <c r="N315" s="46">
        <v>748.38184696555697</v>
      </c>
      <c r="O315" s="47">
        <v>0.99999999999862565</v>
      </c>
    </row>
    <row r="316" spans="1:15" ht="20.100000000000001" hidden="1" customHeight="1" x14ac:dyDescent="0.3">
      <c r="A316" s="45">
        <v>38139</v>
      </c>
      <c r="B316" s="46">
        <v>320.52511631940473</v>
      </c>
      <c r="C316" s="47">
        <v>0.42275207685817973</v>
      </c>
      <c r="D316" s="46">
        <v>196.34137293137201</v>
      </c>
      <c r="E316" s="47">
        <v>0.25896168179597606</v>
      </c>
      <c r="F316" s="46">
        <v>96.658341690632952</v>
      </c>
      <c r="G316" s="47">
        <v>0.1274861551088651</v>
      </c>
      <c r="H316" s="46">
        <v>55.532637924546002</v>
      </c>
      <c r="I316" s="47">
        <v>7.3243988756939285E-2</v>
      </c>
      <c r="J316" s="46">
        <v>15.351630082865414</v>
      </c>
      <c r="K316" s="47">
        <v>2.024781575688632E-2</v>
      </c>
      <c r="L316" s="46">
        <v>73.777871298418972</v>
      </c>
      <c r="M316" s="47">
        <v>9.7308281721365575E-2</v>
      </c>
      <c r="N316" s="46">
        <v>758.18697024724008</v>
      </c>
      <c r="O316" s="47">
        <v>0.9999999999982121</v>
      </c>
    </row>
    <row r="317" spans="1:15" ht="20.100000000000001" hidden="1" customHeight="1" x14ac:dyDescent="0.3">
      <c r="A317" s="45">
        <v>38169</v>
      </c>
      <c r="B317" s="46">
        <v>318.04636623666187</v>
      </c>
      <c r="C317" s="47">
        <v>0.41892570550922942</v>
      </c>
      <c r="D317" s="46">
        <v>205.9804217742022</v>
      </c>
      <c r="E317" s="47">
        <v>0.27131419400854456</v>
      </c>
      <c r="F317" s="46">
        <v>89.635917973027148</v>
      </c>
      <c r="G317" s="47">
        <v>0.1180670309808723</v>
      </c>
      <c r="H317" s="46">
        <v>56.512028811706678</v>
      </c>
      <c r="I317" s="47">
        <v>7.4436761594961209E-2</v>
      </c>
      <c r="J317" s="46">
        <v>14.612643302450792</v>
      </c>
      <c r="K317" s="47">
        <v>1.9247545498692332E-2</v>
      </c>
      <c r="L317" s="46">
        <v>74.407777638317597</v>
      </c>
      <c r="M317" s="47">
        <v>9.8008762405765476E-2</v>
      </c>
      <c r="N317" s="46">
        <v>759.19515573636625</v>
      </c>
      <c r="O317" s="47">
        <v>0.99999999999806533</v>
      </c>
    </row>
    <row r="318" spans="1:15" ht="20.100000000000001" hidden="1" customHeight="1" x14ac:dyDescent="0.3">
      <c r="A318" s="45">
        <v>38200</v>
      </c>
      <c r="B318" s="46">
        <v>338.68197784301549</v>
      </c>
      <c r="C318" s="47">
        <v>0.44459971486696837</v>
      </c>
      <c r="D318" s="46">
        <v>197.88825349636679</v>
      </c>
      <c r="E318" s="47">
        <v>0.25977485321284988</v>
      </c>
      <c r="F318" s="46">
        <v>78.143038072730249</v>
      </c>
      <c r="G318" s="47">
        <v>0.10258110770239498</v>
      </c>
      <c r="H318" s="46">
        <v>56.743075079134286</v>
      </c>
      <c r="I318" s="47">
        <v>7.4488625469618708E-2</v>
      </c>
      <c r="J318" s="46">
        <v>14.673816871567537</v>
      </c>
      <c r="K318" s="47">
        <v>1.9262834233633192E-2</v>
      </c>
      <c r="L318" s="46">
        <v>75.638158583937781</v>
      </c>
      <c r="M318" s="47">
        <v>9.9292864514534979E-2</v>
      </c>
      <c r="N318" s="46">
        <v>761.76831994675206</v>
      </c>
      <c r="O318" s="47">
        <v>1</v>
      </c>
    </row>
    <row r="319" spans="1:15" ht="20.100000000000001" hidden="1" customHeight="1" x14ac:dyDescent="0.3">
      <c r="A319" s="45">
        <v>38231</v>
      </c>
      <c r="B319" s="46">
        <v>360.12293163664611</v>
      </c>
      <c r="C319" s="47">
        <v>0.46690331797682477</v>
      </c>
      <c r="D319" s="46">
        <v>193.89037817837146</v>
      </c>
      <c r="E319" s="47">
        <v>0.25138099505033251</v>
      </c>
      <c r="F319" s="46">
        <v>85.150634160642568</v>
      </c>
      <c r="G319" s="47">
        <v>0.11039872811417792</v>
      </c>
      <c r="H319" s="46">
        <v>42.081311836953638</v>
      </c>
      <c r="I319" s="47">
        <v>5.4558880858259995E-2</v>
      </c>
      <c r="J319" s="46">
        <v>14.287549114563767</v>
      </c>
      <c r="K319" s="47">
        <v>1.8523963628279638E-2</v>
      </c>
      <c r="L319" s="46">
        <v>75.768057095227704</v>
      </c>
      <c r="M319" s="47">
        <v>9.8234114372125189E-2</v>
      </c>
      <c r="N319" s="46">
        <v>771.30086202240523</v>
      </c>
      <c r="O319" s="47">
        <v>1</v>
      </c>
    </row>
    <row r="320" spans="1:15" ht="20.100000000000001" hidden="1" customHeight="1" x14ac:dyDescent="0.3">
      <c r="A320" s="45">
        <v>38261</v>
      </c>
      <c r="B320" s="46">
        <v>356.37621988889896</v>
      </c>
      <c r="C320" s="47">
        <v>0.45895059513001057</v>
      </c>
      <c r="D320" s="46">
        <v>212.04467195715432</v>
      </c>
      <c r="E320" s="47">
        <v>0.27307666156631594</v>
      </c>
      <c r="F320" s="46">
        <v>74.911717348866503</v>
      </c>
      <c r="G320" s="47">
        <v>9.6473264322158483E-2</v>
      </c>
      <c r="H320" s="46">
        <v>42.06144473490199</v>
      </c>
      <c r="I320" s="47">
        <v>5.4167826066311105E-2</v>
      </c>
      <c r="J320" s="46">
        <v>14.54540206823844</v>
      </c>
      <c r="K320" s="47">
        <v>1.8731948326138198E-2</v>
      </c>
      <c r="L320" s="46">
        <v>76.562903232883514</v>
      </c>
      <c r="M320" s="47">
        <v>9.8599704589065543E-2</v>
      </c>
      <c r="N320" s="46">
        <v>776.50235923094385</v>
      </c>
      <c r="O320" s="47">
        <v>1</v>
      </c>
    </row>
    <row r="321" spans="1:15" ht="20.100000000000001" hidden="1" customHeight="1" x14ac:dyDescent="0.3">
      <c r="A321" s="45">
        <v>38292</v>
      </c>
      <c r="B321" s="46">
        <v>357.21078373484727</v>
      </c>
      <c r="C321" s="47">
        <v>0.45508272776685865</v>
      </c>
      <c r="D321" s="46">
        <v>225.08533097568053</v>
      </c>
      <c r="E321" s="47">
        <v>0.28675631046108935</v>
      </c>
      <c r="F321" s="46">
        <v>71.763375902135991</v>
      </c>
      <c r="G321" s="47">
        <v>9.1425775330299913E-2</v>
      </c>
      <c r="H321" s="46">
        <v>39.905386785637809</v>
      </c>
      <c r="I321" s="47">
        <v>5.083903705572259E-2</v>
      </c>
      <c r="J321" s="46">
        <v>16.168938308671606</v>
      </c>
      <c r="K321" s="47">
        <v>2.0599054915615953E-2</v>
      </c>
      <c r="L321" s="46">
        <v>74.802113388205029</v>
      </c>
      <c r="M321" s="47">
        <v>9.529709447041354E-2</v>
      </c>
      <c r="N321" s="46">
        <v>784.93592909517827</v>
      </c>
      <c r="O321" s="47">
        <v>1</v>
      </c>
    </row>
    <row r="322" spans="1:15" ht="20.100000000000001" hidden="1" customHeight="1" x14ac:dyDescent="0.3">
      <c r="A322" s="45">
        <v>38322</v>
      </c>
      <c r="B322" s="46">
        <v>373.3301730221084</v>
      </c>
      <c r="C322" s="47">
        <v>0.46075125656415394</v>
      </c>
      <c r="D322" s="46">
        <v>227.35581456843087</v>
      </c>
      <c r="E322" s="47">
        <v>0.2805947250434746</v>
      </c>
      <c r="F322" s="46">
        <v>72.562931289487651</v>
      </c>
      <c r="G322" s="47">
        <v>8.9554673550669289E-2</v>
      </c>
      <c r="H322" s="46">
        <v>39.582898147291885</v>
      </c>
      <c r="I322" s="47">
        <v>4.8851851196971482E-2</v>
      </c>
      <c r="J322" s="46">
        <v>16.451289921738887</v>
      </c>
      <c r="K322" s="47">
        <v>2.030361607845052E-2</v>
      </c>
      <c r="L322" s="46">
        <v>80.980929672460945</v>
      </c>
      <c r="M322" s="47">
        <v>9.9943877566280079E-2</v>
      </c>
      <c r="N322" s="46">
        <v>810.2640366215187</v>
      </c>
      <c r="O322" s="47">
        <v>1</v>
      </c>
    </row>
    <row r="323" spans="1:15" ht="20.100000000000001" hidden="1" customHeight="1" x14ac:dyDescent="0.3">
      <c r="A323" s="45">
        <v>38353</v>
      </c>
      <c r="B323" s="46">
        <v>363.28553349323312</v>
      </c>
      <c r="C323" s="47">
        <v>0.43943895513759035</v>
      </c>
      <c r="D323" s="46">
        <v>232.6203275621103</v>
      </c>
      <c r="E323" s="47">
        <v>0.28138316630646082</v>
      </c>
      <c r="F323" s="46">
        <v>95.694256862066638</v>
      </c>
      <c r="G323" s="47">
        <v>0.1157540842427133</v>
      </c>
      <c r="H323" s="46">
        <v>38.465912934892138</v>
      </c>
      <c r="I323" s="47">
        <v>4.6529297288512537E-2</v>
      </c>
      <c r="J323" s="46">
        <v>15.966505330635593</v>
      </c>
      <c r="K323" s="47">
        <v>1.9313470460072597E-2</v>
      </c>
      <c r="L323" s="46">
        <v>80.670534279913326</v>
      </c>
      <c r="M323" s="47">
        <v>9.7581026564650133E-2</v>
      </c>
      <c r="N323" s="46">
        <v>826.70307046285131</v>
      </c>
      <c r="O323" s="47">
        <v>1</v>
      </c>
    </row>
    <row r="324" spans="1:15" ht="20.100000000000001" hidden="1" customHeight="1" x14ac:dyDescent="0.3">
      <c r="A324" s="45">
        <v>38384</v>
      </c>
      <c r="B324" s="46">
        <v>365.30414115225147</v>
      </c>
      <c r="C324" s="47">
        <v>0.43211143991739426</v>
      </c>
      <c r="D324" s="46">
        <v>235.55577981001099</v>
      </c>
      <c r="E324" s="47">
        <v>0.27863452867933952</v>
      </c>
      <c r="F324" s="46">
        <v>108.72754072870308</v>
      </c>
      <c r="G324" s="47">
        <v>0.12861177547772634</v>
      </c>
      <c r="H324" s="46">
        <v>38.264548015678514</v>
      </c>
      <c r="I324" s="47">
        <v>4.5262418566319629E-2</v>
      </c>
      <c r="J324" s="46">
        <v>16.403360473356368</v>
      </c>
      <c r="K324" s="47">
        <v>1.9403228474959774E-2</v>
      </c>
      <c r="L324" s="46">
        <v>81.13798765862991</v>
      </c>
      <c r="M324" s="47">
        <v>9.5976608884260503E-2</v>
      </c>
      <c r="N324" s="46">
        <v>845.39335783863032</v>
      </c>
      <c r="O324" s="47">
        <v>1</v>
      </c>
    </row>
    <row r="325" spans="1:15" ht="20.100000000000001" hidden="1" customHeight="1" x14ac:dyDescent="0.3">
      <c r="A325" s="45">
        <v>38412</v>
      </c>
      <c r="B325" s="46">
        <v>375.40369990890912</v>
      </c>
      <c r="C325" s="47">
        <v>0.42971738395694375</v>
      </c>
      <c r="D325" s="46">
        <v>252.46404174856394</v>
      </c>
      <c r="E325" s="47">
        <v>0.2889907254236278</v>
      </c>
      <c r="F325" s="46">
        <v>103.88464345253431</v>
      </c>
      <c r="G325" s="47">
        <v>0.11891475025034365</v>
      </c>
      <c r="H325" s="46">
        <v>46.222305541010769</v>
      </c>
      <c r="I325" s="47">
        <v>5.2909782781473097E-2</v>
      </c>
      <c r="J325" s="46">
        <v>13.359583584366412</v>
      </c>
      <c r="K325" s="47">
        <v>1.5292457985952369E-2</v>
      </c>
      <c r="L325" s="46">
        <v>82.271760624316059</v>
      </c>
      <c r="M325" s="47">
        <v>9.4174899601659395E-2</v>
      </c>
      <c r="N325" s="46">
        <v>873.60603485970057</v>
      </c>
      <c r="O325" s="47">
        <v>1</v>
      </c>
    </row>
    <row r="326" spans="1:15" ht="20.100000000000001" hidden="1" customHeight="1" x14ac:dyDescent="0.3">
      <c r="A326" s="45">
        <v>38443</v>
      </c>
      <c r="B326" s="46">
        <v>374.39529678703656</v>
      </c>
      <c r="C326" s="47">
        <v>0.42845282594161038</v>
      </c>
      <c r="D326" s="46">
        <v>241.15057201637381</v>
      </c>
      <c r="E326" s="47">
        <v>0.27596939636937423</v>
      </c>
      <c r="F326" s="46">
        <v>128.1553923574759</v>
      </c>
      <c r="G326" s="47">
        <v>0.1466592675881008</v>
      </c>
      <c r="H326" s="46">
        <v>34.352116234350859</v>
      </c>
      <c r="I326" s="47">
        <v>3.9312089131435683E-2</v>
      </c>
      <c r="J326" s="46">
        <v>13.775311624613789</v>
      </c>
      <c r="K326" s="47">
        <v>1.5764277074103602E-2</v>
      </c>
      <c r="L326" s="46">
        <v>82.002160302308042</v>
      </c>
      <c r="M326" s="47">
        <v>9.3842143895375277E-2</v>
      </c>
      <c r="N326" s="46">
        <v>873.830849322159</v>
      </c>
      <c r="O326" s="47">
        <v>1</v>
      </c>
    </row>
    <row r="327" spans="1:15" ht="20.100000000000001" hidden="1" customHeight="1" x14ac:dyDescent="0.3">
      <c r="A327" s="45">
        <v>38473</v>
      </c>
      <c r="B327" s="46">
        <v>388.92136244831744</v>
      </c>
      <c r="C327" s="47">
        <v>0.43800904281888026</v>
      </c>
      <c r="D327" s="46">
        <v>230.20879076613261</v>
      </c>
      <c r="E327" s="47">
        <v>0.25926457589576374</v>
      </c>
      <c r="F327" s="46">
        <v>135.8744417281552</v>
      </c>
      <c r="G327" s="47">
        <v>0.15302382412282031</v>
      </c>
      <c r="H327" s="46">
        <v>40.795099902359226</v>
      </c>
      <c r="I327" s="47">
        <v>4.5944050353643059E-2</v>
      </c>
      <c r="J327" s="46">
        <v>10.43150931102579</v>
      </c>
      <c r="K327" s="47">
        <v>1.174812147040603E-2</v>
      </c>
      <c r="L327" s="46">
        <v>81.698779995362187</v>
      </c>
      <c r="M327" s="47">
        <v>9.2010385338486531E-2</v>
      </c>
      <c r="N327" s="46">
        <v>887.92998415135253</v>
      </c>
      <c r="O327" s="47">
        <v>1</v>
      </c>
    </row>
    <row r="328" spans="1:15" ht="20.100000000000001" hidden="1" customHeight="1" x14ac:dyDescent="0.3">
      <c r="A328" s="45">
        <v>38504</v>
      </c>
      <c r="B328" s="46">
        <v>409.83137278071894</v>
      </c>
      <c r="C328" s="47">
        <v>0.45259788299188286</v>
      </c>
      <c r="D328" s="46">
        <v>237.97698719176512</v>
      </c>
      <c r="E328" s="47">
        <v>0.26281023795952446</v>
      </c>
      <c r="F328" s="46">
        <v>132.71653646164401</v>
      </c>
      <c r="G328" s="47">
        <v>0.14656570343309025</v>
      </c>
      <c r="H328" s="46">
        <v>31.968025919003544</v>
      </c>
      <c r="I328" s="47">
        <v>3.5303936729392672E-2</v>
      </c>
      <c r="J328" s="46">
        <v>10.673876146326688</v>
      </c>
      <c r="K328" s="47">
        <v>1.178771091721628E-2</v>
      </c>
      <c r="L328" s="46">
        <v>82.342016680017807</v>
      </c>
      <c r="M328" s="47">
        <v>9.0934527968893647E-2</v>
      </c>
      <c r="N328" s="46">
        <v>905.50881517947596</v>
      </c>
      <c r="O328" s="47">
        <v>1</v>
      </c>
    </row>
    <row r="329" spans="1:15" ht="20.100000000000001" hidden="1" customHeight="1" x14ac:dyDescent="0.3">
      <c r="A329" s="45">
        <v>38534</v>
      </c>
      <c r="B329" s="46">
        <v>404.25604642262618</v>
      </c>
      <c r="C329" s="47">
        <v>0.44148597566487374</v>
      </c>
      <c r="D329" s="46">
        <v>239.36475042106775</v>
      </c>
      <c r="E329" s="47">
        <v>0.26140902854659048</v>
      </c>
      <c r="F329" s="46">
        <v>134.44636591786912</v>
      </c>
      <c r="G329" s="47">
        <v>0.14682819355976592</v>
      </c>
      <c r="H329" s="46">
        <v>38.101005295632483</v>
      </c>
      <c r="I329" s="47">
        <v>4.1609914423319197E-2</v>
      </c>
      <c r="J329" s="46">
        <v>17.112669277414</v>
      </c>
      <c r="K329" s="47">
        <v>1.8688659227303461E-2</v>
      </c>
      <c r="L329" s="46">
        <v>82.390483399464358</v>
      </c>
      <c r="M329" s="47">
        <v>8.9978228578147107E-2</v>
      </c>
      <c r="N329" s="46">
        <v>915.67132073407402</v>
      </c>
      <c r="O329" s="47">
        <v>1</v>
      </c>
    </row>
    <row r="330" spans="1:15" ht="20.100000000000001" hidden="1" customHeight="1" x14ac:dyDescent="0.3">
      <c r="A330" s="45">
        <v>38565</v>
      </c>
      <c r="B330" s="46">
        <v>393.23456856990475</v>
      </c>
      <c r="C330" s="47">
        <v>0.4270602960106426</v>
      </c>
      <c r="D330" s="46">
        <v>241.3813370509595</v>
      </c>
      <c r="E330" s="47">
        <v>0.26214476928444885</v>
      </c>
      <c r="F330" s="46">
        <v>136.65934449472749</v>
      </c>
      <c r="G330" s="47">
        <v>0.14841467352370832</v>
      </c>
      <c r="H330" s="46">
        <v>44.234052464893473</v>
      </c>
      <c r="I330" s="47">
        <v>4.8039030770128097E-2</v>
      </c>
      <c r="J330" s="46">
        <v>22.80123093592627</v>
      </c>
      <c r="K330" s="47">
        <v>2.4762574837498479E-2</v>
      </c>
      <c r="L330" s="46">
        <v>82.48349075435587</v>
      </c>
      <c r="M330" s="47">
        <v>8.9578655573573626E-2</v>
      </c>
      <c r="N330" s="46">
        <v>920.79402427076741</v>
      </c>
      <c r="O330" s="47">
        <v>1</v>
      </c>
    </row>
    <row r="331" spans="1:15" ht="20.100000000000001" hidden="1" customHeight="1" x14ac:dyDescent="0.3">
      <c r="A331" s="45">
        <v>38596</v>
      </c>
      <c r="B331" s="46">
        <v>382.83020846049317</v>
      </c>
      <c r="C331" s="47">
        <v>0.41022458270848383</v>
      </c>
      <c r="D331" s="46">
        <v>270.53704582923928</v>
      </c>
      <c r="E331" s="47">
        <v>0.28989600162114304</v>
      </c>
      <c r="F331" s="46">
        <v>136.541356313791</v>
      </c>
      <c r="G331" s="47">
        <v>0.14631191499104396</v>
      </c>
      <c r="H331" s="46">
        <v>50.418303112894947</v>
      </c>
      <c r="I331" s="47">
        <v>5.4026111049414696E-2</v>
      </c>
      <c r="J331" s="46">
        <v>10.88978219111223</v>
      </c>
      <c r="K331" s="47">
        <v>1.1669027825938401E-2</v>
      </c>
      <c r="L331" s="46">
        <v>82.004336174162503</v>
      </c>
      <c r="M331" s="47">
        <v>8.7872361803976076E-2</v>
      </c>
      <c r="N331" s="46">
        <v>933.22103208169312</v>
      </c>
      <c r="O331" s="47">
        <v>1</v>
      </c>
    </row>
    <row r="332" spans="1:15" ht="20.100000000000001" hidden="1" customHeight="1" x14ac:dyDescent="0.3">
      <c r="A332" s="45">
        <v>38626</v>
      </c>
      <c r="B332" s="46">
        <v>391.09094361522926</v>
      </c>
      <c r="C332" s="47">
        <v>0.4172354837409169</v>
      </c>
      <c r="D332" s="46">
        <v>244.89725960744616</v>
      </c>
      <c r="E332" s="47">
        <v>0.26126871063438956</v>
      </c>
      <c r="F332" s="46">
        <v>141.75976629810506</v>
      </c>
      <c r="G332" s="47">
        <v>0.15123644674467468</v>
      </c>
      <c r="H332" s="46">
        <v>61.882261918591979</v>
      </c>
      <c r="I332" s="47">
        <v>6.6019108619370298E-2</v>
      </c>
      <c r="J332" s="46">
        <v>16.47183436839309</v>
      </c>
      <c r="K332" s="47">
        <v>1.7572981151817005E-2</v>
      </c>
      <c r="L332" s="46">
        <v>81.236580725178527</v>
      </c>
      <c r="M332" s="47">
        <v>8.6667269108831463E-2</v>
      </c>
      <c r="N332" s="46">
        <v>937.33864653294415</v>
      </c>
      <c r="O332" s="47">
        <v>1</v>
      </c>
    </row>
    <row r="333" spans="1:15" ht="20.100000000000001" hidden="1" customHeight="1" x14ac:dyDescent="0.3">
      <c r="A333" s="45">
        <v>38657</v>
      </c>
      <c r="B333" s="46">
        <v>408.64220088859577</v>
      </c>
      <c r="C333" s="47">
        <v>0.42589071546367535</v>
      </c>
      <c r="D333" s="46">
        <v>231.59058071115965</v>
      </c>
      <c r="E333" s="47">
        <v>0.24136586456133788</v>
      </c>
      <c r="F333" s="46">
        <v>150.49428070094169</v>
      </c>
      <c r="G333" s="47">
        <v>0.15684654385068911</v>
      </c>
      <c r="H333" s="46">
        <v>70.136234162259129</v>
      </c>
      <c r="I333" s="47">
        <v>7.3096637797904984E-2</v>
      </c>
      <c r="J333" s="46">
        <v>18.720340499223038</v>
      </c>
      <c r="K333" s="47">
        <v>1.9510513577894691E-2</v>
      </c>
      <c r="L333" s="46">
        <v>79.916502513036164</v>
      </c>
      <c r="M333" s="47">
        <v>8.3289724748498037E-2</v>
      </c>
      <c r="N333" s="46">
        <v>959.50013947521541</v>
      </c>
      <c r="O333" s="47">
        <v>1</v>
      </c>
    </row>
    <row r="334" spans="1:15" ht="20.100000000000001" hidden="1" customHeight="1" x14ac:dyDescent="0.3">
      <c r="A334" s="45">
        <v>38687</v>
      </c>
      <c r="B334" s="46">
        <v>407.91027302884225</v>
      </c>
      <c r="C334" s="47">
        <v>0.4163785315337154</v>
      </c>
      <c r="D334" s="46">
        <v>253.36407680778234</v>
      </c>
      <c r="E334" s="47">
        <v>0.25862394065559757</v>
      </c>
      <c r="F334" s="46">
        <v>150.80703587746282</v>
      </c>
      <c r="G334" s="47">
        <v>0.15393780518778549</v>
      </c>
      <c r="H334" s="46">
        <v>67.333744422594208</v>
      </c>
      <c r="I334" s="47">
        <v>6.8731599763764473E-2</v>
      </c>
      <c r="J334" s="46">
        <v>18.456607732335041</v>
      </c>
      <c r="K334" s="47">
        <v>1.8839768774688594E-2</v>
      </c>
      <c r="L334" s="46">
        <v>81.790377577520303</v>
      </c>
      <c r="M334" s="47">
        <v>8.3488354084448463E-2</v>
      </c>
      <c r="N334" s="46">
        <v>979.66211544653697</v>
      </c>
      <c r="O334" s="47">
        <v>1</v>
      </c>
    </row>
    <row r="335" spans="1:15" ht="20.100000000000001" hidden="1" customHeight="1" x14ac:dyDescent="0.3">
      <c r="A335" s="45">
        <v>38718</v>
      </c>
      <c r="B335" s="46">
        <v>399.58094154925817</v>
      </c>
      <c r="C335" s="47">
        <v>0.40569611461958061</v>
      </c>
      <c r="D335" s="46">
        <v>246.51623773189644</v>
      </c>
      <c r="E335" s="47">
        <v>0.25028891380731294</v>
      </c>
      <c r="F335" s="46">
        <v>141.9441182321998</v>
      </c>
      <c r="G335" s="47">
        <v>0.14411642616545292</v>
      </c>
      <c r="H335" s="46">
        <v>74.342603155779727</v>
      </c>
      <c r="I335" s="47">
        <v>7.5480339813171954E-2</v>
      </c>
      <c r="J335" s="46">
        <v>40.789650641175477</v>
      </c>
      <c r="K335" s="47">
        <v>4.1413894060247626E-2</v>
      </c>
      <c r="L335" s="46">
        <v>81.753163908403593</v>
      </c>
      <c r="M335" s="47">
        <v>8.3004311534233724E-2</v>
      </c>
      <c r="N335" s="46">
        <v>984.92671521871341</v>
      </c>
      <c r="O335" s="47">
        <v>1</v>
      </c>
    </row>
    <row r="336" spans="1:15" ht="20.100000000000001" hidden="1" customHeight="1" x14ac:dyDescent="0.3">
      <c r="A336" s="45">
        <v>38749</v>
      </c>
      <c r="B336" s="46">
        <v>388.26482571493926</v>
      </c>
      <c r="C336" s="47">
        <v>0.3843451107563351</v>
      </c>
      <c r="D336" s="46">
        <v>259.08767745111692</v>
      </c>
      <c r="E336" s="47">
        <v>0.25647206620426977</v>
      </c>
      <c r="F336" s="46">
        <v>146.62613663623071</v>
      </c>
      <c r="G336" s="47">
        <v>0.14514587722813965</v>
      </c>
      <c r="H336" s="46">
        <v>79.798101764562148</v>
      </c>
      <c r="I336" s="47">
        <v>7.89925026156338E-2</v>
      </c>
      <c r="J336" s="46">
        <v>47.101964691512556</v>
      </c>
      <c r="K336" s="47">
        <v>4.6626448334240171E-2</v>
      </c>
      <c r="L336" s="46">
        <v>89.319719190295174</v>
      </c>
      <c r="M336" s="47">
        <v>8.8417994861381674E-2</v>
      </c>
      <c r="N336" s="46">
        <v>1010.1984254486566</v>
      </c>
      <c r="O336" s="47">
        <v>1</v>
      </c>
    </row>
    <row r="337" spans="1:15" ht="20.100000000000001" hidden="1" customHeight="1" x14ac:dyDescent="0.3">
      <c r="A337" s="45">
        <v>38777</v>
      </c>
      <c r="B337" s="46">
        <v>409.50073244803087</v>
      </c>
      <c r="C337" s="47">
        <v>0.40099167202299363</v>
      </c>
      <c r="D337" s="46">
        <v>261.19436077629558</v>
      </c>
      <c r="E337" s="47">
        <v>0.25576697463894221</v>
      </c>
      <c r="F337" s="46">
        <v>133.22665445749826</v>
      </c>
      <c r="G337" s="47">
        <v>0.13045832326007292</v>
      </c>
      <c r="H337" s="46">
        <v>84.521147799896298</v>
      </c>
      <c r="I337" s="47">
        <v>8.276487364252566E-2</v>
      </c>
      <c r="J337" s="46">
        <v>39.719021681479603</v>
      </c>
      <c r="K337" s="47">
        <v>3.8893695793804993E-2</v>
      </c>
      <c r="L337" s="46">
        <v>93.058125592573489</v>
      </c>
      <c r="M337" s="47">
        <v>9.1124460641660604E-2</v>
      </c>
      <c r="N337" s="46">
        <v>1021.2200427557741</v>
      </c>
      <c r="O337" s="47">
        <v>1</v>
      </c>
    </row>
    <row r="338" spans="1:15" ht="20.100000000000001" hidden="1" customHeight="1" x14ac:dyDescent="0.3">
      <c r="A338" s="45">
        <v>38808</v>
      </c>
      <c r="B338" s="46">
        <v>403.98442710827067</v>
      </c>
      <c r="C338" s="47">
        <v>0.40286288644013235</v>
      </c>
      <c r="D338" s="46">
        <v>254.09390947104345</v>
      </c>
      <c r="E338" s="47">
        <v>0.25338849452463597</v>
      </c>
      <c r="F338" s="46">
        <v>122.79304042449053</v>
      </c>
      <c r="G338" s="47">
        <v>0.12245214265873702</v>
      </c>
      <c r="H338" s="46">
        <v>86.557696864996203</v>
      </c>
      <c r="I338" s="47">
        <v>8.6317395579450701E-2</v>
      </c>
      <c r="J338" s="46">
        <v>41.561688511321137</v>
      </c>
      <c r="K338" s="47">
        <v>4.1446305044102856E-2</v>
      </c>
      <c r="L338" s="46">
        <v>93.79316412660755</v>
      </c>
      <c r="M338" s="47">
        <v>9.353277575294093E-2</v>
      </c>
      <c r="N338" s="46">
        <v>1002.7839265067297</v>
      </c>
      <c r="O338" s="47">
        <v>1</v>
      </c>
    </row>
    <row r="339" spans="1:15" ht="20.100000000000001" hidden="1" customHeight="1" x14ac:dyDescent="0.3">
      <c r="A339" s="45">
        <v>38838</v>
      </c>
      <c r="B339" s="46">
        <v>400.5268818498547</v>
      </c>
      <c r="C339" s="47">
        <v>0.40088953496716845</v>
      </c>
      <c r="D339" s="46">
        <v>249.24729872632099</v>
      </c>
      <c r="E339" s="47">
        <v>0.24947297723620693</v>
      </c>
      <c r="F339" s="46">
        <v>155.86587821356446</v>
      </c>
      <c r="G339" s="47">
        <v>0.15600700543667601</v>
      </c>
      <c r="H339" s="46">
        <v>57.065352669554954</v>
      </c>
      <c r="I339" s="47">
        <v>5.7117021930655841E-2</v>
      </c>
      <c r="J339" s="46">
        <v>46.908001393942811</v>
      </c>
      <c r="K339" s="47">
        <v>4.6950473781448746E-2</v>
      </c>
      <c r="L339" s="46">
        <v>89.48196608364691</v>
      </c>
      <c r="M339" s="47">
        <v>8.9562986647844053E-2</v>
      </c>
      <c r="N339" s="46">
        <v>999.0953789368848</v>
      </c>
      <c r="O339" s="47">
        <v>1</v>
      </c>
    </row>
    <row r="340" spans="1:15" ht="20.100000000000001" hidden="1" customHeight="1" x14ac:dyDescent="0.3">
      <c r="A340" s="45">
        <v>38869</v>
      </c>
      <c r="B340" s="46">
        <v>417.96771127152755</v>
      </c>
      <c r="C340" s="47">
        <v>0.41134513946516688</v>
      </c>
      <c r="D340" s="46">
        <v>250.44587027057713</v>
      </c>
      <c r="E340" s="47">
        <v>0.24647763130200306</v>
      </c>
      <c r="F340" s="46">
        <v>141.89140624248205</v>
      </c>
      <c r="G340" s="47">
        <v>0.13964317988143696</v>
      </c>
      <c r="H340" s="46">
        <v>57.792020621399764</v>
      </c>
      <c r="I340" s="47">
        <v>5.6876323556582092E-2</v>
      </c>
      <c r="J340" s="46">
        <v>57.766611850149673</v>
      </c>
      <c r="K340" s="47">
        <v>5.6851317379617579E-2</v>
      </c>
      <c r="L340" s="46">
        <v>90.236173252962772</v>
      </c>
      <c r="M340" s="47">
        <v>8.8806408415193452E-2</v>
      </c>
      <c r="N340" s="46">
        <v>1016.099793509099</v>
      </c>
      <c r="O340" s="47">
        <v>1</v>
      </c>
    </row>
    <row r="341" spans="1:15" ht="20.100000000000001" hidden="1" customHeight="1" x14ac:dyDescent="0.3">
      <c r="A341" s="45">
        <v>38899</v>
      </c>
      <c r="B341" s="46">
        <v>417.69558175867485</v>
      </c>
      <c r="C341" s="47">
        <v>0.41195552944960989</v>
      </c>
      <c r="D341" s="46">
        <v>243.28568912877657</v>
      </c>
      <c r="E341" s="47">
        <v>0.23994241081166734</v>
      </c>
      <c r="F341" s="46">
        <v>139.73828218117214</v>
      </c>
      <c r="G341" s="47">
        <v>0.13781797206938784</v>
      </c>
      <c r="H341" s="46">
        <v>58.440744928046833</v>
      </c>
      <c r="I341" s="47">
        <v>5.7637641070794346E-2</v>
      </c>
      <c r="J341" s="46">
        <v>62.466975066110955</v>
      </c>
      <c r="K341" s="47">
        <v>6.1608541986788376E-2</v>
      </c>
      <c r="L341" s="46">
        <v>92.30639671156051</v>
      </c>
      <c r="M341" s="47">
        <v>9.1037904611752332E-2</v>
      </c>
      <c r="N341" s="46">
        <v>1013.9336697743418</v>
      </c>
      <c r="O341" s="47">
        <v>1</v>
      </c>
    </row>
    <row r="342" spans="1:15" ht="20.100000000000001" hidden="1" customHeight="1" x14ac:dyDescent="0.3">
      <c r="A342" s="45">
        <v>38930</v>
      </c>
      <c r="B342" s="46">
        <v>407.18193674160256</v>
      </c>
      <c r="C342" s="47">
        <v>0.39189308366015679</v>
      </c>
      <c r="D342" s="46">
        <v>266.97043987642502</v>
      </c>
      <c r="E342" s="47">
        <v>0.25694624316224257</v>
      </c>
      <c r="F342" s="46">
        <v>131.30565423232918</v>
      </c>
      <c r="G342" s="47">
        <v>0.126375394131928</v>
      </c>
      <c r="H342" s="46">
        <v>96.397492521437385</v>
      </c>
      <c r="I342" s="47">
        <v>9.2777962852774051E-2</v>
      </c>
      <c r="J342" s="46">
        <v>37.329932580028846</v>
      </c>
      <c r="K342" s="47">
        <v>3.5928269580624915E-2</v>
      </c>
      <c r="L342" s="46">
        <v>99.827360856916954</v>
      </c>
      <c r="M342" s="47">
        <v>9.6079046612273955E-2</v>
      </c>
      <c r="N342" s="46">
        <v>1039.0128168087397</v>
      </c>
      <c r="O342" s="47">
        <v>1</v>
      </c>
    </row>
    <row r="343" spans="1:15" ht="20.100000000000001" hidden="1" customHeight="1" x14ac:dyDescent="0.3">
      <c r="A343" s="45">
        <v>38961</v>
      </c>
      <c r="B343" s="46">
        <v>424.59177852968912</v>
      </c>
      <c r="C343" s="47">
        <v>0.39985521927804318</v>
      </c>
      <c r="D343" s="46">
        <v>270.57185125461348</v>
      </c>
      <c r="E343" s="47">
        <v>0.25480843573685569</v>
      </c>
      <c r="F343" s="46">
        <v>148.90364411972831</v>
      </c>
      <c r="G343" s="47">
        <v>0.14022857314141424</v>
      </c>
      <c r="H343" s="46">
        <v>73.188023156914809</v>
      </c>
      <c r="I343" s="47">
        <v>6.8924116122254062E-2</v>
      </c>
      <c r="J343" s="46">
        <v>43.175477317759842</v>
      </c>
      <c r="K343" s="47">
        <v>4.0660090051931795E-2</v>
      </c>
      <c r="L343" s="46">
        <v>101.43301546079913</v>
      </c>
      <c r="M343" s="47">
        <v>9.5523565669500987E-2</v>
      </c>
      <c r="N343" s="46">
        <v>1061.8637898395048</v>
      </c>
      <c r="O343" s="47">
        <v>1</v>
      </c>
    </row>
    <row r="344" spans="1:15" ht="20.100000000000001" hidden="1" customHeight="1" x14ac:dyDescent="0.3">
      <c r="A344" s="45">
        <v>38991</v>
      </c>
      <c r="B344" s="46">
        <v>402.06521023442122</v>
      </c>
      <c r="C344" s="47">
        <v>0.37822711231878658</v>
      </c>
      <c r="D344" s="46">
        <v>265.61821828303118</v>
      </c>
      <c r="E344" s="47">
        <v>0.24986994428559783</v>
      </c>
      <c r="F344" s="46">
        <v>160.34759715370322</v>
      </c>
      <c r="G344" s="47">
        <v>0.1508407270635054</v>
      </c>
      <c r="H344" s="46">
        <v>82.746476149094192</v>
      </c>
      <c r="I344" s="47">
        <v>7.7840509280023951E-2</v>
      </c>
      <c r="J344" s="46">
        <v>45.743445287498176</v>
      </c>
      <c r="K344" s="47">
        <v>4.303135605419673E-2</v>
      </c>
      <c r="L344" s="46">
        <v>106.50493638720039</v>
      </c>
      <c r="M344" s="47">
        <v>0.10019035099788942</v>
      </c>
      <c r="N344" s="46">
        <v>1063.0258834949484</v>
      </c>
      <c r="O344" s="47">
        <v>1</v>
      </c>
    </row>
    <row r="345" spans="1:15" ht="20.100000000000001" hidden="1" customHeight="1" x14ac:dyDescent="0.3">
      <c r="A345" s="45">
        <v>39022</v>
      </c>
      <c r="B345" s="46">
        <v>377.84076364010946</v>
      </c>
      <c r="C345" s="47">
        <v>0.34931696408360785</v>
      </c>
      <c r="D345" s="46">
        <v>275.86757235230419</v>
      </c>
      <c r="E345" s="47">
        <v>0.25504189102002001</v>
      </c>
      <c r="F345" s="46">
        <v>166.94347383160854</v>
      </c>
      <c r="G345" s="47">
        <v>0.15434064575407874</v>
      </c>
      <c r="H345" s="46">
        <v>103.42155390839345</v>
      </c>
      <c r="I345" s="47">
        <v>9.5614096488804992E-2</v>
      </c>
      <c r="J345" s="46">
        <v>47.034691820948154</v>
      </c>
      <c r="K345" s="47">
        <v>4.3483968207176232E-2</v>
      </c>
      <c r="L345" s="46">
        <v>110.54786869105553</v>
      </c>
      <c r="M345" s="47">
        <v>0.10220243444631222</v>
      </c>
      <c r="N345" s="46">
        <v>1081.6559242444193</v>
      </c>
      <c r="O345" s="47">
        <v>1</v>
      </c>
    </row>
    <row r="346" spans="1:15" ht="20.100000000000001" customHeight="1" x14ac:dyDescent="0.3">
      <c r="A346" s="45">
        <v>39052</v>
      </c>
      <c r="B346" s="46">
        <v>390.05196648766457</v>
      </c>
      <c r="C346" s="47">
        <v>0.35670221202924346</v>
      </c>
      <c r="D346" s="46">
        <v>277.76553804527225</v>
      </c>
      <c r="E346" s="47">
        <v>0.25401636284116769</v>
      </c>
      <c r="F346" s="46">
        <v>167.37556453475995</v>
      </c>
      <c r="G346" s="47">
        <v>0.1530648201746225</v>
      </c>
      <c r="H346" s="46">
        <v>92.832382078472662</v>
      </c>
      <c r="I346" s="47">
        <v>8.489513931570529E-2</v>
      </c>
      <c r="J346" s="46">
        <v>51.546815124308885</v>
      </c>
      <c r="K346" s="47">
        <v>4.7139521288594576E-2</v>
      </c>
      <c r="L346" s="46">
        <v>113.92240052370195</v>
      </c>
      <c r="M346" s="47">
        <v>0.10418194435066656</v>
      </c>
      <c r="N346" s="46">
        <v>1093.4946667941801</v>
      </c>
      <c r="O346" s="47">
        <v>1</v>
      </c>
    </row>
    <row r="347" spans="1:15" ht="20.100000000000001" hidden="1" customHeight="1" x14ac:dyDescent="0.3">
      <c r="A347" s="45">
        <v>39083</v>
      </c>
      <c r="B347" s="46">
        <v>401.01</v>
      </c>
      <c r="C347" s="47">
        <v>0.36859999999999998</v>
      </c>
      <c r="D347" s="46">
        <v>261.27</v>
      </c>
      <c r="E347" s="47">
        <v>0.2402</v>
      </c>
      <c r="F347" s="46">
        <v>170.74</v>
      </c>
      <c r="G347" s="47">
        <v>0.15690000000000001</v>
      </c>
      <c r="H347" s="46">
        <v>83.84</v>
      </c>
      <c r="I347" s="47">
        <v>7.7100000000000002E-2</v>
      </c>
      <c r="J347" s="46">
        <v>64.67</v>
      </c>
      <c r="K347" s="47">
        <v>5.9400000000000001E-2</v>
      </c>
      <c r="L347" s="46">
        <v>106.36</v>
      </c>
      <c r="M347" s="47">
        <v>9.7799999999999998E-2</v>
      </c>
      <c r="N347" s="46">
        <v>1087.9000000000001</v>
      </c>
      <c r="O347" s="47">
        <v>1</v>
      </c>
    </row>
    <row r="348" spans="1:15" ht="20.100000000000001" hidden="1" customHeight="1" x14ac:dyDescent="0.3">
      <c r="A348" s="45">
        <v>39114</v>
      </c>
      <c r="B348" s="46">
        <v>398.22219921507462</v>
      </c>
      <c r="C348" s="47">
        <v>0.3555403620179714</v>
      </c>
      <c r="D348" s="46">
        <v>275.55396052530153</v>
      </c>
      <c r="E348" s="47">
        <v>0.24601982278677256</v>
      </c>
      <c r="F348" s="46">
        <v>171.60439674419047</v>
      </c>
      <c r="G348" s="47">
        <v>0.15321167293677951</v>
      </c>
      <c r="H348" s="46">
        <v>95.150322761713639</v>
      </c>
      <c r="I348" s="47">
        <v>8.4952019921308977E-2</v>
      </c>
      <c r="J348" s="46">
        <v>68.165122606039773</v>
      </c>
      <c r="K348" s="47">
        <v>6.0859119396459195E-2</v>
      </c>
      <c r="L348" s="46">
        <v>111.35179512591952</v>
      </c>
      <c r="M348" s="47">
        <v>9.9417002940708321E-2</v>
      </c>
      <c r="N348" s="46">
        <v>1120.0477969782396</v>
      </c>
      <c r="O348" s="47">
        <v>1</v>
      </c>
    </row>
    <row r="349" spans="1:15" ht="20.100000000000001" hidden="1" customHeight="1" x14ac:dyDescent="0.3">
      <c r="A349" s="45">
        <v>39142</v>
      </c>
      <c r="B349" s="46">
        <v>400.23633339356041</v>
      </c>
      <c r="C349" s="47">
        <v>0.35027025440487553</v>
      </c>
      <c r="D349" s="46">
        <v>287.32275028624588</v>
      </c>
      <c r="E349" s="47">
        <v>0.25145296526617422</v>
      </c>
      <c r="F349" s="46">
        <v>186.37323428454241</v>
      </c>
      <c r="G349" s="47">
        <v>0.16310613190360712</v>
      </c>
      <c r="H349" s="46">
        <v>92.447696004644314</v>
      </c>
      <c r="I349" s="47">
        <v>8.0906392790805942E-2</v>
      </c>
      <c r="J349" s="46">
        <v>64.48208822236208</v>
      </c>
      <c r="K349" s="47">
        <v>5.6432051669819225E-2</v>
      </c>
      <c r="L349" s="46">
        <v>111.78797545677251</v>
      </c>
      <c r="M349" s="47">
        <v>9.7832203964718034E-2</v>
      </c>
      <c r="N349" s="46">
        <v>1142.6500776481275</v>
      </c>
      <c r="O349" s="47">
        <v>1</v>
      </c>
    </row>
    <row r="350" spans="1:15" ht="20.100000000000001" hidden="1" customHeight="1" x14ac:dyDescent="0.3">
      <c r="A350" s="45">
        <v>39173</v>
      </c>
      <c r="B350" s="46">
        <v>416.52756107532156</v>
      </c>
      <c r="C350" s="47">
        <v>0.36173682022526232</v>
      </c>
      <c r="D350" s="46">
        <v>238.16207891975512</v>
      </c>
      <c r="E350" s="47">
        <v>0.20683383568726477</v>
      </c>
      <c r="F350" s="46">
        <v>199.99396869370474</v>
      </c>
      <c r="G350" s="47">
        <v>0.17368642332508</v>
      </c>
      <c r="H350" s="46">
        <v>104.82621302987937</v>
      </c>
      <c r="I350" s="47">
        <v>9.1037195425412581E-2</v>
      </c>
      <c r="J350" s="46">
        <v>72.247622286721636</v>
      </c>
      <c r="K350" s="47">
        <v>6.2744047686459095E-2</v>
      </c>
      <c r="L350" s="46">
        <v>119.70831172260709</v>
      </c>
      <c r="M350" s="47">
        <v>0.10396167765052125</v>
      </c>
      <c r="N350" s="46">
        <v>1151.4657557279895</v>
      </c>
      <c r="O350" s="47">
        <v>1</v>
      </c>
    </row>
    <row r="351" spans="1:15" ht="20.100000000000001" hidden="1" customHeight="1" x14ac:dyDescent="0.3">
      <c r="A351" s="45">
        <v>39203</v>
      </c>
      <c r="B351" s="46">
        <v>396.75581729480308</v>
      </c>
      <c r="C351" s="47">
        <v>0.33797871617151676</v>
      </c>
      <c r="D351" s="46">
        <v>277.1834488576232</v>
      </c>
      <c r="E351" s="47">
        <v>0.23612030902947989</v>
      </c>
      <c r="F351" s="46">
        <v>179.43651898217288</v>
      </c>
      <c r="G351" s="47">
        <v>0.15285402677490914</v>
      </c>
      <c r="H351" s="46">
        <v>133.36712051857427</v>
      </c>
      <c r="I351" s="47">
        <v>0.11360954573948248</v>
      </c>
      <c r="J351" s="46">
        <v>57.803844434492703</v>
      </c>
      <c r="K351" s="47">
        <v>4.9240536068136984E-2</v>
      </c>
      <c r="L351" s="46">
        <v>129.36094974943893</v>
      </c>
      <c r="M351" s="47">
        <v>0.11019686621647462</v>
      </c>
      <c r="N351" s="46">
        <v>1173.9076998371052</v>
      </c>
      <c r="O351" s="47">
        <v>1</v>
      </c>
    </row>
    <row r="352" spans="1:15" ht="20.100000000000001" hidden="1" customHeight="1" x14ac:dyDescent="0.3">
      <c r="A352" s="45">
        <v>39234</v>
      </c>
      <c r="B352" s="46">
        <v>393.33212023546679</v>
      </c>
      <c r="C352" s="47">
        <v>0.32807677392957585</v>
      </c>
      <c r="D352" s="46">
        <v>266.04641501189309</v>
      </c>
      <c r="E352" s="47">
        <v>0.22190826800612912</v>
      </c>
      <c r="F352" s="46">
        <v>213.52192631021822</v>
      </c>
      <c r="G352" s="47">
        <v>0.17809779863680825</v>
      </c>
      <c r="H352" s="46">
        <v>119.22121872180965</v>
      </c>
      <c r="I352" s="47">
        <v>9.9441949461916257E-2</v>
      </c>
      <c r="J352" s="46">
        <v>67.077195219942894</v>
      </c>
      <c r="K352" s="47">
        <v>5.5948824618821211E-2</v>
      </c>
      <c r="L352" s="46">
        <v>139.70379451990868</v>
      </c>
      <c r="M352" s="47">
        <v>0.11652638534674947</v>
      </c>
      <c r="N352" s="46">
        <v>1198.9026700192392</v>
      </c>
      <c r="O352" s="47">
        <v>1</v>
      </c>
    </row>
    <row r="353" spans="1:19" ht="20.100000000000001" hidden="1" customHeight="1" x14ac:dyDescent="0.3">
      <c r="A353" s="45">
        <v>39264</v>
      </c>
      <c r="B353" s="46">
        <v>394.91723340112605</v>
      </c>
      <c r="C353" s="47">
        <v>0.33721406640050167</v>
      </c>
      <c r="D353" s="46">
        <v>246.51952659599266</v>
      </c>
      <c r="E353" s="47">
        <v>0.21049942868946542</v>
      </c>
      <c r="F353" s="46">
        <v>204.1282879303705</v>
      </c>
      <c r="G353" s="47">
        <v>0.17430216819749556</v>
      </c>
      <c r="H353" s="46">
        <v>111.72611307929687</v>
      </c>
      <c r="I353" s="47">
        <v>9.5401298621790004E-2</v>
      </c>
      <c r="J353" s="46">
        <v>66.705765632210145</v>
      </c>
      <c r="K353" s="47">
        <v>5.69590804824378E-2</v>
      </c>
      <c r="L353" s="46">
        <v>147.12039244724724</v>
      </c>
      <c r="M353" s="47">
        <v>0.12562395760830941</v>
      </c>
      <c r="N353" s="46">
        <v>1171.1173190862437</v>
      </c>
      <c r="O353" s="47">
        <v>1</v>
      </c>
    </row>
    <row r="354" spans="1:19" ht="20.100000000000001" hidden="1" customHeight="1" x14ac:dyDescent="0.3">
      <c r="A354" s="45">
        <v>39295</v>
      </c>
      <c r="B354" s="46">
        <v>405.38250269558495</v>
      </c>
      <c r="C354" s="47">
        <v>0.34091951015860744</v>
      </c>
      <c r="D354" s="46">
        <v>237.365557583689</v>
      </c>
      <c r="E354" s="47">
        <v>0.19962023294508935</v>
      </c>
      <c r="F354" s="46">
        <v>236.36340270178309</v>
      </c>
      <c r="G354" s="47">
        <v>0.19877743842591156</v>
      </c>
      <c r="H354" s="46">
        <v>85.282458062989946</v>
      </c>
      <c r="I354" s="47">
        <v>7.1721037870718055E-2</v>
      </c>
      <c r="J354" s="46">
        <v>79.860420708037296</v>
      </c>
      <c r="K354" s="47">
        <v>6.7161200416410827E-2</v>
      </c>
      <c r="L354" s="46">
        <v>144.83132397290493</v>
      </c>
      <c r="M354" s="47">
        <v>0.12180058018326276</v>
      </c>
      <c r="N354" s="46">
        <v>1189.0856657249892</v>
      </c>
      <c r="O354" s="47">
        <v>1</v>
      </c>
    </row>
    <row r="355" spans="1:19" ht="20.100000000000001" hidden="1" customHeight="1" x14ac:dyDescent="0.3">
      <c r="A355" s="45">
        <v>39326</v>
      </c>
      <c r="B355" s="46">
        <v>398.03631506079296</v>
      </c>
      <c r="C355" s="47">
        <v>0.33146719893075127</v>
      </c>
      <c r="D355" s="46">
        <v>253.49071938549218</v>
      </c>
      <c r="E355" s="47">
        <v>0.21109596167580097</v>
      </c>
      <c r="F355" s="46">
        <v>228.31043975711341</v>
      </c>
      <c r="G355" s="47">
        <v>0.19012692834667622</v>
      </c>
      <c r="H355" s="46">
        <v>79.646433782230446</v>
      </c>
      <c r="I355" s="47">
        <v>6.6326059486776556E-2</v>
      </c>
      <c r="J355" s="46">
        <v>79.761255388760787</v>
      </c>
      <c r="K355" s="47">
        <v>6.6421677888548594E-2</v>
      </c>
      <c r="L355" s="46">
        <v>161.58652176604215</v>
      </c>
      <c r="M355" s="47">
        <v>0.13456217367144613</v>
      </c>
      <c r="N355" s="46">
        <v>1200.8316851404322</v>
      </c>
      <c r="O355" s="47">
        <v>1</v>
      </c>
    </row>
    <row r="356" spans="1:19" ht="20.100000000000001" hidden="1" customHeight="1" x14ac:dyDescent="0.3">
      <c r="A356" s="45">
        <v>39356</v>
      </c>
      <c r="B356" s="46">
        <v>366.10116421238877</v>
      </c>
      <c r="C356" s="47">
        <v>0.30533125490183233</v>
      </c>
      <c r="D356" s="46">
        <v>259.98902217262224</v>
      </c>
      <c r="E356" s="47">
        <v>0.21683289254610014</v>
      </c>
      <c r="F356" s="46">
        <v>230.00019825102939</v>
      </c>
      <c r="G356" s="47">
        <v>0.19182197715961424</v>
      </c>
      <c r="H356" s="46">
        <v>89.374305724443516</v>
      </c>
      <c r="I356" s="47">
        <v>7.453887501705167E-2</v>
      </c>
      <c r="J356" s="46">
        <v>81.41813303131471</v>
      </c>
      <c r="K356" s="47">
        <v>6.790336431651918E-2</v>
      </c>
      <c r="L356" s="46">
        <v>172.14661868118753</v>
      </c>
      <c r="M356" s="47">
        <v>0.14357163605888235</v>
      </c>
      <c r="N356" s="46">
        <v>1199.0294420729863</v>
      </c>
      <c r="O356" s="47">
        <v>1</v>
      </c>
    </row>
    <row r="357" spans="1:19" ht="20.100000000000001" hidden="1" customHeight="1" x14ac:dyDescent="0.3">
      <c r="A357" s="45">
        <v>39387</v>
      </c>
      <c r="B357" s="46">
        <v>363.49456053263441</v>
      </c>
      <c r="C357" s="47">
        <v>0.2980134744476044</v>
      </c>
      <c r="D357" s="46">
        <v>278.41334531348889</v>
      </c>
      <c r="E357" s="47">
        <v>0.22825906458648199</v>
      </c>
      <c r="F357" s="46">
        <v>229.52958374474017</v>
      </c>
      <c r="G357" s="47">
        <v>0.18818138197185266</v>
      </c>
      <c r="H357" s="46">
        <v>89.657062312023683</v>
      </c>
      <c r="I357" s="47">
        <v>7.3505949055247891E-2</v>
      </c>
      <c r="J357" s="46">
        <v>84.580549955055815</v>
      </c>
      <c r="K357" s="47">
        <v>6.9343936057421021E-2</v>
      </c>
      <c r="L357" s="46">
        <v>174.05015119111886</v>
      </c>
      <c r="M357" s="47">
        <v>0.14269619388139201</v>
      </c>
      <c r="N357" s="46">
        <v>1219.7252530490618</v>
      </c>
      <c r="O357" s="47">
        <v>1</v>
      </c>
    </row>
    <row r="358" spans="1:19" s="125" customFormat="1" ht="20.100000000000001" customHeight="1" x14ac:dyDescent="0.3">
      <c r="A358" s="45">
        <v>39417</v>
      </c>
      <c r="B358" s="46">
        <v>369.34974465021349</v>
      </c>
      <c r="C358" s="47">
        <v>0.30154210760835026</v>
      </c>
      <c r="D358" s="46">
        <v>276.73217375660272</v>
      </c>
      <c r="E358" s="47">
        <v>0.22592787493770355</v>
      </c>
      <c r="F358" s="46">
        <v>224.06242129095341</v>
      </c>
      <c r="G358" s="47">
        <v>0.18292757942987012</v>
      </c>
      <c r="H358" s="46">
        <v>84.746453805164577</v>
      </c>
      <c r="I358" s="47">
        <v>6.9188146635769568E-2</v>
      </c>
      <c r="J358" s="46">
        <v>86.52038347728228</v>
      </c>
      <c r="K358" s="47">
        <v>7.0636406719409114E-2</v>
      </c>
      <c r="L358" s="46">
        <v>183.45836969660593</v>
      </c>
      <c r="M358" s="47">
        <v>0.14977788466889758</v>
      </c>
      <c r="N358" s="46">
        <v>1224.8695466768222</v>
      </c>
      <c r="O358" s="47">
        <v>1</v>
      </c>
    </row>
    <row r="359" spans="1:19" s="125" customFormat="1" ht="20.100000000000001" hidden="1" customHeight="1" x14ac:dyDescent="0.3">
      <c r="A359" s="45">
        <v>39448</v>
      </c>
      <c r="B359" s="46">
        <v>394.74526176724697</v>
      </c>
      <c r="C359" s="47">
        <v>0.32787221326939114</v>
      </c>
      <c r="D359" s="46">
        <v>272.3843589132847</v>
      </c>
      <c r="E359" s="47">
        <v>0.2262402396346456</v>
      </c>
      <c r="F359" s="46">
        <v>175.25936135291954</v>
      </c>
      <c r="G359" s="47">
        <v>0.1455690042882474</v>
      </c>
      <c r="H359" s="46">
        <v>107.38445750297778</v>
      </c>
      <c r="I359" s="47">
        <v>8.9192659576479122E-2</v>
      </c>
      <c r="J359" s="46">
        <v>61.041876955505572</v>
      </c>
      <c r="K359" s="47">
        <v>5.0700887985123531E-2</v>
      </c>
      <c r="L359" s="46">
        <v>193.14539073308026</v>
      </c>
      <c r="M359" s="47">
        <v>0.16042499524611337</v>
      </c>
      <c r="N359" s="46">
        <v>1203.9607072250146</v>
      </c>
      <c r="O359" s="47">
        <v>1</v>
      </c>
    </row>
    <row r="360" spans="1:19" s="125" customFormat="1" ht="20.100000000000001" hidden="1" customHeight="1" x14ac:dyDescent="0.3">
      <c r="A360" s="45">
        <v>39479</v>
      </c>
      <c r="B360" s="46">
        <v>389.22854016208714</v>
      </c>
      <c r="C360" s="47">
        <v>0.31334741129306704</v>
      </c>
      <c r="D360" s="46">
        <v>289.55197329514931</v>
      </c>
      <c r="E360" s="47">
        <v>0.23310305361742309</v>
      </c>
      <c r="F360" s="46">
        <v>176.37315221300767</v>
      </c>
      <c r="G360" s="47">
        <v>0.14198874174162429</v>
      </c>
      <c r="H360" s="46">
        <v>112.06673305182115</v>
      </c>
      <c r="I360" s="47">
        <v>9.021902833547614E-2</v>
      </c>
      <c r="J360" s="46">
        <v>61.183838730323011</v>
      </c>
      <c r="K360" s="47">
        <v>4.9255888253043993E-2</v>
      </c>
      <c r="L360" s="46">
        <v>213.7586977890015</v>
      </c>
      <c r="M360" s="47">
        <v>0.17208587675936551</v>
      </c>
      <c r="N360" s="46">
        <v>1242.1629352413897</v>
      </c>
      <c r="O360" s="47">
        <v>1</v>
      </c>
      <c r="R360" s="122"/>
      <c r="S360" s="122"/>
    </row>
    <row r="361" spans="1:19" s="125" customFormat="1" ht="20.100000000000001" hidden="1" customHeight="1" x14ac:dyDescent="0.3">
      <c r="A361" s="45">
        <v>39508</v>
      </c>
      <c r="B361" s="46">
        <v>382.89974877019813</v>
      </c>
      <c r="C361" s="47">
        <v>0.30631348463359609</v>
      </c>
      <c r="D361" s="46">
        <v>310.07074826083408</v>
      </c>
      <c r="E361" s="47">
        <v>0.24805148524588178</v>
      </c>
      <c r="F361" s="46">
        <v>161.73478567532121</v>
      </c>
      <c r="G361" s="47">
        <v>0.12938516137916928</v>
      </c>
      <c r="H361" s="46">
        <v>124.8045581060119</v>
      </c>
      <c r="I361" s="47">
        <v>9.9841588338446294E-2</v>
      </c>
      <c r="J361" s="46">
        <v>60.899011494452225</v>
      </c>
      <c r="K361" s="47">
        <v>4.8718204912697967E-2</v>
      </c>
      <c r="L361" s="46">
        <v>209.6169153416829</v>
      </c>
      <c r="M361" s="47">
        <v>0.16769007549020851</v>
      </c>
      <c r="N361" s="46">
        <v>1250.0257676485005</v>
      </c>
      <c r="O361" s="47">
        <v>1</v>
      </c>
      <c r="R361" s="122"/>
      <c r="S361" s="122"/>
    </row>
    <row r="362" spans="1:19" s="125" customFormat="1" ht="20.100000000000001" hidden="1" customHeight="1" x14ac:dyDescent="0.3">
      <c r="A362" s="45">
        <v>39539</v>
      </c>
      <c r="B362" s="46">
        <v>329.16813880232559</v>
      </c>
      <c r="C362" s="47">
        <v>0.27009491465130903</v>
      </c>
      <c r="D362" s="46">
        <v>307.83538274108952</v>
      </c>
      <c r="E362" s="47">
        <v>0.25259058100406956</v>
      </c>
      <c r="F362" s="46">
        <v>166.15304787047117</v>
      </c>
      <c r="G362" s="47">
        <v>0.13633486353483223</v>
      </c>
      <c r="H362" s="46">
        <v>130.22668356571725</v>
      </c>
      <c r="I362" s="47">
        <v>0.10685592205547</v>
      </c>
      <c r="J362" s="46">
        <v>61.515188435630478</v>
      </c>
      <c r="K362" s="47">
        <v>5.0475540040825551E-2</v>
      </c>
      <c r="L362" s="46">
        <v>223.8143922835408</v>
      </c>
      <c r="M362" s="47">
        <v>0.18364817871349359</v>
      </c>
      <c r="N362" s="46">
        <v>1218.7128336987748</v>
      </c>
      <c r="O362" s="47">
        <v>1</v>
      </c>
      <c r="R362" s="122"/>
      <c r="S362" s="122"/>
    </row>
    <row r="363" spans="1:19" s="125" customFormat="1" ht="20.100000000000001" hidden="1" customHeight="1" x14ac:dyDescent="0.3">
      <c r="A363" s="45">
        <v>39569</v>
      </c>
      <c r="B363" s="46">
        <v>350.76581291872907</v>
      </c>
      <c r="C363" s="47">
        <f>B363/$N$363</f>
        <v>0.28296535957662683</v>
      </c>
      <c r="D363" s="46">
        <v>288.55294321552867</v>
      </c>
      <c r="E363" s="47">
        <f>D363/$N$363</f>
        <v>0.23277778029295607</v>
      </c>
      <c r="F363" s="46">
        <v>196.63693845673941</v>
      </c>
      <c r="G363" s="47">
        <f>F363/$N$363</f>
        <v>0.15862846362781138</v>
      </c>
      <c r="H363" s="46">
        <v>107.36920988139462</v>
      </c>
      <c r="I363" s="47">
        <f>H363/$N$363</f>
        <v>8.6615530825937329E-2</v>
      </c>
      <c r="J363" s="46">
        <v>73.255760977531168</v>
      </c>
      <c r="K363" s="47">
        <f>J363/$N$363</f>
        <v>5.9095960845161714E-2</v>
      </c>
      <c r="L363" s="46">
        <v>223.02623711774601</v>
      </c>
      <c r="M363" s="47">
        <f>L363/$N$363</f>
        <v>0.1799169048315066</v>
      </c>
      <c r="N363" s="46">
        <f>B363+D363+F363+H363+J363+L363</f>
        <v>1239.6069025676691</v>
      </c>
      <c r="O363" s="47">
        <f>C363+E363+G363+I363+K363+M363</f>
        <v>0.99999999999999978</v>
      </c>
      <c r="R363" s="122"/>
      <c r="S363" s="122"/>
    </row>
    <row r="364" spans="1:19" s="125" customFormat="1" ht="20.100000000000001" hidden="1" customHeight="1" x14ac:dyDescent="0.3">
      <c r="A364" s="45">
        <v>39600</v>
      </c>
      <c r="B364" s="46">
        <v>341.93522650835178</v>
      </c>
      <c r="C364" s="47">
        <v>0.27414283619138613</v>
      </c>
      <c r="D364" s="46">
        <v>309.38824013926433</v>
      </c>
      <c r="E364" s="47">
        <v>0.24804864506689814</v>
      </c>
      <c r="F364" s="46">
        <v>185.67217888740109</v>
      </c>
      <c r="G364" s="47">
        <v>0.14886064311593614</v>
      </c>
      <c r="H364" s="46">
        <v>95.079000621418274</v>
      </c>
      <c r="I364" s="47">
        <v>7.6228551117009657E-2</v>
      </c>
      <c r="J364" s="46">
        <v>97.221951763092122</v>
      </c>
      <c r="K364" s="47">
        <v>7.7946638808052762E-2</v>
      </c>
      <c r="L364" s="46">
        <v>217.99197346461784</v>
      </c>
      <c r="M364" s="47">
        <v>0.17477268570071722</v>
      </c>
      <c r="N364" s="46">
        <v>1247.2885713841454</v>
      </c>
      <c r="O364" s="47">
        <v>1</v>
      </c>
      <c r="R364" s="122"/>
      <c r="S364" s="122"/>
    </row>
    <row r="365" spans="1:19" s="125" customFormat="1" ht="20.100000000000001" hidden="1" customHeight="1" x14ac:dyDescent="0.3">
      <c r="A365" s="45">
        <v>39630</v>
      </c>
      <c r="B365" s="46">
        <v>304.03410693509545</v>
      </c>
      <c r="C365" s="47">
        <v>0.25243539525072239</v>
      </c>
      <c r="D365" s="46">
        <v>304.41534393192939</v>
      </c>
      <c r="E365" s="47">
        <v>0.25275193115832212</v>
      </c>
      <c r="F365" s="46">
        <v>163.4897022567078</v>
      </c>
      <c r="G365" s="47">
        <v>0.13574328230682789</v>
      </c>
      <c r="H365" s="46">
        <v>97.718433852514181</v>
      </c>
      <c r="I365" s="47">
        <v>8.1134290233124975E-2</v>
      </c>
      <c r="J365" s="46">
        <v>107.28998183698657</v>
      </c>
      <c r="K365" s="47">
        <v>8.9081416701858138E-2</v>
      </c>
      <c r="L365" s="46">
        <v>227.45606338392537</v>
      </c>
      <c r="M365" s="47">
        <v>0.18885368434914454</v>
      </c>
      <c r="N365" s="46">
        <v>1204.4036321971587</v>
      </c>
      <c r="O365" s="47">
        <v>1</v>
      </c>
      <c r="R365" s="122"/>
      <c r="S365" s="122"/>
    </row>
    <row r="366" spans="1:19" s="125" customFormat="1" ht="20.100000000000001" hidden="1" customHeight="1" x14ac:dyDescent="0.3">
      <c r="A366" s="45">
        <v>39661</v>
      </c>
      <c r="B366" s="46">
        <v>303.73699941324509</v>
      </c>
      <c r="C366" s="47">
        <v>0.24831471025744298</v>
      </c>
      <c r="D366" s="46">
        <v>339.72896807109419</v>
      </c>
      <c r="E366" s="47">
        <v>0.27773929562614613</v>
      </c>
      <c r="F366" s="46">
        <v>137.309640379548</v>
      </c>
      <c r="G366" s="47">
        <v>0.11225502204956044</v>
      </c>
      <c r="H366" s="46">
        <v>127.23811220182338</v>
      </c>
      <c r="I366" s="47">
        <v>0.1040212256858228</v>
      </c>
      <c r="J366" s="46">
        <v>84.91604584500557</v>
      </c>
      <c r="K366" s="47">
        <v>6.9421583017359609E-2</v>
      </c>
      <c r="L366" s="46">
        <v>230.26397520249645</v>
      </c>
      <c r="M366" s="47">
        <v>0.18824816336366815</v>
      </c>
      <c r="N366" s="46">
        <v>1223.1937411132126</v>
      </c>
      <c r="O366" s="47">
        <v>1</v>
      </c>
    </row>
    <row r="367" spans="1:19" s="125" customFormat="1" ht="20.100000000000001" hidden="1" customHeight="1" x14ac:dyDescent="0.3">
      <c r="A367" s="45">
        <v>39692</v>
      </c>
      <c r="B367" s="46">
        <v>323.02588500556266</v>
      </c>
      <c r="C367" s="47">
        <v>0.26375190939303489</v>
      </c>
      <c r="D367" s="46">
        <v>331.32460169950434</v>
      </c>
      <c r="E367" s="47">
        <v>0.27052784431076227</v>
      </c>
      <c r="F367" s="46">
        <v>123.53235190281453</v>
      </c>
      <c r="G367" s="47">
        <v>0.1008646526442256</v>
      </c>
      <c r="H367" s="46">
        <v>140.87160349293862</v>
      </c>
      <c r="I367" s="47">
        <v>0.11502221996816527</v>
      </c>
      <c r="J367" s="46">
        <v>69.531218712482854</v>
      </c>
      <c r="K367" s="47">
        <v>5.6772514368395782E-2</v>
      </c>
      <c r="L367" s="46">
        <v>236.44816480689195</v>
      </c>
      <c r="M367" s="47">
        <v>0.19306085931541622</v>
      </c>
      <c r="N367" s="46">
        <v>1224.7338256201949</v>
      </c>
      <c r="O367" s="47">
        <v>1</v>
      </c>
    </row>
    <row r="368" spans="1:19" s="125" customFormat="1" ht="20.100000000000001" hidden="1" customHeight="1" x14ac:dyDescent="0.3">
      <c r="A368" s="45">
        <v>39722</v>
      </c>
      <c r="B368" s="46">
        <v>323.54700446180925</v>
      </c>
      <c r="C368" s="47">
        <v>0.26384625524943489</v>
      </c>
      <c r="D368" s="46">
        <v>319.06222527404799</v>
      </c>
      <c r="E368" s="47">
        <v>0.26018900552066765</v>
      </c>
      <c r="F368" s="46">
        <v>126.26260231106374</v>
      </c>
      <c r="G368" s="47">
        <v>0.10296468314777772</v>
      </c>
      <c r="H368" s="46">
        <v>145.47979149159036</v>
      </c>
      <c r="I368" s="47">
        <v>0.11863592513666901</v>
      </c>
      <c r="J368" s="46">
        <v>70.487801891518913</v>
      </c>
      <c r="K368" s="47">
        <v>5.7481424069362873E-2</v>
      </c>
      <c r="L368" s="46">
        <v>241.4315487626277</v>
      </c>
      <c r="M368" s="47">
        <v>0.19688270687608778</v>
      </c>
      <c r="N368" s="46">
        <v>1226.2709741926581</v>
      </c>
      <c r="O368" s="47">
        <v>1</v>
      </c>
    </row>
    <row r="369" spans="1:15" s="125" customFormat="1" ht="20.100000000000001" hidden="1" customHeight="1" x14ac:dyDescent="0.3">
      <c r="A369" s="45">
        <v>39753</v>
      </c>
      <c r="B369" s="46">
        <v>338.6484351461811</v>
      </c>
      <c r="C369" s="47">
        <v>0.27213957018061213</v>
      </c>
      <c r="D369" s="46">
        <v>314.09363500277254</v>
      </c>
      <c r="E369" s="47">
        <v>0.25240721041342901</v>
      </c>
      <c r="F369" s="46">
        <v>132.77214268605942</v>
      </c>
      <c r="G369" s="47">
        <v>0.10669635554921766</v>
      </c>
      <c r="H369" s="46">
        <v>148.00284260867588</v>
      </c>
      <c r="I369" s="47">
        <v>0.11893582191114414</v>
      </c>
      <c r="J369" s="46">
        <v>69.718718705781214</v>
      </c>
      <c r="K369" s="47">
        <v>5.6026309803983931E-2</v>
      </c>
      <c r="L369" s="46">
        <v>241.15670769882797</v>
      </c>
      <c r="M369" s="47">
        <v>0.193794732141613</v>
      </c>
      <c r="N369" s="46">
        <v>1244.3924818482983</v>
      </c>
      <c r="O369" s="47">
        <v>1</v>
      </c>
    </row>
    <row r="370" spans="1:15" s="125" customFormat="1" ht="20.100000000000001" customHeight="1" x14ac:dyDescent="0.3">
      <c r="A370" s="45">
        <v>39783</v>
      </c>
      <c r="B370" s="46">
        <v>345.27056143829168</v>
      </c>
      <c r="C370" s="47">
        <v>0.27297953257932706</v>
      </c>
      <c r="D370" s="46">
        <v>304.94964661418749</v>
      </c>
      <c r="E370" s="47">
        <v>0.24110080988717536</v>
      </c>
      <c r="F370" s="46">
        <v>148.18171644761105</v>
      </c>
      <c r="G370" s="47">
        <v>0.11715616739569833</v>
      </c>
      <c r="H370" s="46">
        <v>149.21117652845786</v>
      </c>
      <c r="I370" s="47">
        <v>0.11797008425703741</v>
      </c>
      <c r="J370" s="46">
        <v>75.190677464124576</v>
      </c>
      <c r="K370" s="47">
        <v>5.9447628268615306E-2</v>
      </c>
      <c r="L370" s="46">
        <v>242.01837932957011</v>
      </c>
      <c r="M370" s="47">
        <v>0.19134577761214647</v>
      </c>
      <c r="N370" s="46">
        <v>1264.8221578222428</v>
      </c>
      <c r="O370" s="47">
        <v>1</v>
      </c>
    </row>
    <row r="371" spans="1:15" s="125" customFormat="1" ht="20.100000000000001" hidden="1" customHeight="1" x14ac:dyDescent="0.3">
      <c r="A371" s="45">
        <v>39814</v>
      </c>
      <c r="B371" s="46">
        <v>365.39521653385509</v>
      </c>
      <c r="C371" s="47">
        <v>0.2992354801011835</v>
      </c>
      <c r="D371" s="46">
        <v>237.28716354431927</v>
      </c>
      <c r="E371" s="47">
        <v>0.19432311943923217</v>
      </c>
      <c r="F371" s="46">
        <v>184.54568998033983</v>
      </c>
      <c r="G371" s="47">
        <v>0.15113120162248919</v>
      </c>
      <c r="H371" s="46">
        <v>105.83811995814446</v>
      </c>
      <c r="I371" s="47">
        <v>8.6674699628279422E-2</v>
      </c>
      <c r="J371" s="46">
        <v>89.051223131027342</v>
      </c>
      <c r="K371" s="47">
        <v>7.2927297078454287E-2</v>
      </c>
      <c r="L371" s="46">
        <v>238.97848233335918</v>
      </c>
      <c r="M371" s="47">
        <v>0.19570820213036152</v>
      </c>
      <c r="N371" s="46">
        <v>1221.0958954810451</v>
      </c>
      <c r="O371" s="47">
        <v>1</v>
      </c>
    </row>
    <row r="372" spans="1:15" s="125" customFormat="1" ht="20.100000000000001" hidden="1" customHeight="1" x14ac:dyDescent="0.3">
      <c r="A372" s="45">
        <v>39845</v>
      </c>
      <c r="B372" s="46">
        <v>373.73341507439721</v>
      </c>
      <c r="C372" s="47">
        <v>0.29961053252431019</v>
      </c>
      <c r="D372" s="46">
        <v>242.33264202331182</v>
      </c>
      <c r="E372" s="47">
        <v>0.19427059234233657</v>
      </c>
      <c r="F372" s="46">
        <v>187.55715909562528</v>
      </c>
      <c r="G372" s="47">
        <v>0.15035877994532756</v>
      </c>
      <c r="H372" s="46">
        <v>108.91481643679801</v>
      </c>
      <c r="I372" s="47">
        <v>8.7313643458722182E-2</v>
      </c>
      <c r="J372" s="46">
        <v>96.494064029559567</v>
      </c>
      <c r="K372" s="47">
        <v>7.735630998789908E-2</v>
      </c>
      <c r="L372" s="46">
        <v>238.36535604525506</v>
      </c>
      <c r="M372" s="47">
        <v>0.19109014174140435</v>
      </c>
      <c r="N372" s="46">
        <f>B372+D372+F372+H372+J372+L372</f>
        <v>1247.397452704947</v>
      </c>
      <c r="O372" s="47">
        <v>1</v>
      </c>
    </row>
    <row r="373" spans="1:15" s="125" customFormat="1" ht="20.100000000000001" hidden="1" customHeight="1" x14ac:dyDescent="0.3">
      <c r="A373" s="45">
        <v>39873</v>
      </c>
      <c r="B373" s="46">
        <v>409.19298525476739</v>
      </c>
      <c r="C373" s="47">
        <v>0.3227601267558044</v>
      </c>
      <c r="D373" s="46">
        <v>235.86213212771466</v>
      </c>
      <c r="E373" s="47">
        <v>0.18604153640375373</v>
      </c>
      <c r="F373" s="46">
        <v>191.28954198099945</v>
      </c>
      <c r="G373" s="47">
        <v>0.1508839081843176</v>
      </c>
      <c r="H373" s="46">
        <v>106.13890159296892</v>
      </c>
      <c r="I373" s="47">
        <v>8.3719434512152052E-2</v>
      </c>
      <c r="J373" s="46">
        <v>123.07696463589694</v>
      </c>
      <c r="K373" s="47">
        <v>9.7079710889640528E-2</v>
      </c>
      <c r="L373" s="46">
        <v>202.23233769512049</v>
      </c>
      <c r="M373" s="47">
        <v>0.15951528325433156</v>
      </c>
      <c r="N373" s="46">
        <v>1267.792863287468</v>
      </c>
      <c r="O373" s="47">
        <v>1</v>
      </c>
    </row>
    <row r="374" spans="1:15" s="125" customFormat="1" ht="20.100000000000001" hidden="1" customHeight="1" x14ac:dyDescent="0.3">
      <c r="A374" s="45">
        <v>39904</v>
      </c>
      <c r="B374" s="46">
        <v>386.37550084786852</v>
      </c>
      <c r="C374" s="47">
        <v>0.30621318875382303</v>
      </c>
      <c r="D374" s="46">
        <v>236.0737232711443</v>
      </c>
      <c r="E374" s="47">
        <v>0.18709490489229469</v>
      </c>
      <c r="F374" s="46">
        <v>193.38873013774568</v>
      </c>
      <c r="G374" s="47">
        <v>0.15326587631612862</v>
      </c>
      <c r="H374" s="46">
        <v>114.24075406204631</v>
      </c>
      <c r="I374" s="47">
        <v>9.0538933007437969E-2</v>
      </c>
      <c r="J374" s="46">
        <v>124.06822804714255</v>
      </c>
      <c r="K374" s="47">
        <v>9.8327475862168404E-2</v>
      </c>
      <c r="L374" s="46">
        <v>207.63901877294529</v>
      </c>
      <c r="M374" s="47">
        <v>0.16455962116814751</v>
      </c>
      <c r="N374" s="46">
        <v>1261.7859551388924</v>
      </c>
      <c r="O374" s="47">
        <v>1</v>
      </c>
    </row>
    <row r="375" spans="1:15" s="125" customFormat="1" ht="20.100000000000001" hidden="1" customHeight="1" x14ac:dyDescent="0.3">
      <c r="A375" s="45">
        <v>39934</v>
      </c>
      <c r="B375" s="46">
        <v>362.23193012392323</v>
      </c>
      <c r="C375" s="47">
        <v>0.28426978494382638</v>
      </c>
      <c r="D375" s="46">
        <v>288.44922884393924</v>
      </c>
      <c r="E375" s="47">
        <v>0.22636712402086426</v>
      </c>
      <c r="F375" s="46">
        <v>155.76990679836027</v>
      </c>
      <c r="G375" s="47">
        <v>0.12224399403757941</v>
      </c>
      <c r="H375" s="46">
        <v>140.03831237731575</v>
      </c>
      <c r="I375" s="47">
        <v>0.10989826581487992</v>
      </c>
      <c r="J375" s="46">
        <v>106.92608660983952</v>
      </c>
      <c r="K375" s="47">
        <v>8.3912689958241124E-2</v>
      </c>
      <c r="L375" s="46">
        <v>220.83860412524967</v>
      </c>
      <c r="M375" s="47">
        <v>0.17330814122460886</v>
      </c>
      <c r="N375" s="46">
        <v>1274.2540688786278</v>
      </c>
      <c r="O375" s="47">
        <v>1</v>
      </c>
    </row>
    <row r="376" spans="1:15" s="125" customFormat="1" ht="20.100000000000001" hidden="1" customHeight="1" x14ac:dyDescent="0.3">
      <c r="A376" s="45">
        <v>39965</v>
      </c>
      <c r="B376" s="46">
        <v>381.65514099806285</v>
      </c>
      <c r="C376" s="47">
        <v>0.2887224350579673</v>
      </c>
      <c r="D376" s="46">
        <v>302.02776061300926</v>
      </c>
      <c r="E376" s="47">
        <v>0.22848425484653817</v>
      </c>
      <c r="F376" s="46">
        <v>146.40843325833006</v>
      </c>
      <c r="G376" s="47">
        <v>0.11075810285909785</v>
      </c>
      <c r="H376" s="46">
        <v>165.63263033541804</v>
      </c>
      <c r="I376" s="47">
        <v>0.12530122411148331</v>
      </c>
      <c r="J376" s="46">
        <v>91.215898234124026</v>
      </c>
      <c r="K376" s="47">
        <v>6.9004903707794413E-2</v>
      </c>
      <c r="L376" s="46">
        <v>234.93573282858284</v>
      </c>
      <c r="M376" s="47">
        <v>0.17772907941711899</v>
      </c>
      <c r="N376" s="46">
        <v>1321.875596267527</v>
      </c>
      <c r="O376" s="47">
        <v>1</v>
      </c>
    </row>
    <row r="377" spans="1:15" s="125" customFormat="1" ht="20.100000000000001" hidden="1" customHeight="1" x14ac:dyDescent="0.3">
      <c r="A377" s="45">
        <v>39995</v>
      </c>
      <c r="B377" s="46">
        <v>381.67286599946755</v>
      </c>
      <c r="C377" s="47">
        <v>0.28274462155613223</v>
      </c>
      <c r="D377" s="46">
        <v>285.24055631761189</v>
      </c>
      <c r="E377" s="47">
        <v>0.21130722231796353</v>
      </c>
      <c r="F377" s="46">
        <v>145.89695979093264</v>
      </c>
      <c r="G377" s="47">
        <v>0.10808098860854058</v>
      </c>
      <c r="H377" s="46">
        <v>176.89774947763857</v>
      </c>
      <c r="I377" s="47">
        <v>0.13104648426921756</v>
      </c>
      <c r="J377" s="46">
        <v>99.065347751902053</v>
      </c>
      <c r="K377" s="47">
        <v>7.3387963239381168E-2</v>
      </c>
      <c r="L377" s="46">
        <v>261.11202475751088</v>
      </c>
      <c r="M377" s="47">
        <v>0.19343272000876488</v>
      </c>
      <c r="N377" s="46">
        <v>1349.8855040950637</v>
      </c>
      <c r="O377" s="47">
        <v>1</v>
      </c>
    </row>
    <row r="378" spans="1:15" s="125" customFormat="1" ht="20.100000000000001" hidden="1" customHeight="1" x14ac:dyDescent="0.3">
      <c r="A378" s="45">
        <v>40026</v>
      </c>
      <c r="B378" s="46">
        <v>406.75788333819798</v>
      </c>
      <c r="C378" s="47">
        <v>0.29033761718533191</v>
      </c>
      <c r="D378" s="46">
        <v>286.36009046368753</v>
      </c>
      <c r="E378" s="47">
        <v>0.20439949593570786</v>
      </c>
      <c r="F378" s="46">
        <v>181.46648403977412</v>
      </c>
      <c r="G378" s="47">
        <v>0.12952802817911696</v>
      </c>
      <c r="H378" s="46">
        <v>154.25771444218151</v>
      </c>
      <c r="I378" s="47">
        <v>0.11010682048996807</v>
      </c>
      <c r="J378" s="46">
        <v>108.00379559911029</v>
      </c>
      <c r="K378" s="47">
        <v>7.7091473689140863E-2</v>
      </c>
      <c r="L378" s="46">
        <v>264.1364031976488</v>
      </c>
      <c r="M378" s="47">
        <v>0.1885365645207342</v>
      </c>
      <c r="N378" s="46">
        <v>1400.9823710806004</v>
      </c>
      <c r="O378" s="47">
        <v>1</v>
      </c>
    </row>
    <row r="379" spans="1:15" s="125" customFormat="1" ht="20.100000000000001" hidden="1" customHeight="1" x14ac:dyDescent="0.3">
      <c r="A379" s="45">
        <v>40057</v>
      </c>
      <c r="B379" s="46">
        <v>397.34285726803932</v>
      </c>
      <c r="C379" s="47">
        <v>0.28670638591113456</v>
      </c>
      <c r="D379" s="46">
        <v>273.3496728339822</v>
      </c>
      <c r="E379" s="47">
        <v>0.19723796553703882</v>
      </c>
      <c r="F379" s="46">
        <v>207.05274691752365</v>
      </c>
      <c r="G379" s="47">
        <v>0.14940081009597894</v>
      </c>
      <c r="H379" s="46">
        <v>156.61932416554268</v>
      </c>
      <c r="I379" s="47">
        <v>0.1130101109759122</v>
      </c>
      <c r="J379" s="46">
        <v>117.24524592291353</v>
      </c>
      <c r="K379" s="47">
        <v>8.4599383401385161E-2</v>
      </c>
      <c r="L379" s="46">
        <v>234.27786517754532</v>
      </c>
      <c r="M379" s="47">
        <v>0.16904534407855043</v>
      </c>
      <c r="N379" s="46">
        <v>1385.8877122855465</v>
      </c>
      <c r="O379" s="47">
        <v>1</v>
      </c>
    </row>
    <row r="380" spans="1:15" s="125" customFormat="1" ht="20.100000000000001" hidden="1" customHeight="1" x14ac:dyDescent="0.3">
      <c r="A380" s="45">
        <v>40087</v>
      </c>
      <c r="B380" s="46">
        <v>363.89870919570268</v>
      </c>
      <c r="C380" s="47">
        <v>0.26546196051304799</v>
      </c>
      <c r="D380" s="46">
        <v>278.68993258978918</v>
      </c>
      <c r="E380" s="47">
        <v>0.20330266090816976</v>
      </c>
      <c r="F380" s="46">
        <v>210.12330290373262</v>
      </c>
      <c r="G380" s="47">
        <v>0.15328370925411514</v>
      </c>
      <c r="H380" s="46">
        <v>161.78076690458488</v>
      </c>
      <c r="I380" s="47">
        <v>0.11801811457566636</v>
      </c>
      <c r="J380" s="46">
        <v>118.91113271715443</v>
      </c>
      <c r="K380" s="47">
        <v>8.6744969466068744E-2</v>
      </c>
      <c r="L380" s="46">
        <v>237.4091659312939</v>
      </c>
      <c r="M380" s="47">
        <v>0.17318858528293191</v>
      </c>
      <c r="N380" s="46">
        <v>1370.8130102422579</v>
      </c>
      <c r="O380" s="47">
        <v>1</v>
      </c>
    </row>
    <row r="381" spans="1:15" s="125" customFormat="1" ht="20.100000000000001" hidden="1" customHeight="1" x14ac:dyDescent="0.3">
      <c r="A381" s="45">
        <v>40118</v>
      </c>
      <c r="B381" s="46">
        <v>359.58397482323181</v>
      </c>
      <c r="C381" s="47">
        <v>0.25871816442200907</v>
      </c>
      <c r="D381" s="46">
        <v>301.85177288171394</v>
      </c>
      <c r="E381" s="47">
        <v>0.21718024738415212</v>
      </c>
      <c r="F381" s="46">
        <v>206.22524926895707</v>
      </c>
      <c r="G381" s="47">
        <v>0.14837762993905468</v>
      </c>
      <c r="H381" s="46">
        <v>165.42394697168555</v>
      </c>
      <c r="I381" s="47">
        <v>0.11902137722627225</v>
      </c>
      <c r="J381" s="46">
        <v>118.05486279220398</v>
      </c>
      <c r="K381" s="47">
        <v>8.4939651211391659E-2</v>
      </c>
      <c r="L381" s="46">
        <v>238.72771812874595</v>
      </c>
      <c r="M381" s="47">
        <v>0.17176292981712035</v>
      </c>
      <c r="N381" s="46">
        <v>1389.8675248665381</v>
      </c>
      <c r="O381" s="47">
        <v>1</v>
      </c>
    </row>
    <row r="382" spans="1:15" s="125" customFormat="1" ht="20.100000000000001" customHeight="1" x14ac:dyDescent="0.3">
      <c r="A382" s="45">
        <v>40148</v>
      </c>
      <c r="B382" s="46">
        <v>346.99637167387959</v>
      </c>
      <c r="C382" s="47">
        <v>0.24813538882297373</v>
      </c>
      <c r="D382" s="46">
        <v>322.80129760513915</v>
      </c>
      <c r="E382" s="47">
        <v>0.23083361104735473</v>
      </c>
      <c r="F382" s="46">
        <v>189.01512889002285</v>
      </c>
      <c r="G382" s="47">
        <v>0.13516378362777229</v>
      </c>
      <c r="H382" s="46">
        <v>176.45462773310877</v>
      </c>
      <c r="I382" s="47">
        <v>0.12618183138617511</v>
      </c>
      <c r="J382" s="46">
        <v>116.44926494881886</v>
      </c>
      <c r="K382" s="47">
        <v>8.3272293300465539E-2</v>
      </c>
      <c r="L382" s="46">
        <v>246.69880046549073</v>
      </c>
      <c r="M382" s="47">
        <v>0.17641309181525872</v>
      </c>
      <c r="N382" s="46">
        <v>1398.4154913164598</v>
      </c>
      <c r="O382" s="47">
        <v>1</v>
      </c>
    </row>
    <row r="383" spans="1:15" s="125" customFormat="1" ht="20.100000000000001" hidden="1" customHeight="1" x14ac:dyDescent="0.3">
      <c r="A383" s="45">
        <v>40179</v>
      </c>
      <c r="B383" s="46">
        <v>354.12780054078883</v>
      </c>
      <c r="C383" s="47">
        <v>0.26120856516032337</v>
      </c>
      <c r="D383" s="46">
        <v>301.88053761909561</v>
      </c>
      <c r="E383" s="47">
        <v>0.2226704087080803</v>
      </c>
      <c r="F383" s="46">
        <v>162.11794871328468</v>
      </c>
      <c r="G383" s="47">
        <v>0.11957998413415853</v>
      </c>
      <c r="H383" s="46">
        <v>168.36178586073268</v>
      </c>
      <c r="I383" s="47">
        <v>0.12418550716818468</v>
      </c>
      <c r="J383" s="46">
        <v>111.16087621654364</v>
      </c>
      <c r="K383" s="47">
        <v>8.199348634630356E-2</v>
      </c>
      <c r="L383" s="46">
        <v>258.0791847094668</v>
      </c>
      <c r="M383" s="47">
        <v>0.19036204848294944</v>
      </c>
      <c r="N383" s="46">
        <v>1355.7281336599124</v>
      </c>
      <c r="O383" s="47">
        <v>1</v>
      </c>
    </row>
    <row r="384" spans="1:15" s="125" customFormat="1" ht="20.100000000000001" hidden="1" customHeight="1" x14ac:dyDescent="0.3">
      <c r="A384" s="45">
        <v>40210</v>
      </c>
      <c r="B384" s="46">
        <v>355.63671830056103</v>
      </c>
      <c r="C384" s="47">
        <v>0.25445102454063001</v>
      </c>
      <c r="D384" s="46">
        <v>306.50925460427266</v>
      </c>
      <c r="E384" s="47">
        <v>0.21930129779042826</v>
      </c>
      <c r="F384" s="46">
        <v>172.94078751963289</v>
      </c>
      <c r="G384" s="47">
        <v>0.12373570642400275</v>
      </c>
      <c r="H384" s="46">
        <v>180.76954810754609</v>
      </c>
      <c r="I384" s="47">
        <v>0.12933702948759676</v>
      </c>
      <c r="J384" s="46">
        <v>112.03984585461794</v>
      </c>
      <c r="K384" s="47">
        <v>8.0162289493932767E-2</v>
      </c>
      <c r="L384" s="46">
        <v>269.76659404444945</v>
      </c>
      <c r="M384" s="47">
        <v>0.19301265226340969</v>
      </c>
      <c r="N384" s="46">
        <v>1397.6627484310798</v>
      </c>
      <c r="O384" s="47">
        <v>1</v>
      </c>
    </row>
    <row r="385" spans="1:15" s="125" customFormat="1" ht="20.100000000000001" hidden="1" customHeight="1" x14ac:dyDescent="0.3">
      <c r="A385" s="45">
        <v>40238</v>
      </c>
      <c r="B385" s="46">
        <v>346.20973369160419</v>
      </c>
      <c r="C385" s="47">
        <v>0.24722524436149826</v>
      </c>
      <c r="D385" s="46">
        <v>313.76772048530859</v>
      </c>
      <c r="E385" s="47">
        <v>0.22405869570042034</v>
      </c>
      <c r="F385" s="46">
        <v>200.68177002053258</v>
      </c>
      <c r="G385" s="47">
        <v>0.14330503970295311</v>
      </c>
      <c r="H385" s="46">
        <v>196.64406630387589</v>
      </c>
      <c r="I385" s="47">
        <v>0.14042175194161313</v>
      </c>
      <c r="J385" s="46">
        <v>100.28976580074703</v>
      </c>
      <c r="K385" s="47">
        <v>7.1616016085593925E-2</v>
      </c>
      <c r="L385" s="46">
        <v>242.78874769108967</v>
      </c>
      <c r="M385" s="47">
        <v>0.17337325220792138</v>
      </c>
      <c r="N385" s="46">
        <v>1400.3818039931577</v>
      </c>
      <c r="O385" s="47">
        <v>1</v>
      </c>
    </row>
    <row r="386" spans="1:15" s="125" customFormat="1" ht="20.100000000000001" hidden="1" customHeight="1" x14ac:dyDescent="0.3">
      <c r="A386" s="45">
        <v>40269</v>
      </c>
      <c r="B386" s="46">
        <v>388.64374936879409</v>
      </c>
      <c r="C386" s="47">
        <v>0.26032578036568621</v>
      </c>
      <c r="D386" s="46">
        <v>318.03564218914488</v>
      </c>
      <c r="E386" s="47">
        <v>0.21303025424043809</v>
      </c>
      <c r="F386" s="46">
        <v>220.7182840074264</v>
      </c>
      <c r="G386" s="47">
        <v>0.1478440335616576</v>
      </c>
      <c r="H386" s="46">
        <v>209.59746771934275</v>
      </c>
      <c r="I386" s="47">
        <v>0.14039496180069216</v>
      </c>
      <c r="J386" s="46">
        <v>102.76704789982065</v>
      </c>
      <c r="K386" s="47">
        <v>6.8836593882826452E-2</v>
      </c>
      <c r="L386" s="46">
        <v>253.15083810844544</v>
      </c>
      <c r="M386" s="47">
        <v>0.16956837614869946</v>
      </c>
      <c r="N386" s="46">
        <v>1492.9130292929742</v>
      </c>
      <c r="O386" s="47">
        <v>1</v>
      </c>
    </row>
    <row r="387" spans="1:15" s="125" customFormat="1" ht="20.100000000000001" hidden="1" customHeight="1" x14ac:dyDescent="0.3">
      <c r="A387" s="45">
        <v>40299</v>
      </c>
      <c r="B387" s="46">
        <v>430.85968402393121</v>
      </c>
      <c r="C387" s="47">
        <v>0.28354192792967342</v>
      </c>
      <c r="D387" s="46">
        <v>286.64161900495935</v>
      </c>
      <c r="E387" s="47">
        <v>0.18863430553190222</v>
      </c>
      <c r="F387" s="46">
        <v>260.01158848864651</v>
      </c>
      <c r="G387" s="47">
        <v>0.17110950459693708</v>
      </c>
      <c r="H387" s="46">
        <v>181.3940912838265</v>
      </c>
      <c r="I387" s="47">
        <v>0.11937257595633061</v>
      </c>
      <c r="J387" s="46">
        <v>131.46898475788387</v>
      </c>
      <c r="K387" s="47">
        <v>8.6517654780475517E-2</v>
      </c>
      <c r="L387" s="46">
        <v>229.18654360064272</v>
      </c>
      <c r="M387" s="47">
        <v>0.15082403120468099</v>
      </c>
      <c r="N387" s="46">
        <v>1519.5625111598904</v>
      </c>
      <c r="O387" s="47">
        <v>1</v>
      </c>
    </row>
    <row r="388" spans="1:15" s="125" customFormat="1" ht="20.100000000000001" hidden="1" customHeight="1" x14ac:dyDescent="0.3">
      <c r="A388" s="45">
        <v>40330</v>
      </c>
      <c r="B388" s="46">
        <v>404.72642161977416</v>
      </c>
      <c r="C388" s="47">
        <v>0.26688169503028908</v>
      </c>
      <c r="D388" s="46">
        <v>271.78316394596834</v>
      </c>
      <c r="E388" s="47">
        <v>0.1792172381143379</v>
      </c>
      <c r="F388" s="46">
        <v>294.03766668918422</v>
      </c>
      <c r="G388" s="47">
        <v>0.19389213724841384</v>
      </c>
      <c r="H388" s="46">
        <v>165.74386240532419</v>
      </c>
      <c r="I388" s="47">
        <v>0.10929358840119456</v>
      </c>
      <c r="J388" s="46">
        <v>140.94357446200308</v>
      </c>
      <c r="K388" s="47">
        <v>9.2939966472921118E-2</v>
      </c>
      <c r="L388" s="46">
        <v>239.26655152611897</v>
      </c>
      <c r="M388" s="47">
        <v>0.15777537473284339</v>
      </c>
      <c r="N388" s="46">
        <v>1516.5012406483731</v>
      </c>
      <c r="O388" s="47">
        <v>1</v>
      </c>
    </row>
    <row r="389" spans="1:15" s="125" customFormat="1" ht="20.100000000000001" hidden="1" customHeight="1" x14ac:dyDescent="0.3">
      <c r="A389" s="45">
        <v>40360</v>
      </c>
      <c r="B389" s="46">
        <v>440.0139296763918</v>
      </c>
      <c r="C389" s="47">
        <v>0.29157023867000126</v>
      </c>
      <c r="D389" s="46">
        <v>272.72087414441773</v>
      </c>
      <c r="E389" s="47">
        <v>0.18071539331279859</v>
      </c>
      <c r="F389" s="46">
        <v>240.19544725228289</v>
      </c>
      <c r="G389" s="47">
        <v>0.15916278817423393</v>
      </c>
      <c r="H389" s="46">
        <v>169.80260672895008</v>
      </c>
      <c r="I389" s="47">
        <v>0.11251777098775033</v>
      </c>
      <c r="J389" s="46">
        <v>145.06962499623674</v>
      </c>
      <c r="K389" s="47">
        <v>9.6128741231052334E-2</v>
      </c>
      <c r="L389" s="46">
        <v>241.31563461835771</v>
      </c>
      <c r="M389" s="47">
        <v>0.15990506762416354</v>
      </c>
      <c r="N389" s="46">
        <v>1509.118117416637</v>
      </c>
      <c r="O389" s="47">
        <v>0.99999999999999989</v>
      </c>
    </row>
    <row r="390" spans="1:15" s="125" customFormat="1" ht="20.100000000000001" hidden="1" customHeight="1" x14ac:dyDescent="0.3">
      <c r="A390" s="45">
        <v>40391</v>
      </c>
      <c r="B390" s="46">
        <v>413.9258956234911</v>
      </c>
      <c r="C390" s="47">
        <v>0.27149703894116783</v>
      </c>
      <c r="D390" s="46">
        <v>326.79724070358503</v>
      </c>
      <c r="E390" s="47">
        <v>0.21434871343703421</v>
      </c>
      <c r="F390" s="46">
        <v>209.6875106098345</v>
      </c>
      <c r="G390" s="47">
        <v>0.13753558024622398</v>
      </c>
      <c r="H390" s="46">
        <v>186.56299065664757</v>
      </c>
      <c r="I390" s="47">
        <v>0.1223680375517294</v>
      </c>
      <c r="J390" s="46">
        <v>139.71359218835477</v>
      </c>
      <c r="K390" s="47">
        <v>9.1639172566954266E-2</v>
      </c>
      <c r="L390" s="46">
        <v>247.9183321711472</v>
      </c>
      <c r="M390" s="47">
        <v>0.16261145725689025</v>
      </c>
      <c r="N390" s="46">
        <v>1524.6055619530603</v>
      </c>
      <c r="O390" s="47">
        <v>1</v>
      </c>
    </row>
    <row r="391" spans="1:15" s="125" customFormat="1" ht="20.100000000000001" hidden="1" customHeight="1" x14ac:dyDescent="0.3">
      <c r="A391" s="45">
        <v>40422</v>
      </c>
      <c r="B391" s="46">
        <v>394.6315903846953</v>
      </c>
      <c r="C391" s="47">
        <v>0.2571887435965648</v>
      </c>
      <c r="D391" s="46">
        <v>354.72326899194547</v>
      </c>
      <c r="E391" s="47">
        <v>0.23117974865512159</v>
      </c>
      <c r="F391" s="46">
        <v>261.3099291467297</v>
      </c>
      <c r="G391" s="47">
        <v>0.17030053853783214</v>
      </c>
      <c r="H391" s="46">
        <v>177.01160185017559</v>
      </c>
      <c r="I391" s="47">
        <v>0.11536175154523971</v>
      </c>
      <c r="J391" s="46">
        <v>120.72479723415728</v>
      </c>
      <c r="K391" s="47">
        <v>7.8678594613613345E-2</v>
      </c>
      <c r="L391" s="46">
        <v>226.0034090558585</v>
      </c>
      <c r="M391" s="47">
        <v>0.14729062305162832</v>
      </c>
      <c r="N391" s="46">
        <v>1534.404596663562</v>
      </c>
      <c r="O391" s="47">
        <v>1</v>
      </c>
    </row>
    <row r="392" spans="1:15" s="125" customFormat="1" ht="20.100000000000001" hidden="1" customHeight="1" x14ac:dyDescent="0.3">
      <c r="A392" s="45">
        <v>40452</v>
      </c>
      <c r="B392" s="46">
        <v>365.33603089075626</v>
      </c>
      <c r="C392" s="47">
        <v>0.23528752414355947</v>
      </c>
      <c r="D392" s="46">
        <v>354.71279587591198</v>
      </c>
      <c r="E392" s="47">
        <v>0.22844583743955821</v>
      </c>
      <c r="F392" s="46">
        <v>287.96769143839094</v>
      </c>
      <c r="G392" s="47">
        <v>0.18545995856657191</v>
      </c>
      <c r="H392" s="46">
        <v>178.86075617053689</v>
      </c>
      <c r="I392" s="47">
        <v>0.11519177121184218</v>
      </c>
      <c r="J392" s="46">
        <v>132.60392849527344</v>
      </c>
      <c r="K392" s="47">
        <v>8.5400966204431134E-2</v>
      </c>
      <c r="L392" s="46">
        <v>233.24043938606675</v>
      </c>
      <c r="M392" s="47">
        <v>0.15021394243403693</v>
      </c>
      <c r="N392" s="46">
        <f t="shared" ref="N392:O395" si="1">+L392+J392+H392+F392+D392+B392</f>
        <v>1552.7216422569363</v>
      </c>
      <c r="O392" s="47">
        <f t="shared" si="1"/>
        <v>0.99999999999999978</v>
      </c>
    </row>
    <row r="393" spans="1:15" s="125" customFormat="1" ht="20.100000000000001" hidden="1" customHeight="1" x14ac:dyDescent="0.3">
      <c r="A393" s="45">
        <v>40483</v>
      </c>
      <c r="B393" s="46">
        <v>381.23457585895397</v>
      </c>
      <c r="C393" s="47">
        <v>0.24206562851817767</v>
      </c>
      <c r="D393" s="46">
        <v>344.7066701161599</v>
      </c>
      <c r="E393" s="47">
        <v>0.21887216438350393</v>
      </c>
      <c r="F393" s="46">
        <v>298.2299683742678</v>
      </c>
      <c r="G393" s="47">
        <v>0.18936169305950387</v>
      </c>
      <c r="H393" s="46">
        <v>179.1974206075673</v>
      </c>
      <c r="I393" s="47">
        <v>0.11378174749882991</v>
      </c>
      <c r="J393" s="46">
        <v>134.82886961791394</v>
      </c>
      <c r="K393" s="47">
        <v>8.5609850557024761E-2</v>
      </c>
      <c r="L393" s="46">
        <v>236.72487574285995</v>
      </c>
      <c r="M393" s="47">
        <v>0.15030891598296001</v>
      </c>
      <c r="N393" s="46">
        <f t="shared" si="1"/>
        <v>1574.9223803177229</v>
      </c>
      <c r="O393" s="47">
        <f t="shared" si="1"/>
        <v>1.0000000000000002</v>
      </c>
    </row>
    <row r="394" spans="1:15" s="125" customFormat="1" ht="20.100000000000001" customHeight="1" x14ac:dyDescent="0.3">
      <c r="A394" s="45">
        <v>40513</v>
      </c>
      <c r="B394" s="46">
        <v>394.0345074982103</v>
      </c>
      <c r="C394" s="47">
        <v>0.24566660619172712</v>
      </c>
      <c r="D394" s="46">
        <v>328.68116282452104</v>
      </c>
      <c r="E394" s="47">
        <v>0.2049211027301138</v>
      </c>
      <c r="F394" s="46">
        <v>312.59691300066419</v>
      </c>
      <c r="G394" s="47">
        <v>0.19489314073141817</v>
      </c>
      <c r="H394" s="46">
        <v>178.48042473305901</v>
      </c>
      <c r="I394" s="47">
        <v>0.11127624454573372</v>
      </c>
      <c r="J394" s="46">
        <v>145.78105574517784</v>
      </c>
      <c r="K394" s="47">
        <v>9.0889342254186919E-2</v>
      </c>
      <c r="L394" s="46">
        <v>244.36598163820878</v>
      </c>
      <c r="M394" s="47">
        <v>0.15235356354682036</v>
      </c>
      <c r="N394" s="46">
        <f t="shared" si="1"/>
        <v>1603.9400454398412</v>
      </c>
      <c r="O394" s="47">
        <f t="shared" si="1"/>
        <v>1</v>
      </c>
    </row>
    <row r="395" spans="1:15" s="125" customFormat="1" ht="20.100000000000001" hidden="1" customHeight="1" x14ac:dyDescent="0.3">
      <c r="A395" s="45">
        <v>40544</v>
      </c>
      <c r="B395" s="46">
        <v>382.73224869257206</v>
      </c>
      <c r="C395" s="47">
        <v>0.24812418997349464</v>
      </c>
      <c r="D395" s="46">
        <v>328.37778750484961</v>
      </c>
      <c r="E395" s="47">
        <v>0.21288635281783211</v>
      </c>
      <c r="F395" s="46">
        <v>273.73030604521983</v>
      </c>
      <c r="G395" s="47">
        <v>0.17745855148261278</v>
      </c>
      <c r="H395" s="46">
        <v>159.53807008196111</v>
      </c>
      <c r="I395" s="47">
        <v>0.10342806111647491</v>
      </c>
      <c r="J395" s="46">
        <v>147.68051551955659</v>
      </c>
      <c r="K395" s="47">
        <v>9.5740843405101972E-2</v>
      </c>
      <c r="L395" s="46">
        <v>250.44383552388086</v>
      </c>
      <c r="M395" s="47">
        <v>0.16236200120448349</v>
      </c>
      <c r="N395" s="46">
        <f t="shared" si="1"/>
        <v>1542.50276336804</v>
      </c>
      <c r="O395" s="47">
        <f t="shared" si="1"/>
        <v>0.99999999999999978</v>
      </c>
    </row>
    <row r="396" spans="1:15" s="125" customFormat="1" ht="20.100000000000001" hidden="1" customHeight="1" x14ac:dyDescent="0.3">
      <c r="A396" s="45">
        <v>40575</v>
      </c>
      <c r="B396" s="46">
        <v>385.06767675020018</v>
      </c>
      <c r="C396" s="47">
        <v>0.24279233993443222</v>
      </c>
      <c r="D396" s="46">
        <v>331.54871128924481</v>
      </c>
      <c r="E396" s="47">
        <v>0.20904763571828261</v>
      </c>
      <c r="F396" s="46">
        <v>285.1080723470759</v>
      </c>
      <c r="G396" s="47">
        <v>0.17976594816668406</v>
      </c>
      <c r="H396" s="46">
        <v>170.53004834861943</v>
      </c>
      <c r="I396" s="47">
        <v>0.10752237065733315</v>
      </c>
      <c r="J396" s="46">
        <v>154.17152205364286</v>
      </c>
      <c r="K396" s="47">
        <v>9.7208015241797133E-2</v>
      </c>
      <c r="L396" s="46">
        <v>259.56995596347792</v>
      </c>
      <c r="M396" s="47">
        <v>0.16366369028147093</v>
      </c>
      <c r="N396" s="46">
        <v>1585.9959867522609</v>
      </c>
      <c r="O396" s="47">
        <v>1.0000000000000002</v>
      </c>
    </row>
    <row r="397" spans="1:15" s="125" customFormat="1" ht="20.100000000000001" hidden="1" customHeight="1" x14ac:dyDescent="0.3">
      <c r="A397" s="45">
        <v>40603</v>
      </c>
      <c r="B397" s="46">
        <v>397.05546457527009</v>
      </c>
      <c r="C397" s="47">
        <v>0.24638678159524371</v>
      </c>
      <c r="D397" s="46">
        <v>364.18235837094863</v>
      </c>
      <c r="E397" s="47">
        <v>0.22598787121282288</v>
      </c>
      <c r="F397" s="46">
        <v>295.96347807201062</v>
      </c>
      <c r="G397" s="47">
        <v>0.18365567367244584</v>
      </c>
      <c r="H397" s="46">
        <v>177.09727967096003</v>
      </c>
      <c r="I397" s="47">
        <v>0.10989504656251574</v>
      </c>
      <c r="J397" s="46">
        <v>103.81149061011621</v>
      </c>
      <c r="K397" s="47">
        <v>6.4418655190634194E-2</v>
      </c>
      <c r="L397" s="46">
        <v>273.40277855617092</v>
      </c>
      <c r="M397" s="47">
        <v>0.16965597176633757</v>
      </c>
      <c r="N397" s="46">
        <v>1611.5128498554766</v>
      </c>
      <c r="O397" s="47">
        <v>0.99999999999999978</v>
      </c>
    </row>
    <row r="398" spans="1:15" s="125" customFormat="1" ht="20.100000000000001" hidden="1" customHeight="1" x14ac:dyDescent="0.3">
      <c r="A398" s="45">
        <v>40634</v>
      </c>
      <c r="B398" s="46">
        <v>393.29800467510142</v>
      </c>
      <c r="C398" s="47">
        <v>0.23791852108033335</v>
      </c>
      <c r="D398" s="46">
        <v>394.76559243678338</v>
      </c>
      <c r="E398" s="47">
        <v>0.23880631177762765</v>
      </c>
      <c r="F398" s="46">
        <v>280.88427469218789</v>
      </c>
      <c r="G398" s="47">
        <v>0.1699158664298154</v>
      </c>
      <c r="H398" s="46">
        <v>192.18409547791575</v>
      </c>
      <c r="I398" s="47">
        <v>0.11625829581576304</v>
      </c>
      <c r="J398" s="46">
        <v>105.27657269667525</v>
      </c>
      <c r="K398" s="47">
        <v>6.3685160317785983E-2</v>
      </c>
      <c r="L398" s="46">
        <v>286.67001350773808</v>
      </c>
      <c r="M398" s="47">
        <v>0.17341584457867462</v>
      </c>
      <c r="N398" s="46">
        <v>1653.0785534864017</v>
      </c>
      <c r="O398" s="47">
        <v>1</v>
      </c>
    </row>
    <row r="399" spans="1:15" s="125" customFormat="1" ht="20.100000000000001" hidden="1" customHeight="1" x14ac:dyDescent="0.3">
      <c r="A399" s="45">
        <v>40664</v>
      </c>
      <c r="B399" s="46">
        <v>361.1606450813278</v>
      </c>
      <c r="C399" s="47">
        <v>0.21688569974648417</v>
      </c>
      <c r="D399" s="46">
        <v>443.27295568231034</v>
      </c>
      <c r="E399" s="47">
        <v>0.26619612762680994</v>
      </c>
      <c r="F399" s="46">
        <v>250.7964663044319</v>
      </c>
      <c r="G399" s="47">
        <v>0.15060934193462169</v>
      </c>
      <c r="H399" s="46">
        <v>244.96873627522882</v>
      </c>
      <c r="I399" s="47">
        <v>0.14710964914546776</v>
      </c>
      <c r="J399" s="46">
        <v>67.050347065649561</v>
      </c>
      <c r="K399" s="47">
        <v>4.0265354599483931E-2</v>
      </c>
      <c r="L399" s="46">
        <v>297.96273540687707</v>
      </c>
      <c r="M399" s="47">
        <v>0.17893382694713247</v>
      </c>
      <c r="N399" s="46">
        <v>1665.2118858158256</v>
      </c>
      <c r="O399" s="47">
        <v>0.99999999999999989</v>
      </c>
    </row>
    <row r="400" spans="1:15" s="125" customFormat="1" ht="20.100000000000001" hidden="1" customHeight="1" x14ac:dyDescent="0.3">
      <c r="A400" s="45">
        <v>40695</v>
      </c>
      <c r="B400" s="46">
        <v>371.3692447015963</v>
      </c>
      <c r="C400" s="47">
        <v>0.21473117570981184</v>
      </c>
      <c r="D400" s="46">
        <v>467.12608703924485</v>
      </c>
      <c r="E400" s="47">
        <v>0.27009919455031756</v>
      </c>
      <c r="F400" s="46">
        <v>249.00066689474548</v>
      </c>
      <c r="G400" s="47">
        <v>0.14397585884582029</v>
      </c>
      <c r="H400" s="46">
        <v>257.537095738311</v>
      </c>
      <c r="I400" s="47">
        <v>0.14891174793220616</v>
      </c>
      <c r="J400" s="46">
        <v>68.435224981757486</v>
      </c>
      <c r="K400" s="47">
        <v>3.9570256637988917E-2</v>
      </c>
      <c r="L400" s="46">
        <v>315.99291734648756</v>
      </c>
      <c r="M400" s="47">
        <v>0.18271176632385522</v>
      </c>
      <c r="N400" s="46">
        <v>1729.4612367021427</v>
      </c>
      <c r="O400" s="47">
        <v>1</v>
      </c>
    </row>
    <row r="401" spans="1:15" s="125" customFormat="1" ht="20.100000000000001" hidden="1" customHeight="1" x14ac:dyDescent="0.3">
      <c r="A401" s="45">
        <v>40725</v>
      </c>
      <c r="B401" s="46">
        <v>370.03403453016568</v>
      </c>
      <c r="C401" s="47">
        <v>0.22293797995968237</v>
      </c>
      <c r="D401" s="46">
        <v>414.01479133920043</v>
      </c>
      <c r="E401" s="47">
        <v>0.24943549144549393</v>
      </c>
      <c r="F401" s="46">
        <v>209.40207675443557</v>
      </c>
      <c r="G401" s="47">
        <v>0.12616049237273744</v>
      </c>
      <c r="H401" s="46">
        <v>272.10332031193514</v>
      </c>
      <c r="I401" s="47">
        <v>0.16393671638255741</v>
      </c>
      <c r="J401" s="46">
        <v>69.025502930568337</v>
      </c>
      <c r="K401" s="47">
        <v>4.1586461657725046E-2</v>
      </c>
      <c r="L401" s="46">
        <v>325.22734064199074</v>
      </c>
      <c r="M401" s="47">
        <v>0.19594285818180374</v>
      </c>
      <c r="N401" s="46">
        <v>1659.807066508296</v>
      </c>
      <c r="O401" s="47">
        <v>0.99999999999999978</v>
      </c>
    </row>
    <row r="402" spans="1:15" s="125" customFormat="1" ht="20.100000000000001" hidden="1" customHeight="1" x14ac:dyDescent="0.3">
      <c r="A402" s="45">
        <v>40756</v>
      </c>
      <c r="B402" s="46">
        <v>407.53359706923413</v>
      </c>
      <c r="C402" s="47">
        <v>0.24072287350810329</v>
      </c>
      <c r="D402" s="46">
        <v>384.92518095877301</v>
      </c>
      <c r="E402" s="47">
        <v>0.2273684827763558</v>
      </c>
      <c r="F402" s="46">
        <v>259.66932241602632</v>
      </c>
      <c r="G402" s="47">
        <v>0.15338206691034781</v>
      </c>
      <c r="H402" s="46">
        <v>233.69085041817016</v>
      </c>
      <c r="I402" s="47">
        <v>0.13803704388980079</v>
      </c>
      <c r="J402" s="46">
        <v>84.246095883620612</v>
      </c>
      <c r="K402" s="47">
        <v>4.9762675835285972E-2</v>
      </c>
      <c r="L402" s="46">
        <v>322.89246547627715</v>
      </c>
      <c r="M402" s="47">
        <v>0.19072685708010637</v>
      </c>
      <c r="N402" s="46">
        <v>1692.9575122221013</v>
      </c>
      <c r="O402" s="47">
        <v>1</v>
      </c>
    </row>
    <row r="403" spans="1:15" s="125" customFormat="1" ht="20.100000000000001" hidden="1" customHeight="1" x14ac:dyDescent="0.3">
      <c r="A403" s="45">
        <v>40787</v>
      </c>
      <c r="B403" s="46">
        <v>440.02828068658584</v>
      </c>
      <c r="C403" s="47">
        <v>0.25524891753693268</v>
      </c>
      <c r="D403" s="46">
        <v>426.8539519387412</v>
      </c>
      <c r="E403" s="47">
        <v>0.24760683338062328</v>
      </c>
      <c r="F403" s="46">
        <v>259.54826741614721</v>
      </c>
      <c r="G403" s="47">
        <v>0.15055717374162292</v>
      </c>
      <c r="H403" s="46">
        <v>229.49030245718447</v>
      </c>
      <c r="I403" s="47">
        <v>0.13312133301073376</v>
      </c>
      <c r="J403" s="46">
        <v>54.126663851796451</v>
      </c>
      <c r="K403" s="47">
        <v>3.1397464582275061E-2</v>
      </c>
      <c r="L403" s="46">
        <v>313.87083635073816</v>
      </c>
      <c r="M403" s="47">
        <v>0.1820682777478124</v>
      </c>
      <c r="N403" s="46">
        <v>1723.9183027011932</v>
      </c>
      <c r="O403" s="47">
        <v>1</v>
      </c>
    </row>
    <row r="404" spans="1:15" s="125" customFormat="1" ht="20.100000000000001" hidden="1" customHeight="1" x14ac:dyDescent="0.3">
      <c r="A404" s="45">
        <v>40817</v>
      </c>
      <c r="B404" s="46">
        <v>419.45753829606792</v>
      </c>
      <c r="C404" s="47">
        <v>0.2420936940526939</v>
      </c>
      <c r="D404" s="46">
        <v>427.5321459714126</v>
      </c>
      <c r="E404" s="47">
        <v>0.24675402655760328</v>
      </c>
      <c r="F404" s="46">
        <v>272.21818662493638</v>
      </c>
      <c r="G404" s="47">
        <v>0.15711317683326581</v>
      </c>
      <c r="H404" s="46">
        <v>235.61610569462454</v>
      </c>
      <c r="I404" s="47">
        <v>0.13598795634389088</v>
      </c>
      <c r="J404" s="46">
        <v>56.720186078154001</v>
      </c>
      <c r="K404" s="47">
        <v>3.2736565972320747E-2</v>
      </c>
      <c r="L404" s="46">
        <v>321.08063756925077</v>
      </c>
      <c r="M404" s="47">
        <v>0.1853145802402254</v>
      </c>
      <c r="N404" s="46">
        <v>1732.6248002344462</v>
      </c>
      <c r="O404" s="47">
        <v>1</v>
      </c>
    </row>
    <row r="405" spans="1:15" s="125" customFormat="1" ht="20.100000000000001" hidden="1" customHeight="1" x14ac:dyDescent="0.3">
      <c r="A405" s="45">
        <v>40848</v>
      </c>
      <c r="B405" s="46">
        <v>406.53178474888404</v>
      </c>
      <c r="C405" s="47">
        <v>0.23195747996455102</v>
      </c>
      <c r="D405" s="46">
        <v>424.38319982963083</v>
      </c>
      <c r="E405" s="47">
        <v>0.24214307777331517</v>
      </c>
      <c r="F405" s="46">
        <v>288.52132026235097</v>
      </c>
      <c r="G405" s="47">
        <v>0.16462348302098856</v>
      </c>
      <c r="H405" s="46">
        <v>240.11469451214077</v>
      </c>
      <c r="I405" s="47">
        <v>0.13700380027086448</v>
      </c>
      <c r="J405" s="46">
        <v>61.879450594283973</v>
      </c>
      <c r="K405" s="47">
        <v>3.5306959898122582E-2</v>
      </c>
      <c r="L405" s="46">
        <v>331.18293769173852</v>
      </c>
      <c r="M405" s="47">
        <v>0.18896519907215809</v>
      </c>
      <c r="N405" s="46">
        <v>1752.6133876390293</v>
      </c>
      <c r="O405" s="47">
        <v>1</v>
      </c>
    </row>
    <row r="406" spans="1:15" s="125" customFormat="1" ht="20.100000000000001" customHeight="1" x14ac:dyDescent="0.3">
      <c r="A406" s="45">
        <v>40878</v>
      </c>
      <c r="B406" s="46">
        <v>397.93758189858744</v>
      </c>
      <c r="C406" s="47">
        <v>0.22317669625799091</v>
      </c>
      <c r="D406" s="46">
        <v>432.79713294374721</v>
      </c>
      <c r="E406" s="47">
        <v>0.2427270976002753</v>
      </c>
      <c r="F406" s="46">
        <v>293.1158924872197</v>
      </c>
      <c r="G406" s="47">
        <v>0.1643891893645805</v>
      </c>
      <c r="H406" s="46">
        <v>251.23098250131196</v>
      </c>
      <c r="I406" s="47">
        <v>0.14089873191866764</v>
      </c>
      <c r="J406" s="46">
        <v>65.573412135858561</v>
      </c>
      <c r="K406" s="47">
        <v>3.6775761196071406E-2</v>
      </c>
      <c r="L406" s="46">
        <v>342.40563371261175</v>
      </c>
      <c r="M406" s="47">
        <v>0.19203252366241436</v>
      </c>
      <c r="N406" s="46">
        <v>1783.0606356793364</v>
      </c>
      <c r="O406" s="47">
        <v>1</v>
      </c>
    </row>
    <row r="407" spans="1:15" s="125" customFormat="1" ht="20.100000000000001" hidden="1" customHeight="1" x14ac:dyDescent="0.3">
      <c r="A407" s="45">
        <v>40909</v>
      </c>
      <c r="B407" s="46">
        <v>394.0371935703144</v>
      </c>
      <c r="C407" s="47">
        <v>0.22851737893712351</v>
      </c>
      <c r="D407" s="46">
        <v>428.9230017629834</v>
      </c>
      <c r="E407" s="47">
        <v>0.24874900574894471</v>
      </c>
      <c r="F407" s="46">
        <v>285.81215888105697</v>
      </c>
      <c r="G407" s="47">
        <v>0.16575350368341557</v>
      </c>
      <c r="H407" s="46">
        <v>194.33272269540876</v>
      </c>
      <c r="I407" s="47">
        <v>0.11270104740542763</v>
      </c>
      <c r="J407" s="46">
        <v>109.27535991859375</v>
      </c>
      <c r="K407" s="47">
        <v>6.337299939822004E-2</v>
      </c>
      <c r="L407" s="46">
        <v>311.94003018843614</v>
      </c>
      <c r="M407" s="47">
        <v>0.18090606482686844</v>
      </c>
      <c r="N407" s="46">
        <v>1724.3204670167936</v>
      </c>
      <c r="O407" s="47">
        <v>0.99999999999999989</v>
      </c>
    </row>
    <row r="408" spans="1:15" s="125" customFormat="1" ht="20.100000000000001" hidden="1" customHeight="1" x14ac:dyDescent="0.3">
      <c r="A408" s="45">
        <v>40940</v>
      </c>
      <c r="B408" s="46">
        <v>407.7466669537805</v>
      </c>
      <c r="C408" s="47">
        <v>0.23164968674660916</v>
      </c>
      <c r="D408" s="46">
        <v>425.68986612165304</v>
      </c>
      <c r="E408" s="47">
        <v>0.24184360567554267</v>
      </c>
      <c r="F408" s="46">
        <v>281.67416363358365</v>
      </c>
      <c r="G408" s="47">
        <v>0.16002517508678757</v>
      </c>
      <c r="H408" s="46">
        <v>197.82723290777733</v>
      </c>
      <c r="I408" s="47">
        <v>0.11238992307502961</v>
      </c>
      <c r="J408" s="46">
        <v>114.53078680696176</v>
      </c>
      <c r="K408" s="47">
        <v>6.506741326639158E-2</v>
      </c>
      <c r="L408" s="46">
        <v>332.71785097616294</v>
      </c>
      <c r="M408" s="47">
        <v>0.1890241961496395</v>
      </c>
      <c r="N408" s="46">
        <v>1760.1865673999191</v>
      </c>
      <c r="O408" s="47">
        <v>1</v>
      </c>
    </row>
    <row r="409" spans="1:15" s="125" customFormat="1" ht="20.100000000000001" hidden="1" customHeight="1" x14ac:dyDescent="0.3">
      <c r="A409" s="45">
        <v>40969</v>
      </c>
      <c r="B409" s="46">
        <v>440.28403331837291</v>
      </c>
      <c r="C409" s="47">
        <v>0.24792146592507958</v>
      </c>
      <c r="D409" s="46">
        <v>436.22323228126578</v>
      </c>
      <c r="E409" s="47">
        <v>0.24563485167208965</v>
      </c>
      <c r="F409" s="46">
        <v>295.80664909886877</v>
      </c>
      <c r="G409" s="47">
        <v>0.16656706245340205</v>
      </c>
      <c r="H409" s="46">
        <v>142.33714254184761</v>
      </c>
      <c r="I409" s="47">
        <v>8.0149245405509675E-2</v>
      </c>
      <c r="J409" s="46">
        <v>124.00936626893237</v>
      </c>
      <c r="K409" s="47">
        <v>6.9828977540055764E-2</v>
      </c>
      <c r="L409" s="46">
        <v>337.24079454588571</v>
      </c>
      <c r="M409" s="47">
        <v>0.18989839700386332</v>
      </c>
      <c r="N409" s="46">
        <v>1775.9012180551731</v>
      </c>
      <c r="O409" s="47">
        <v>1</v>
      </c>
    </row>
    <row r="410" spans="1:15" s="125" customFormat="1" ht="20.100000000000001" hidden="1" customHeight="1" x14ac:dyDescent="0.3">
      <c r="A410" s="45">
        <v>41000</v>
      </c>
      <c r="B410" s="46">
        <v>460.36275929046548</v>
      </c>
      <c r="C410" s="47">
        <v>0.25651121275583139</v>
      </c>
      <c r="D410" s="46">
        <v>428.05832826079313</v>
      </c>
      <c r="E410" s="47">
        <v>0.23851138845731545</v>
      </c>
      <c r="F410" s="46">
        <v>276.20323398822887</v>
      </c>
      <c r="G410" s="47">
        <v>0.15389869203712239</v>
      </c>
      <c r="H410" s="46">
        <v>151.28334007037739</v>
      </c>
      <c r="I410" s="47">
        <v>8.4294118601198231E-2</v>
      </c>
      <c r="J410" s="46">
        <v>125.8620049372735</v>
      </c>
      <c r="K410" s="47">
        <v>7.0129511727012345E-2</v>
      </c>
      <c r="L410" s="46">
        <v>352.93846470588755</v>
      </c>
      <c r="M410" s="47">
        <v>0.19665507642152022</v>
      </c>
      <c r="N410" s="46">
        <v>1794.7081312530258</v>
      </c>
      <c r="O410" s="47">
        <v>1</v>
      </c>
    </row>
    <row r="411" spans="1:15" s="125" customFormat="1" ht="20.100000000000001" hidden="1" customHeight="1" x14ac:dyDescent="0.3">
      <c r="A411" s="45">
        <v>41030</v>
      </c>
      <c r="B411" s="46">
        <v>517.437917810719</v>
      </c>
      <c r="C411" s="47">
        <v>0.2822716709623449</v>
      </c>
      <c r="D411" s="46">
        <v>383.29422207353673</v>
      </c>
      <c r="E411" s="47">
        <v>0.20909387737310511</v>
      </c>
      <c r="F411" s="46">
        <v>330.42643813353459</v>
      </c>
      <c r="G411" s="47">
        <v>0.18025355238115207</v>
      </c>
      <c r="H411" s="46">
        <v>114.11398820373294</v>
      </c>
      <c r="I411" s="47">
        <v>6.2251228643487221E-2</v>
      </c>
      <c r="J411" s="46">
        <v>159.1856540492598</v>
      </c>
      <c r="K411" s="47">
        <v>8.6838631292875668E-2</v>
      </c>
      <c r="L411" s="46">
        <v>328.66203599377604</v>
      </c>
      <c r="M411" s="47">
        <v>0.17929103934703505</v>
      </c>
      <c r="N411" s="46">
        <v>1833.120256264559</v>
      </c>
      <c r="O411" s="47">
        <v>1</v>
      </c>
    </row>
    <row r="412" spans="1:15" s="125" customFormat="1" ht="20.100000000000001" hidden="1" customHeight="1" x14ac:dyDescent="0.3">
      <c r="A412" s="45">
        <v>41061</v>
      </c>
      <c r="B412" s="46">
        <v>540.6077717382127</v>
      </c>
      <c r="C412" s="47">
        <v>0.28730486567461633</v>
      </c>
      <c r="D412" s="46">
        <v>365.88095373458992</v>
      </c>
      <c r="E412" s="47">
        <v>0.19444666495937932</v>
      </c>
      <c r="F412" s="46">
        <v>333.58009784342624</v>
      </c>
      <c r="G412" s="47">
        <v>0.17728044288834366</v>
      </c>
      <c r="H412" s="46">
        <v>124.46122091685486</v>
      </c>
      <c r="I412" s="47">
        <v>6.6144654639799669E-2</v>
      </c>
      <c r="J412" s="46">
        <v>162.74696506405763</v>
      </c>
      <c r="K412" s="47">
        <v>8.6491533013555971E-2</v>
      </c>
      <c r="L412" s="46">
        <v>354.37497897956104</v>
      </c>
      <c r="M412" s="47">
        <v>0.18833183882430504</v>
      </c>
      <c r="N412" s="46">
        <v>1881.6519882767025</v>
      </c>
      <c r="O412" s="47">
        <v>1</v>
      </c>
    </row>
    <row r="413" spans="1:15" s="125" customFormat="1" ht="20.100000000000001" hidden="1" customHeight="1" x14ac:dyDescent="0.3">
      <c r="A413" s="45">
        <v>41091</v>
      </c>
      <c r="B413" s="46">
        <v>476.80464462363699</v>
      </c>
      <c r="C413" s="47">
        <v>0.26660952976093422</v>
      </c>
      <c r="D413" s="46">
        <v>340.12904610887279</v>
      </c>
      <c r="E413" s="47">
        <v>0.19018616127932378</v>
      </c>
      <c r="F413" s="46">
        <v>311.51784623880451</v>
      </c>
      <c r="G413" s="47">
        <v>0.17418795608298779</v>
      </c>
      <c r="H413" s="46">
        <v>136.14909124900237</v>
      </c>
      <c r="I413" s="47">
        <v>7.6128967292101724E-2</v>
      </c>
      <c r="J413" s="46">
        <v>168.63659231498016</v>
      </c>
      <c r="K413" s="47">
        <v>9.4294640550475858E-2</v>
      </c>
      <c r="L413" s="46">
        <v>355.16338559150734</v>
      </c>
      <c r="M413" s="47">
        <v>0.19859274503417662</v>
      </c>
      <c r="N413" s="46">
        <v>1788.4006061268042</v>
      </c>
      <c r="O413" s="47">
        <v>1</v>
      </c>
    </row>
    <row r="414" spans="1:15" s="125" customFormat="1" ht="20.100000000000001" hidden="1" customHeight="1" x14ac:dyDescent="0.3">
      <c r="A414" s="45">
        <v>41122</v>
      </c>
      <c r="B414" s="46">
        <v>439.59904077035401</v>
      </c>
      <c r="C414" s="47">
        <v>0.2471216907401235</v>
      </c>
      <c r="D414" s="46">
        <v>393.16689515049717</v>
      </c>
      <c r="E414" s="47">
        <v>0.22101974495297413</v>
      </c>
      <c r="F414" s="46">
        <v>267.13684267455073</v>
      </c>
      <c r="G414" s="47">
        <v>0.15017163846633519</v>
      </c>
      <c r="H414" s="46">
        <v>194.78593954313646</v>
      </c>
      <c r="I414" s="47">
        <v>0.10949939887937439</v>
      </c>
      <c r="J414" s="46">
        <v>121.80608442961902</v>
      </c>
      <c r="K414" s="47">
        <v>6.8473592376208953E-2</v>
      </c>
      <c r="L414" s="46">
        <v>362.38199069821076</v>
      </c>
      <c r="M414" s="47">
        <v>0.20371393458498385</v>
      </c>
      <c r="N414" s="46">
        <v>1778.8767932663682</v>
      </c>
      <c r="O414" s="47">
        <v>1</v>
      </c>
    </row>
    <row r="415" spans="1:15" s="125" customFormat="1" ht="20.100000000000001" hidden="1" customHeight="1" x14ac:dyDescent="0.3">
      <c r="A415" s="45">
        <v>41153</v>
      </c>
      <c r="B415" s="46">
        <v>485.32205777661386</v>
      </c>
      <c r="C415" s="47">
        <v>0.26724402009827214</v>
      </c>
      <c r="D415" s="46">
        <v>388.69570748462286</v>
      </c>
      <c r="E415" s="47">
        <v>0.21403643580310011</v>
      </c>
      <c r="F415" s="46">
        <v>270.7717603707917</v>
      </c>
      <c r="G415" s="47">
        <v>0.14910126710928012</v>
      </c>
      <c r="H415" s="46">
        <v>181.49140579890056</v>
      </c>
      <c r="I415" s="47">
        <v>9.9938776986950764E-2</v>
      </c>
      <c r="J415" s="46">
        <v>138.68288534944932</v>
      </c>
      <c r="K415" s="47">
        <v>7.6366139155937027E-2</v>
      </c>
      <c r="L415" s="46">
        <v>351.06206697241475</v>
      </c>
      <c r="M415" s="47">
        <v>0.19331336084645981</v>
      </c>
      <c r="N415" s="46">
        <v>1816.0258837527931</v>
      </c>
      <c r="O415" s="47">
        <v>0.99999999999999989</v>
      </c>
    </row>
    <row r="416" spans="1:15" s="125" customFormat="1" ht="20.100000000000001" hidden="1" customHeight="1" x14ac:dyDescent="0.3">
      <c r="A416" s="45">
        <v>41183</v>
      </c>
      <c r="B416" s="46">
        <v>482.25403693098258</v>
      </c>
      <c r="C416" s="47">
        <v>0.26003602511660023</v>
      </c>
      <c r="D416" s="46">
        <v>392.41958396680883</v>
      </c>
      <c r="E416" s="47">
        <v>0.2115964221720818</v>
      </c>
      <c r="F416" s="46">
        <v>282.30077330697424</v>
      </c>
      <c r="G416" s="47">
        <v>0.15221929803895826</v>
      </c>
      <c r="H416" s="46">
        <v>195.44832635527814</v>
      </c>
      <c r="I416" s="47">
        <v>0.10538762147965632</v>
      </c>
      <c r="J416" s="46">
        <v>140.22952180071485</v>
      </c>
      <c r="K416" s="47">
        <v>7.5613109814730586E-2</v>
      </c>
      <c r="L416" s="46">
        <v>361.91401135250942</v>
      </c>
      <c r="M416" s="47">
        <v>0.19514752337797281</v>
      </c>
      <c r="N416" s="46">
        <v>1854.566253713268</v>
      </c>
      <c r="O416" s="47">
        <v>1</v>
      </c>
    </row>
    <row r="417" spans="1:15" s="125" customFormat="1" ht="20.100000000000001" hidden="1" customHeight="1" x14ac:dyDescent="0.3">
      <c r="A417" s="45">
        <v>41214</v>
      </c>
      <c r="B417" s="46">
        <v>471.00858543475942</v>
      </c>
      <c r="C417" s="47">
        <v>0.25157666577221222</v>
      </c>
      <c r="D417" s="46">
        <v>393.74037712173777</v>
      </c>
      <c r="E417" s="47">
        <v>0.21030591441289279</v>
      </c>
      <c r="F417" s="46">
        <v>290.78533113470417</v>
      </c>
      <c r="G417" s="47">
        <v>0.15531522423272343</v>
      </c>
      <c r="H417" s="46">
        <v>205.15378151063138</v>
      </c>
      <c r="I417" s="47">
        <v>0.10957741731048436</v>
      </c>
      <c r="J417" s="46">
        <v>140.67384412224416</v>
      </c>
      <c r="K417" s="47">
        <v>7.5137179575967813E-2</v>
      </c>
      <c r="L417" s="46">
        <v>370.86491852275975</v>
      </c>
      <c r="M417" s="47">
        <v>0.19808759869571929</v>
      </c>
      <c r="N417" s="46">
        <v>1872.2268378468368</v>
      </c>
      <c r="O417" s="47">
        <v>0.99999999999999978</v>
      </c>
    </row>
    <row r="418" spans="1:15" s="125" customFormat="1" ht="20.100000000000001" customHeight="1" x14ac:dyDescent="0.3">
      <c r="A418" s="45">
        <v>41244</v>
      </c>
      <c r="B418" s="46">
        <v>479.71789250261997</v>
      </c>
      <c r="C418" s="47">
        <v>0.25028203204181926</v>
      </c>
      <c r="D418" s="46">
        <v>394.12330222461298</v>
      </c>
      <c r="E418" s="47">
        <v>0.20562497771598015</v>
      </c>
      <c r="F418" s="46">
        <v>297.77985444638603</v>
      </c>
      <c r="G418" s="47">
        <v>0.15535994849629592</v>
      </c>
      <c r="H418" s="46">
        <v>220.06357096576099</v>
      </c>
      <c r="I418" s="47">
        <v>0.11481322373104719</v>
      </c>
      <c r="J418" s="46">
        <v>139.40457946869199</v>
      </c>
      <c r="K418" s="47">
        <v>7.2731207175410817E-2</v>
      </c>
      <c r="L418" s="46">
        <v>385.62007667934699</v>
      </c>
      <c r="M418" s="47">
        <v>0.20118861083944667</v>
      </c>
      <c r="N418" s="46">
        <v>1916.709276287419</v>
      </c>
      <c r="O418" s="47">
        <v>1</v>
      </c>
    </row>
    <row r="419" spans="1:15" s="125" customFormat="1" ht="20.100000000000001" hidden="1" customHeight="1" x14ac:dyDescent="0.3">
      <c r="A419" s="45">
        <v>41275</v>
      </c>
      <c r="B419" s="46">
        <v>476.03768675031102</v>
      </c>
      <c r="C419" s="47">
        <v>0.2590303752824098</v>
      </c>
      <c r="D419" s="46">
        <v>377.57944922725102</v>
      </c>
      <c r="E419" s="47">
        <v>0.20545546950269172</v>
      </c>
      <c r="F419" s="46">
        <v>311.98068344099897</v>
      </c>
      <c r="G419" s="47">
        <v>0.16976066341355034</v>
      </c>
      <c r="H419" s="46">
        <v>185.86047981172899</v>
      </c>
      <c r="I419" s="47">
        <v>0.10113382023270967</v>
      </c>
      <c r="J419" s="46">
        <v>99.5594081552522</v>
      </c>
      <c r="K419" s="47">
        <v>5.4174094982686244E-2</v>
      </c>
      <c r="L419" s="46">
        <v>386.75010741728698</v>
      </c>
      <c r="M419" s="47">
        <v>0.21044557658595231</v>
      </c>
      <c r="N419" s="46">
        <v>1837.767814802829</v>
      </c>
      <c r="O419" s="47">
        <v>1</v>
      </c>
    </row>
    <row r="420" spans="1:15" s="125" customFormat="1" ht="20.100000000000001" hidden="1" customHeight="1" x14ac:dyDescent="0.3">
      <c r="A420" s="45">
        <v>41306</v>
      </c>
      <c r="B420" s="46">
        <v>480.86255748027401</v>
      </c>
      <c r="C420" s="47">
        <v>0.25796012720398559</v>
      </c>
      <c r="D420" s="46">
        <v>379.59935614871603</v>
      </c>
      <c r="E420" s="47">
        <v>0.20363718629244854</v>
      </c>
      <c r="F420" s="46">
        <v>316.44066161731701</v>
      </c>
      <c r="G420" s="47">
        <v>0.16975551964589183</v>
      </c>
      <c r="H420" s="46">
        <v>190.52334945248899</v>
      </c>
      <c r="I420" s="47">
        <v>0.10220680877635099</v>
      </c>
      <c r="J420" s="46">
        <v>100.585623765121</v>
      </c>
      <c r="K420" s="47">
        <v>5.3959452441682883E-2</v>
      </c>
      <c r="L420" s="46">
        <v>396.08490199264997</v>
      </c>
      <c r="M420" s="47">
        <v>0.21248090563964017</v>
      </c>
      <c r="N420" s="46">
        <v>1864.096450456567</v>
      </c>
      <c r="O420" s="47">
        <v>1</v>
      </c>
    </row>
    <row r="421" spans="1:15" s="125" customFormat="1" ht="20.100000000000001" hidden="1" customHeight="1" x14ac:dyDescent="0.3">
      <c r="A421" s="45">
        <v>41334</v>
      </c>
      <c r="B421" s="46">
        <v>487.584537551815</v>
      </c>
      <c r="C421" s="47">
        <v>0.26329950251300333</v>
      </c>
      <c r="D421" s="46">
        <v>386.15258529513198</v>
      </c>
      <c r="E421" s="47">
        <v>0.20852544691598959</v>
      </c>
      <c r="F421" s="46">
        <v>266.34949439841699</v>
      </c>
      <c r="G421" s="47">
        <v>0.14383083130941282</v>
      </c>
      <c r="H421" s="46">
        <v>205.27950167644099</v>
      </c>
      <c r="I421" s="47">
        <v>0.11085255274687689</v>
      </c>
      <c r="J421" s="46">
        <v>125.4573182554</v>
      </c>
      <c r="K421" s="47">
        <v>6.7747943052340928E-2</v>
      </c>
      <c r="L421" s="46">
        <v>381.00132093351397</v>
      </c>
      <c r="M421" s="47">
        <v>0.20574372346237649</v>
      </c>
      <c r="N421" s="46">
        <v>1851.8247581107189</v>
      </c>
      <c r="O421" s="47">
        <v>1</v>
      </c>
    </row>
    <row r="422" spans="1:15" s="125" customFormat="1" ht="20.100000000000001" hidden="1" customHeight="1" x14ac:dyDescent="0.3">
      <c r="A422" s="45">
        <v>41365</v>
      </c>
      <c r="B422" s="46">
        <v>485.28221533086003</v>
      </c>
      <c r="C422" s="47">
        <v>0.26206124643464562</v>
      </c>
      <c r="D422" s="46">
        <v>383.32855464944902</v>
      </c>
      <c r="E422" s="47">
        <v>0.20700441032428171</v>
      </c>
      <c r="F422" s="46">
        <v>239.834802344422</v>
      </c>
      <c r="G422" s="47">
        <v>0.12951516716501699</v>
      </c>
      <c r="H422" s="46">
        <v>222.512832369954</v>
      </c>
      <c r="I422" s="47">
        <v>0.12016098747574551</v>
      </c>
      <c r="J422" s="46">
        <v>126.602948308341</v>
      </c>
      <c r="K422" s="47">
        <v>6.8367900961226538E-2</v>
      </c>
      <c r="L422" s="46">
        <v>394.22795935484902</v>
      </c>
      <c r="M422" s="47">
        <v>0.21289028763908371</v>
      </c>
      <c r="N422" s="46">
        <v>1851.7893123578749</v>
      </c>
      <c r="O422" s="47">
        <v>1.0000000000000002</v>
      </c>
    </row>
    <row r="423" spans="1:15" s="125" customFormat="1" ht="20.100000000000001" hidden="1" customHeight="1" x14ac:dyDescent="0.3">
      <c r="A423" s="45">
        <v>41395</v>
      </c>
      <c r="B423" s="46">
        <v>441.943940495498</v>
      </c>
      <c r="C423" s="47">
        <v>0.24010794292082585</v>
      </c>
      <c r="D423" s="46">
        <v>433.81361635081203</v>
      </c>
      <c r="E423" s="47">
        <v>0.23569074149145144</v>
      </c>
      <c r="F423" s="46">
        <v>193.14772867525599</v>
      </c>
      <c r="G423" s="47">
        <v>0.10493707360270493</v>
      </c>
      <c r="H423" s="46">
        <v>260.83354736685499</v>
      </c>
      <c r="I423" s="47">
        <v>0.14171074827449823</v>
      </c>
      <c r="J423" s="46">
        <v>99.761777008315903</v>
      </c>
      <c r="K423" s="47">
        <v>5.4200528313017755E-2</v>
      </c>
      <c r="L423" s="46">
        <v>411.10464088926597</v>
      </c>
      <c r="M423" s="47">
        <v>0.22335296539750163</v>
      </c>
      <c r="N423" s="46">
        <v>1840.6052507860031</v>
      </c>
      <c r="O423" s="47">
        <v>0.99999999999999989</v>
      </c>
    </row>
    <row r="424" spans="1:15" s="125" customFormat="1" ht="20.100000000000001" hidden="1" customHeight="1" x14ac:dyDescent="0.3">
      <c r="A424" s="45">
        <v>41426</v>
      </c>
      <c r="B424" s="46">
        <v>438.42267373334602</v>
      </c>
      <c r="C424" s="47">
        <v>0.2313987412145396</v>
      </c>
      <c r="D424" s="46">
        <v>439.97320600713402</v>
      </c>
      <c r="E424" s="47">
        <v>0.23221710951039395</v>
      </c>
      <c r="F424" s="46">
        <v>203.442773357823</v>
      </c>
      <c r="G424" s="47">
        <v>0.10737674961771607</v>
      </c>
      <c r="H424" s="46">
        <v>270.53770132004399</v>
      </c>
      <c r="I424" s="47">
        <v>0.14278933843327779</v>
      </c>
      <c r="J424" s="46">
        <v>100.547149010997</v>
      </c>
      <c r="K424" s="47">
        <v>5.3068614165713526E-2</v>
      </c>
      <c r="L424" s="46">
        <v>441.73967162598501</v>
      </c>
      <c r="M424" s="47">
        <v>0.2331494470583591</v>
      </c>
      <c r="N424" s="46">
        <v>1894.663175055329</v>
      </c>
      <c r="O424" s="47">
        <v>1</v>
      </c>
    </row>
    <row r="425" spans="1:15" s="125" customFormat="1" ht="20.100000000000001" hidden="1" customHeight="1" x14ac:dyDescent="0.3">
      <c r="A425" s="45">
        <v>41456</v>
      </c>
      <c r="B425" s="46">
        <v>428.99382846233402</v>
      </c>
      <c r="C425" s="47">
        <v>0.2301090497918514</v>
      </c>
      <c r="D425" s="46">
        <v>402.66822339776297</v>
      </c>
      <c r="E425" s="47">
        <v>0.21598819404826844</v>
      </c>
      <c r="F425" s="46">
        <v>244.740498187893</v>
      </c>
      <c r="G425" s="47">
        <v>0.13127695492837391</v>
      </c>
      <c r="H425" s="46">
        <v>233.06932057397401</v>
      </c>
      <c r="I425" s="47">
        <v>0.1250166233979248</v>
      </c>
      <c r="J425" s="46">
        <v>93.987421239304894</v>
      </c>
      <c r="K425" s="47">
        <v>5.0414142952319468E-2</v>
      </c>
      <c r="L425" s="46">
        <v>460.84734384205001</v>
      </c>
      <c r="M425" s="47">
        <v>0.24719503488126193</v>
      </c>
      <c r="N425" s="46">
        <v>1864.306635703319</v>
      </c>
      <c r="O425" s="47">
        <v>1</v>
      </c>
    </row>
    <row r="426" spans="1:15" s="125" customFormat="1" ht="20.100000000000001" hidden="1" customHeight="1" x14ac:dyDescent="0.3">
      <c r="A426" s="45">
        <v>41487</v>
      </c>
      <c r="B426" s="46">
        <v>474.808794192736</v>
      </c>
      <c r="C426" s="47">
        <v>0.25044835961560241</v>
      </c>
      <c r="D426" s="46">
        <v>370.04162099813601</v>
      </c>
      <c r="E426" s="47">
        <v>0.19518660585478148</v>
      </c>
      <c r="F426" s="46">
        <v>301.22540816783402</v>
      </c>
      <c r="G426" s="47">
        <v>0.15888797821960912</v>
      </c>
      <c r="H426" s="46">
        <v>179.800357892113</v>
      </c>
      <c r="I426" s="47">
        <v>9.4839660181396973E-2</v>
      </c>
      <c r="J426" s="46">
        <v>125.985703452339</v>
      </c>
      <c r="K426" s="47">
        <v>6.6453935037791179E-2</v>
      </c>
      <c r="L426" s="46">
        <v>443.97322845745697</v>
      </c>
      <c r="M426" s="47">
        <v>0.23418346109081881</v>
      </c>
      <c r="N426" s="46">
        <v>1895.835113160615</v>
      </c>
      <c r="O426" s="47">
        <v>1</v>
      </c>
    </row>
    <row r="427" spans="1:15" s="125" customFormat="1" ht="20.100000000000001" hidden="1" customHeight="1" x14ac:dyDescent="0.3">
      <c r="A427" s="45">
        <v>41518</v>
      </c>
      <c r="B427" s="46">
        <v>471.42890797161499</v>
      </c>
      <c r="C427" s="47">
        <v>0.2484458548241564</v>
      </c>
      <c r="D427" s="46">
        <v>384.16064255555602</v>
      </c>
      <c r="E427" s="47">
        <v>0.20245495686755594</v>
      </c>
      <c r="F427" s="46">
        <v>268.05402692213102</v>
      </c>
      <c r="G427" s="47">
        <v>0.14126607582099338</v>
      </c>
      <c r="H427" s="46">
        <v>203.88210700818499</v>
      </c>
      <c r="I427" s="47">
        <v>0.1074470901178774</v>
      </c>
      <c r="J427" s="46">
        <v>155.33714140373999</v>
      </c>
      <c r="K427" s="47">
        <v>8.18636028241118E-2</v>
      </c>
      <c r="L427" s="46">
        <v>414.64884043435399</v>
      </c>
      <c r="M427" s="47">
        <v>0.21852241954530516</v>
      </c>
      <c r="N427" s="46">
        <v>1897.5116662955809</v>
      </c>
      <c r="O427" s="47">
        <v>1</v>
      </c>
    </row>
    <row r="428" spans="1:15" s="125" customFormat="1" ht="20.100000000000001" hidden="1" customHeight="1" x14ac:dyDescent="0.3">
      <c r="A428" s="45">
        <v>41548</v>
      </c>
      <c r="B428" s="46">
        <v>489.45639744141101</v>
      </c>
      <c r="C428" s="47">
        <v>0.25312397271430653</v>
      </c>
      <c r="D428" s="46">
        <v>375.627879196528</v>
      </c>
      <c r="E428" s="47">
        <v>0.19425718315563772</v>
      </c>
      <c r="F428" s="46">
        <v>270.97563349279102</v>
      </c>
      <c r="G428" s="47">
        <v>0.14013593287782411</v>
      </c>
      <c r="H428" s="46">
        <v>211.13970948024499</v>
      </c>
      <c r="I428" s="47">
        <v>0.10919158956908225</v>
      </c>
      <c r="J428" s="46">
        <v>159.52653283101401</v>
      </c>
      <c r="K428" s="47">
        <v>8.2499666884748593E-2</v>
      </c>
      <c r="L428" s="46">
        <v>426.93659863155602</v>
      </c>
      <c r="M428" s="47">
        <v>0.22079165479840071</v>
      </c>
      <c r="N428" s="46">
        <v>1933.6627510735452</v>
      </c>
      <c r="O428" s="47">
        <v>0.99999999999999989</v>
      </c>
    </row>
    <row r="429" spans="1:15" s="125" customFormat="1" ht="20.100000000000001" hidden="1" customHeight="1" x14ac:dyDescent="0.3">
      <c r="A429" s="45">
        <v>41579</v>
      </c>
      <c r="B429" s="46">
        <v>501.60864402623702</v>
      </c>
      <c r="C429" s="47">
        <v>0.25433674507995452</v>
      </c>
      <c r="D429" s="46">
        <v>381.87733841273803</v>
      </c>
      <c r="E429" s="47">
        <v>0.19362792174413138</v>
      </c>
      <c r="F429" s="46">
        <v>273.42035432765601</v>
      </c>
      <c r="G429" s="47">
        <v>0.13863565507987238</v>
      </c>
      <c r="H429" s="46">
        <v>217.10184233965799</v>
      </c>
      <c r="I429" s="47">
        <v>0.11007979345874651</v>
      </c>
      <c r="J429" s="46">
        <v>162.915820613205</v>
      </c>
      <c r="K429" s="47">
        <v>8.2605194368670032E-2</v>
      </c>
      <c r="L429" s="46">
        <v>435.298471982536</v>
      </c>
      <c r="M429" s="47">
        <v>0.22071469026862522</v>
      </c>
      <c r="N429" s="46">
        <v>1972.2224717020299</v>
      </c>
      <c r="O429" s="47">
        <v>1</v>
      </c>
    </row>
    <row r="430" spans="1:15" s="125" customFormat="1" ht="20.100000000000001" customHeight="1" x14ac:dyDescent="0.3">
      <c r="A430" s="45">
        <v>41609</v>
      </c>
      <c r="B430" s="46">
        <v>517.74452261327201</v>
      </c>
      <c r="C430" s="47">
        <v>0.25528223312883336</v>
      </c>
      <c r="D430" s="46">
        <v>390.598256776418</v>
      </c>
      <c r="E430" s="47">
        <v>0.19259072938680544</v>
      </c>
      <c r="F430" s="46">
        <v>276.229155925344</v>
      </c>
      <c r="G430" s="47">
        <v>0.13619921158023832</v>
      </c>
      <c r="H430" s="46">
        <v>224.54527188686399</v>
      </c>
      <c r="I430" s="47">
        <v>0.11071564438088033</v>
      </c>
      <c r="J430" s="46">
        <v>169.43178567200999</v>
      </c>
      <c r="K430" s="47">
        <v>8.3541056873071437E-2</v>
      </c>
      <c r="L430" s="46">
        <v>449.57696116372301</v>
      </c>
      <c r="M430" s="47">
        <v>0.22167112465017116</v>
      </c>
      <c r="N430" s="46">
        <v>2028.1259540376309</v>
      </c>
      <c r="O430" s="47">
        <v>1</v>
      </c>
    </row>
    <row r="431" spans="1:15" s="125" customFormat="1" ht="20.100000000000001" hidden="1" customHeight="1" x14ac:dyDescent="0.3">
      <c r="A431" s="45">
        <v>41640</v>
      </c>
      <c r="B431" s="46">
        <v>498.14543350908502</v>
      </c>
      <c r="C431" s="47">
        <v>0.25545440031222094</v>
      </c>
      <c r="D431" s="46">
        <v>407.646563676602</v>
      </c>
      <c r="E431" s="47">
        <v>0.20904559483720486</v>
      </c>
      <c r="F431" s="46">
        <v>281.216582914181</v>
      </c>
      <c r="G431" s="47">
        <v>0.14421092458912185</v>
      </c>
      <c r="H431" s="46">
        <v>136.11370457908899</v>
      </c>
      <c r="I431" s="47">
        <v>6.9800589222689002E-2</v>
      </c>
      <c r="J431" s="46">
        <v>167.521577006277</v>
      </c>
      <c r="K431" s="47">
        <v>8.5906888058857545E-2</v>
      </c>
      <c r="L431" s="46">
        <v>459.39275111236395</v>
      </c>
      <c r="M431" s="47">
        <v>0.23558160297990574</v>
      </c>
      <c r="N431" s="46">
        <v>1950.0366127975981</v>
      </c>
      <c r="O431" s="47">
        <v>0.99999999999999989</v>
      </c>
    </row>
    <row r="432" spans="1:15" s="125" customFormat="1" ht="20.100000000000001" hidden="1" customHeight="1" x14ac:dyDescent="0.3">
      <c r="A432" s="45">
        <v>41671</v>
      </c>
      <c r="B432" s="46">
        <v>500.87404501199802</v>
      </c>
      <c r="C432" s="47">
        <v>0.25363046128001998</v>
      </c>
      <c r="D432" s="46">
        <v>410.53393000283199</v>
      </c>
      <c r="E432" s="47">
        <v>0.20788441939574601</v>
      </c>
      <c r="F432" s="46">
        <v>284.732944946526</v>
      </c>
      <c r="G432" s="47">
        <v>0.14418185347710799</v>
      </c>
      <c r="H432" s="46">
        <v>142.13115856252401</v>
      </c>
      <c r="I432" s="47">
        <v>7.1971769484707807E-2</v>
      </c>
      <c r="J432" s="46">
        <v>166.409191758752</v>
      </c>
      <c r="K432" s="47">
        <v>8.4265576320682795E-2</v>
      </c>
      <c r="L432" s="46">
        <v>470.13690606807302</v>
      </c>
      <c r="M432" s="47">
        <v>0.23806592004173599</v>
      </c>
      <c r="N432" s="46">
        <v>1974.81817635071</v>
      </c>
      <c r="O432" s="47">
        <v>1</v>
      </c>
    </row>
    <row r="433" spans="1:15" s="125" customFormat="1" ht="20.100000000000001" hidden="1" customHeight="1" x14ac:dyDescent="0.3">
      <c r="A433" s="45">
        <v>41699</v>
      </c>
      <c r="B433" s="46">
        <v>518.461996766384</v>
      </c>
      <c r="C433" s="47">
        <v>0.26051994877339241</v>
      </c>
      <c r="D433" s="46">
        <v>358.23559782317898</v>
      </c>
      <c r="E433" s="47">
        <v>0.18000840982710065</v>
      </c>
      <c r="F433" s="46">
        <v>301.26011880826297</v>
      </c>
      <c r="G433" s="47">
        <v>0.15137902335927494</v>
      </c>
      <c r="H433" s="46">
        <v>174.82039515182399</v>
      </c>
      <c r="I433" s="47">
        <v>8.784481924143682E-2</v>
      </c>
      <c r="J433" s="46">
        <v>175.88383311299501</v>
      </c>
      <c r="K433" s="47">
        <v>8.8379182039280982E-2</v>
      </c>
      <c r="L433" s="46">
        <v>461.44284381524898</v>
      </c>
      <c r="M433" s="47">
        <v>0.23186861675951417</v>
      </c>
      <c r="N433" s="46">
        <v>1990.104785477894</v>
      </c>
      <c r="O433" s="47">
        <v>1</v>
      </c>
    </row>
    <row r="434" spans="1:15" s="125" customFormat="1" ht="20.100000000000001" hidden="1" customHeight="1" x14ac:dyDescent="0.3">
      <c r="A434" s="45">
        <v>41730</v>
      </c>
      <c r="B434" s="46">
        <v>500.14074922339302</v>
      </c>
      <c r="C434" s="47">
        <v>0.25521802796306131</v>
      </c>
      <c r="D434" s="46">
        <v>323.84164581974301</v>
      </c>
      <c r="E434" s="47">
        <v>0.16525393371118893</v>
      </c>
      <c r="F434" s="46">
        <v>292.32624264698302</v>
      </c>
      <c r="G434" s="47">
        <v>0.14917186269277652</v>
      </c>
      <c r="H434" s="46">
        <v>183.93398717157999</v>
      </c>
      <c r="I434" s="47">
        <v>9.3860117485340039E-2</v>
      </c>
      <c r="J434" s="46">
        <v>178.60651206578501</v>
      </c>
      <c r="K434" s="47">
        <v>9.1141547377556267E-2</v>
      </c>
      <c r="L434" s="46">
        <v>480.81160183420099</v>
      </c>
      <c r="M434" s="47">
        <v>0.24535451077007708</v>
      </c>
      <c r="N434" s="46">
        <v>1959.6607387616848</v>
      </c>
      <c r="O434" s="47">
        <v>1.0000000000000002</v>
      </c>
    </row>
    <row r="435" spans="1:15" s="125" customFormat="1" ht="20.100000000000001" hidden="1" customHeight="1" x14ac:dyDescent="0.3">
      <c r="A435" s="45">
        <v>41760</v>
      </c>
      <c r="B435" s="46">
        <v>583.373787266676</v>
      </c>
      <c r="C435" s="47">
        <v>0.28741878210593413</v>
      </c>
      <c r="D435" s="46">
        <v>274.583204185569</v>
      </c>
      <c r="E435" s="47">
        <v>0.13528268128661158</v>
      </c>
      <c r="F435" s="46">
        <v>326.185328764058</v>
      </c>
      <c r="G435" s="47">
        <v>0.16070620926156354</v>
      </c>
      <c r="H435" s="46">
        <v>163.47068513281599</v>
      </c>
      <c r="I435" s="47">
        <v>8.0539349309876843E-2</v>
      </c>
      <c r="J435" s="46">
        <v>190.080812103645</v>
      </c>
      <c r="K435" s="47">
        <v>9.3649726314429721E-2</v>
      </c>
      <c r="L435" s="46">
        <v>492.005783221424</v>
      </c>
      <c r="M435" s="47">
        <v>0.24240325172158411</v>
      </c>
      <c r="N435" s="46">
        <v>2029.6996006741881</v>
      </c>
      <c r="O435" s="47">
        <v>1</v>
      </c>
    </row>
    <row r="436" spans="1:15" s="125" customFormat="1" ht="20.100000000000001" hidden="1" customHeight="1" x14ac:dyDescent="0.3">
      <c r="A436" s="45">
        <v>41791</v>
      </c>
      <c r="B436" s="46">
        <v>604.46424409929398</v>
      </c>
      <c r="C436" s="47">
        <v>0.28630672319656214</v>
      </c>
      <c r="D436" s="46">
        <v>289.38500754734201</v>
      </c>
      <c r="E436" s="47">
        <v>0.13706827833389901</v>
      </c>
      <c r="F436" s="46">
        <v>332.819000683399</v>
      </c>
      <c r="G436" s="47">
        <v>0.15764094970614267</v>
      </c>
      <c r="H436" s="46">
        <v>175.502560950754</v>
      </c>
      <c r="I436" s="47">
        <v>8.3127436616683079E-2</v>
      </c>
      <c r="J436" s="46">
        <v>194.60903402749199</v>
      </c>
      <c r="K436" s="47">
        <v>9.2177288203182522E-2</v>
      </c>
      <c r="L436" s="46">
        <v>514.46727029538999</v>
      </c>
      <c r="M436" s="47">
        <v>0.24367932394353051</v>
      </c>
      <c r="N436" s="46">
        <v>2111.2471176036711</v>
      </c>
      <c r="O436" s="47">
        <v>0.99999999999999989</v>
      </c>
    </row>
    <row r="437" spans="1:15" s="125" customFormat="1" ht="20.100000000000001" hidden="1" customHeight="1" x14ac:dyDescent="0.3">
      <c r="A437" s="45">
        <v>41821</v>
      </c>
      <c r="B437" s="46">
        <v>590.11343970102496</v>
      </c>
      <c r="C437" s="47">
        <v>0.28343944526213294</v>
      </c>
      <c r="D437" s="46">
        <v>310.63115438594701</v>
      </c>
      <c r="E437" s="47">
        <v>0.14920033362550764</v>
      </c>
      <c r="F437" s="46">
        <v>303.43368598536398</v>
      </c>
      <c r="G437" s="47">
        <v>0.14574329246442755</v>
      </c>
      <c r="H437" s="46">
        <v>155.953148198268</v>
      </c>
      <c r="I437" s="47">
        <v>7.4906400766936332E-2</v>
      </c>
      <c r="J437" s="46">
        <v>197.377011349692</v>
      </c>
      <c r="K437" s="47">
        <v>9.480284101442954E-2</v>
      </c>
      <c r="L437" s="46">
        <v>524.46515144170701</v>
      </c>
      <c r="M437" s="47">
        <v>0.25190768686656601</v>
      </c>
      <c r="N437" s="46">
        <v>2081.9735910620029</v>
      </c>
      <c r="O437" s="47">
        <v>1</v>
      </c>
    </row>
    <row r="438" spans="1:15" s="125" customFormat="1" ht="20.100000000000001" hidden="1" customHeight="1" x14ac:dyDescent="0.3">
      <c r="A438" s="45">
        <v>41852</v>
      </c>
      <c r="B438" s="46">
        <v>550.40204650151304</v>
      </c>
      <c r="C438" s="47">
        <v>0.26523949441059708</v>
      </c>
      <c r="D438" s="46">
        <v>381.38601672629301</v>
      </c>
      <c r="E438" s="47">
        <v>0.18379043990614122</v>
      </c>
      <c r="F438" s="46">
        <v>246.76757435469801</v>
      </c>
      <c r="G438" s="47">
        <v>0.11891762953063365</v>
      </c>
      <c r="H438" s="46">
        <v>209.20796260528499</v>
      </c>
      <c r="I438" s="47">
        <v>0.10081760157108055</v>
      </c>
      <c r="J438" s="46">
        <v>155.81162441516099</v>
      </c>
      <c r="K438" s="47">
        <v>7.5085833611735195E-2</v>
      </c>
      <c r="L438" s="46">
        <v>531.53824115218208</v>
      </c>
      <c r="M438" s="47">
        <v>0.25614900096981241</v>
      </c>
      <c r="N438" s="46">
        <v>2075.113465755132</v>
      </c>
      <c r="O438" s="47">
        <v>1</v>
      </c>
    </row>
    <row r="439" spans="1:15" s="125" customFormat="1" ht="20.100000000000001" hidden="1" customHeight="1" x14ac:dyDescent="0.3">
      <c r="A439" s="45">
        <v>41883</v>
      </c>
      <c r="B439" s="46">
        <v>559.59172504638502</v>
      </c>
      <c r="C439" s="47">
        <v>0.2691613200268555</v>
      </c>
      <c r="D439" s="46">
        <v>349.26954052260902</v>
      </c>
      <c r="E439" s="47">
        <v>0.16799721361935113</v>
      </c>
      <c r="F439" s="46">
        <v>267.80383228419697</v>
      </c>
      <c r="G439" s="47">
        <v>0.12881254275139631</v>
      </c>
      <c r="H439" s="46">
        <v>244.85868633117201</v>
      </c>
      <c r="I439" s="47">
        <v>0.11777602184427759</v>
      </c>
      <c r="J439" s="46">
        <v>105.811292109882</v>
      </c>
      <c r="K439" s="47">
        <v>5.0894796658550095E-2</v>
      </c>
      <c r="L439" s="46">
        <v>551.68476574900205</v>
      </c>
      <c r="M439" s="47">
        <v>0.26535810509956936</v>
      </c>
      <c r="N439" s="46">
        <v>2079.0198420432471</v>
      </c>
      <c r="O439" s="47">
        <v>1</v>
      </c>
    </row>
    <row r="440" spans="1:15" s="125" customFormat="1" ht="20.100000000000001" hidden="1" customHeight="1" x14ac:dyDescent="0.3">
      <c r="A440" s="45">
        <v>41913</v>
      </c>
      <c r="B440" s="46">
        <v>508.21938869742002</v>
      </c>
      <c r="C440" s="47">
        <v>0.24781034308298899</v>
      </c>
      <c r="D440" s="46">
        <v>354.76698039247998</v>
      </c>
      <c r="E440" s="47">
        <v>0.17298617305983699</v>
      </c>
      <c r="F440" s="46">
        <v>258.03795918211199</v>
      </c>
      <c r="G440" s="47">
        <v>0.12582061333245201</v>
      </c>
      <c r="H440" s="46">
        <v>254.08165267516199</v>
      </c>
      <c r="I440" s="47">
        <v>0.123891498279716</v>
      </c>
      <c r="J440" s="46">
        <v>107.80551398831901</v>
      </c>
      <c r="K440" s="47">
        <v>5.2566513599875297E-2</v>
      </c>
      <c r="L440" s="46">
        <v>567.92860469353298</v>
      </c>
      <c r="M440" s="47">
        <v>0.27692485864513</v>
      </c>
      <c r="N440" s="46">
        <v>2050.8400996290302</v>
      </c>
      <c r="O440" s="47">
        <v>1</v>
      </c>
    </row>
    <row r="441" spans="1:15" s="125" customFormat="1" ht="20.100000000000001" hidden="1" customHeight="1" x14ac:dyDescent="0.3">
      <c r="A441" s="45">
        <v>41944</v>
      </c>
      <c r="B441" s="46">
        <v>520.57501676080801</v>
      </c>
      <c r="C441" s="47">
        <v>0.24789240825973716</v>
      </c>
      <c r="D441" s="46">
        <v>366.612865285586</v>
      </c>
      <c r="E441" s="47">
        <v>0.1745772331529386</v>
      </c>
      <c r="F441" s="46">
        <v>259.25828808963399</v>
      </c>
      <c r="G441" s="47">
        <v>0.12345610013276109</v>
      </c>
      <c r="H441" s="46">
        <v>264.79283911064601</v>
      </c>
      <c r="I441" s="47">
        <v>0.12609159576175216</v>
      </c>
      <c r="J441" s="46">
        <v>109.09199393907301</v>
      </c>
      <c r="K441" s="47">
        <v>5.194847280164256E-2</v>
      </c>
      <c r="L441" s="46">
        <v>579.67286710365306</v>
      </c>
      <c r="M441" s="47">
        <v>0.27603418989116851</v>
      </c>
      <c r="N441" s="46">
        <v>2100.0038702893999</v>
      </c>
      <c r="O441" s="47">
        <v>1</v>
      </c>
    </row>
    <row r="442" spans="1:15" s="125" customFormat="1" ht="20.100000000000001" customHeight="1" x14ac:dyDescent="0.3">
      <c r="A442" s="45">
        <v>41974</v>
      </c>
      <c r="B442" s="46">
        <v>538.24600656654002</v>
      </c>
      <c r="C442" s="47">
        <v>0.24649353599664303</v>
      </c>
      <c r="D442" s="46">
        <v>383.60146258827598</v>
      </c>
      <c r="E442" s="47">
        <v>0.17567298182114582</v>
      </c>
      <c r="F442" s="46">
        <v>266.68263464231802</v>
      </c>
      <c r="G442" s="47">
        <v>0.12212918405323894</v>
      </c>
      <c r="H442" s="46">
        <v>281.652481814758</v>
      </c>
      <c r="I442" s="47">
        <v>0.12898473062088062</v>
      </c>
      <c r="J442" s="46">
        <v>111.200071341887</v>
      </c>
      <c r="K442" s="47">
        <v>5.0924853048124115E-2</v>
      </c>
      <c r="L442" s="46">
        <v>602.22838335305596</v>
      </c>
      <c r="M442" s="47">
        <v>0.27579471445996739</v>
      </c>
      <c r="N442" s="46">
        <v>2183.6110403068351</v>
      </c>
      <c r="O442" s="47">
        <v>0.99999999999999989</v>
      </c>
    </row>
    <row r="443" spans="1:15" s="125" customFormat="1" ht="20.100000000000001" hidden="1" customHeight="1" x14ac:dyDescent="0.3">
      <c r="A443" s="45">
        <v>42005</v>
      </c>
      <c r="B443" s="46">
        <v>559.32255182435597</v>
      </c>
      <c r="C443" s="47">
        <v>0.26161650871484754</v>
      </c>
      <c r="D443" s="46">
        <v>391.36151537464599</v>
      </c>
      <c r="E443" s="47">
        <v>0.18305472032856543</v>
      </c>
      <c r="F443" s="46">
        <v>212.43890694669099</v>
      </c>
      <c r="G443" s="47">
        <v>9.9365786287917604E-2</v>
      </c>
      <c r="H443" s="46">
        <v>242.656447525478</v>
      </c>
      <c r="I443" s="47">
        <v>0.1134996835219666</v>
      </c>
      <c r="J443" s="46">
        <v>106.06593787772501</v>
      </c>
      <c r="K443" s="47">
        <v>4.96110880396795E-2</v>
      </c>
      <c r="L443" s="46">
        <v>626.10287075180406</v>
      </c>
      <c r="M443" s="47">
        <v>0.29285221310702336</v>
      </c>
      <c r="N443" s="46">
        <v>2137.9482303006998</v>
      </c>
      <c r="O443" s="47">
        <v>1</v>
      </c>
    </row>
    <row r="444" spans="1:15" s="125" customFormat="1" ht="20.100000000000001" hidden="1" customHeight="1" x14ac:dyDescent="0.3">
      <c r="A444" s="45">
        <v>42036</v>
      </c>
      <c r="B444" s="46">
        <v>575.57134354743403</v>
      </c>
      <c r="C444" s="47">
        <v>0.26004478122708508</v>
      </c>
      <c r="D444" s="46">
        <v>406.04632839088202</v>
      </c>
      <c r="E444" s="47">
        <v>0.18345289392567918</v>
      </c>
      <c r="F444" s="46">
        <v>219.32963070893899</v>
      </c>
      <c r="G444" s="47">
        <v>9.9093755229012703E-2</v>
      </c>
      <c r="H444" s="46">
        <v>252.22302153774999</v>
      </c>
      <c r="I444" s="47">
        <v>0.11395508339934095</v>
      </c>
      <c r="J444" s="46">
        <v>108.234517954026</v>
      </c>
      <c r="K444" s="47">
        <v>4.8900665153170798E-2</v>
      </c>
      <c r="L444" s="46">
        <v>651.94987635006703</v>
      </c>
      <c r="M444" s="47">
        <v>0.29455282106571123</v>
      </c>
      <c r="N444" s="46">
        <v>2213.3547184890981</v>
      </c>
      <c r="O444" s="47">
        <v>1</v>
      </c>
    </row>
    <row r="445" spans="1:15" s="125" customFormat="1" ht="20.100000000000001" hidden="1" customHeight="1" x14ac:dyDescent="0.3">
      <c r="A445" s="45">
        <v>42064</v>
      </c>
      <c r="B445" s="46">
        <v>550.92792317990495</v>
      </c>
      <c r="C445" s="47">
        <v>0.2378291069018206</v>
      </c>
      <c r="D445" s="46">
        <v>433.68318546691597</v>
      </c>
      <c r="E445" s="47">
        <v>0.18721593213610299</v>
      </c>
      <c r="F445" s="46">
        <v>254.21248841334801</v>
      </c>
      <c r="G445" s="47">
        <v>0.10974054234476169</v>
      </c>
      <c r="H445" s="46">
        <v>272.43465131631598</v>
      </c>
      <c r="I445" s="47">
        <v>0.11760683582289636</v>
      </c>
      <c r="J445" s="46">
        <v>133.08370436701099</v>
      </c>
      <c r="K445" s="47">
        <v>5.7450670443611705E-2</v>
      </c>
      <c r="L445" s="46">
        <v>672.14457977893505</v>
      </c>
      <c r="M445" s="47">
        <v>0.29015691235080665</v>
      </c>
      <c r="N445" s="46">
        <v>2316.4865325224309</v>
      </c>
      <c r="O445" s="47">
        <v>1</v>
      </c>
    </row>
    <row r="446" spans="1:15" s="125" customFormat="1" ht="20.100000000000001" hidden="1" customHeight="1" x14ac:dyDescent="0.3">
      <c r="A446" s="45">
        <v>42095</v>
      </c>
      <c r="B446" s="46">
        <v>547.077825538718</v>
      </c>
      <c r="C446" s="47">
        <v>0.23441540030686869</v>
      </c>
      <c r="D446" s="46">
        <v>378.376735336926</v>
      </c>
      <c r="E446" s="47">
        <v>0.16212927985788797</v>
      </c>
      <c r="F446" s="46">
        <v>265.47502899422801</v>
      </c>
      <c r="G446" s="47">
        <v>0.11375243573778383</v>
      </c>
      <c r="H446" s="46">
        <v>289.66208774268898</v>
      </c>
      <c r="I446" s="47">
        <v>0.12411626112804353</v>
      </c>
      <c r="J446" s="46">
        <v>138.58391384199999</v>
      </c>
      <c r="K446" s="47">
        <v>5.9381320395092314E-2</v>
      </c>
      <c r="L446" s="46">
        <v>714.62084351749695</v>
      </c>
      <c r="M446" s="47">
        <v>0.30620530257432371</v>
      </c>
      <c r="N446" s="46">
        <v>2333.7964349720578</v>
      </c>
      <c r="O446" s="47">
        <v>1</v>
      </c>
    </row>
    <row r="447" spans="1:15" s="125" customFormat="1" ht="20.100000000000001" hidden="1" customHeight="1" x14ac:dyDescent="0.3">
      <c r="A447" s="45">
        <v>42125</v>
      </c>
      <c r="B447" s="46">
        <v>513.13668083311404</v>
      </c>
      <c r="C447" s="47">
        <v>0.21632659599112164</v>
      </c>
      <c r="D447" s="46">
        <v>420.32693843514801</v>
      </c>
      <c r="E447" s="47">
        <v>0.17720014801400943</v>
      </c>
      <c r="F447" s="46">
        <v>238.02433859939501</v>
      </c>
      <c r="G447" s="47">
        <v>0.10034557429931916</v>
      </c>
      <c r="H447" s="46">
        <v>348.29335852110802</v>
      </c>
      <c r="I447" s="47">
        <v>0.14683245121525604</v>
      </c>
      <c r="J447" s="46">
        <v>110.53694132828601</v>
      </c>
      <c r="K447" s="47">
        <v>4.6599826404917055E-2</v>
      </c>
      <c r="L447" s="46">
        <v>741.72794622808408</v>
      </c>
      <c r="M447" s="47">
        <v>0.31269540407537466</v>
      </c>
      <c r="N447" s="46">
        <v>2372.04620394514</v>
      </c>
      <c r="O447" s="47">
        <v>1</v>
      </c>
    </row>
    <row r="448" spans="1:15" s="125" customFormat="1" ht="20.100000000000001" hidden="1" customHeight="1" x14ac:dyDescent="0.3">
      <c r="A448" s="45">
        <v>42156</v>
      </c>
      <c r="B448" s="46">
        <v>534.91553873226303</v>
      </c>
      <c r="C448" s="47">
        <v>0.2172317333208362</v>
      </c>
      <c r="D448" s="46">
        <v>425.64043322551697</v>
      </c>
      <c r="E448" s="47">
        <v>0.17285459551267635</v>
      </c>
      <c r="F448" s="46">
        <v>247.37745910544001</v>
      </c>
      <c r="G448" s="47">
        <v>0.10046115757515164</v>
      </c>
      <c r="H448" s="46">
        <v>373.36799482704799</v>
      </c>
      <c r="I448" s="47">
        <v>0.15162651074789707</v>
      </c>
      <c r="J448" s="46">
        <v>112.233383486279</v>
      </c>
      <c r="K448" s="47">
        <v>4.5578508504292209E-2</v>
      </c>
      <c r="L448" s="46">
        <v>768.88415011419102</v>
      </c>
      <c r="M448" s="47">
        <v>0.31224749433914634</v>
      </c>
      <c r="N448" s="46">
        <v>2462.4189594907384</v>
      </c>
      <c r="O448" s="47">
        <v>1</v>
      </c>
    </row>
    <row r="449" spans="1:15" s="125" customFormat="1" ht="20.100000000000001" hidden="1" customHeight="1" x14ac:dyDescent="0.3">
      <c r="A449" s="45">
        <v>42186</v>
      </c>
      <c r="B449" s="46">
        <v>571.051923240306</v>
      </c>
      <c r="C449" s="47">
        <v>0.23070610242580739</v>
      </c>
      <c r="D449" s="46">
        <v>422.12098926927303</v>
      </c>
      <c r="E449" s="47">
        <v>0.17053771158644501</v>
      </c>
      <c r="F449" s="46">
        <v>241.39811873217101</v>
      </c>
      <c r="G449" s="47">
        <v>9.7525315718419436E-2</v>
      </c>
      <c r="H449" s="46">
        <v>340.34580321480598</v>
      </c>
      <c r="I449" s="47">
        <v>0.13750037525681627</v>
      </c>
      <c r="J449" s="46">
        <v>113.38749883238501</v>
      </c>
      <c r="K449" s="47">
        <v>4.5808772993873988E-2</v>
      </c>
      <c r="L449" s="46">
        <v>786.93111664437902</v>
      </c>
      <c r="M449" s="47">
        <v>0.31792172201863789</v>
      </c>
      <c r="N449" s="46">
        <v>2475.2354499333201</v>
      </c>
      <c r="O449" s="47">
        <v>1</v>
      </c>
    </row>
    <row r="450" spans="1:15" s="125" customFormat="1" ht="20.100000000000001" hidden="1" customHeight="1" x14ac:dyDescent="0.3">
      <c r="A450" s="45">
        <v>42217</v>
      </c>
      <c r="B450" s="46">
        <v>663.32557956259097</v>
      </c>
      <c r="C450" s="47">
        <v>0.2599270543145627</v>
      </c>
      <c r="D450" s="46">
        <v>353.94093260573999</v>
      </c>
      <c r="E450" s="47">
        <v>0.13869331569306415</v>
      </c>
      <c r="F450" s="46">
        <v>296.05845715265502</v>
      </c>
      <c r="G450" s="47">
        <v>0.11601181236422153</v>
      </c>
      <c r="H450" s="46">
        <v>304.11322746113399</v>
      </c>
      <c r="I450" s="47">
        <v>0.11916810963960164</v>
      </c>
      <c r="J450" s="46">
        <v>152.29891610479001</v>
      </c>
      <c r="K450" s="47">
        <v>5.9679002073948238E-2</v>
      </c>
      <c r="L450" s="46">
        <v>782.23109723960101</v>
      </c>
      <c r="M450" s="47">
        <v>0.30652070591460184</v>
      </c>
      <c r="N450" s="46">
        <v>2551.9682101265107</v>
      </c>
      <c r="O450" s="47">
        <v>1</v>
      </c>
    </row>
    <row r="451" spans="1:15" s="125" customFormat="1" ht="20.100000000000001" hidden="1" customHeight="1" x14ac:dyDescent="0.3">
      <c r="A451" s="45">
        <v>42248</v>
      </c>
      <c r="B451" s="46">
        <v>624.043205846928</v>
      </c>
      <c r="C451" s="47">
        <v>0.24106099721417809</v>
      </c>
      <c r="D451" s="46">
        <v>378.56290650547999</v>
      </c>
      <c r="E451" s="47">
        <v>0.14623466916310454</v>
      </c>
      <c r="F451" s="46">
        <v>329.70438975822202</v>
      </c>
      <c r="G451" s="47">
        <v>0.12736116383663421</v>
      </c>
      <c r="H451" s="46">
        <v>247.61696924384501</v>
      </c>
      <c r="I451" s="47">
        <v>9.5651700032634179E-2</v>
      </c>
      <c r="J451" s="46">
        <v>201.977309782238</v>
      </c>
      <c r="K451" s="47">
        <v>7.8021603719993352E-2</v>
      </c>
      <c r="L451" s="46">
        <v>806.83090426525803</v>
      </c>
      <c r="M451" s="47">
        <v>0.31166986603345553</v>
      </c>
      <c r="N451" s="46">
        <v>2588.7356854019713</v>
      </c>
      <c r="O451" s="47">
        <v>1</v>
      </c>
    </row>
    <row r="452" spans="1:15" s="125" customFormat="1" ht="20.100000000000001" hidden="1" customHeight="1" x14ac:dyDescent="0.3">
      <c r="A452" s="45">
        <v>42278</v>
      </c>
      <c r="B452" s="46">
        <v>541.33864567973399</v>
      </c>
      <c r="C452" s="47">
        <v>0.21618529462254377</v>
      </c>
      <c r="D452" s="46">
        <v>355.48974827556799</v>
      </c>
      <c r="E452" s="47">
        <v>0.14196595158978259</v>
      </c>
      <c r="F452" s="46">
        <v>322.32571144851499</v>
      </c>
      <c r="G452" s="47">
        <v>0.12872178893938316</v>
      </c>
      <c r="H452" s="46">
        <v>255.28827744677599</v>
      </c>
      <c r="I452" s="47">
        <v>0.10195017834762925</v>
      </c>
      <c r="J452" s="46">
        <v>204.48482408689401</v>
      </c>
      <c r="K452" s="47">
        <v>8.1661659099833903E-2</v>
      </c>
      <c r="L452" s="46">
        <v>825.12213936473506</v>
      </c>
      <c r="M452" s="47">
        <v>0.32951512740082728</v>
      </c>
      <c r="N452" s="46">
        <v>2504.0493463022221</v>
      </c>
      <c r="O452" s="47">
        <v>1</v>
      </c>
    </row>
    <row r="453" spans="1:15" s="125" customFormat="1" ht="20.100000000000001" hidden="1" customHeight="1" x14ac:dyDescent="0.3">
      <c r="A453" s="45">
        <v>42309</v>
      </c>
      <c r="B453" s="46">
        <v>567.55524936792096</v>
      </c>
      <c r="C453" s="47">
        <v>0.22038765997104487</v>
      </c>
      <c r="D453" s="46">
        <v>365.62231914694303</v>
      </c>
      <c r="E453" s="47">
        <v>0.14197498382707366</v>
      </c>
      <c r="F453" s="46">
        <v>327.03399743358</v>
      </c>
      <c r="G453" s="47">
        <v>0.12699073351119838</v>
      </c>
      <c r="H453" s="46">
        <v>265.149579139732</v>
      </c>
      <c r="I453" s="47">
        <v>0.10296036439446556</v>
      </c>
      <c r="J453" s="46">
        <v>207.06988190813601</v>
      </c>
      <c r="K453" s="47">
        <v>8.0407408397752525E-2</v>
      </c>
      <c r="L453" s="46">
        <v>842.82772134961601</v>
      </c>
      <c r="M453" s="47">
        <v>0.32727884989846512</v>
      </c>
      <c r="N453" s="46">
        <v>2575.2587483459279</v>
      </c>
      <c r="O453" s="47">
        <v>1</v>
      </c>
    </row>
    <row r="454" spans="1:15" s="125" customFormat="1" ht="20.100000000000001" customHeight="1" x14ac:dyDescent="0.3">
      <c r="A454" s="45">
        <v>42339</v>
      </c>
      <c r="B454" s="46">
        <v>588.23387855224098</v>
      </c>
      <c r="C454" s="47">
        <v>0.22196119097829237</v>
      </c>
      <c r="D454" s="46">
        <v>373.79927149480199</v>
      </c>
      <c r="E454" s="47">
        <v>0.14104752295465731</v>
      </c>
      <c r="F454" s="46">
        <v>332.70768147198902</v>
      </c>
      <c r="G454" s="47">
        <v>0.12554223059865902</v>
      </c>
      <c r="H454" s="46">
        <v>274.91851209737899</v>
      </c>
      <c r="I454" s="47">
        <v>0.10373635826161452</v>
      </c>
      <c r="J454" s="46">
        <v>210.13571824077101</v>
      </c>
      <c r="K454" s="47">
        <v>7.9291547101291521E-2</v>
      </c>
      <c r="L454" s="46">
        <v>870.37038355065897</v>
      </c>
      <c r="M454" s="47">
        <v>0.32842115010548539</v>
      </c>
      <c r="N454" s="46">
        <v>2650.1654454078407</v>
      </c>
      <c r="O454" s="47">
        <v>1</v>
      </c>
    </row>
    <row r="455" spans="1:15" s="125" customFormat="1" ht="20.100000000000001" hidden="1" customHeight="1" x14ac:dyDescent="0.3">
      <c r="A455" s="45">
        <v>42370</v>
      </c>
      <c r="B455" s="46">
        <v>604.49461729625898</v>
      </c>
      <c r="C455" s="47">
        <v>0.2318754115452126</v>
      </c>
      <c r="D455" s="46">
        <v>317.85928700477302</v>
      </c>
      <c r="E455" s="47">
        <v>0.12192623536890462</v>
      </c>
      <c r="F455" s="46">
        <v>356.83545480294299</v>
      </c>
      <c r="G455" s="47">
        <v>0.13687693085909564</v>
      </c>
      <c r="H455" s="46">
        <v>196.38677066347901</v>
      </c>
      <c r="I455" s="47">
        <v>7.5331131108007793E-2</v>
      </c>
      <c r="J455" s="46">
        <v>269.29568389403801</v>
      </c>
      <c r="K455" s="47">
        <v>0.10329793805207137</v>
      </c>
      <c r="L455" s="46">
        <v>862.10843175530397</v>
      </c>
      <c r="M455" s="47">
        <v>0.33069235306670791</v>
      </c>
      <c r="N455" s="46">
        <v>2606.9802454167962</v>
      </c>
      <c r="O455" s="47">
        <v>1</v>
      </c>
    </row>
    <row r="456" spans="1:15" s="125" customFormat="1" ht="20.100000000000001" hidden="1" customHeight="1" x14ac:dyDescent="0.3">
      <c r="A456" s="45">
        <v>42401</v>
      </c>
      <c r="B456" s="46">
        <v>612.85436136163605</v>
      </c>
      <c r="C456" s="47">
        <v>0.22882885068830106</v>
      </c>
      <c r="D456" s="46">
        <v>328.77470498573899</v>
      </c>
      <c r="E456" s="47">
        <v>0.12275859098092959</v>
      </c>
      <c r="F456" s="46">
        <v>367.70732497464797</v>
      </c>
      <c r="G456" s="47">
        <v>0.13729533453375781</v>
      </c>
      <c r="H456" s="46">
        <v>205.06665174644499</v>
      </c>
      <c r="I456" s="47">
        <v>7.6568217821570278E-2</v>
      </c>
      <c r="J456" s="46">
        <v>270.94647360372397</v>
      </c>
      <c r="K456" s="47">
        <v>0.10116656429602006</v>
      </c>
      <c r="L456" s="46">
        <v>892.87204288296596</v>
      </c>
      <c r="M456" s="47">
        <v>0.33338244167942122</v>
      </c>
      <c r="N456" s="46">
        <v>2678.2215595551579</v>
      </c>
      <c r="O456" s="47">
        <v>1</v>
      </c>
    </row>
    <row r="457" spans="1:15" s="125" customFormat="1" ht="20.100000000000001" hidden="1" customHeight="1" x14ac:dyDescent="0.3">
      <c r="A457" s="45">
        <v>42430</v>
      </c>
      <c r="B457" s="46">
        <v>636.71818855911101</v>
      </c>
      <c r="C457" s="47">
        <v>0.23123932567120026</v>
      </c>
      <c r="D457" s="46">
        <v>368.79885983458797</v>
      </c>
      <c r="E457" s="47">
        <v>0.13393806112158899</v>
      </c>
      <c r="F457" s="46">
        <v>389.02216966411498</v>
      </c>
      <c r="G457" s="47">
        <v>0.14128263618140044</v>
      </c>
      <c r="H457" s="46">
        <v>240.12442945944599</v>
      </c>
      <c r="I457" s="47">
        <v>8.7206887039051648E-2</v>
      </c>
      <c r="J457" s="46">
        <v>338.81281227425399</v>
      </c>
      <c r="K457" s="47">
        <v>0.12304791609041331</v>
      </c>
      <c r="L457" s="46">
        <v>780.02659039668004</v>
      </c>
      <c r="M457" s="47">
        <v>0.28328517389634544</v>
      </c>
      <c r="N457" s="46">
        <v>2753.5030501881938</v>
      </c>
      <c r="O457" s="47">
        <v>1</v>
      </c>
    </row>
    <row r="458" spans="1:15" s="125" customFormat="1" ht="20.100000000000001" hidden="1" customHeight="1" x14ac:dyDescent="0.3">
      <c r="A458" s="45">
        <v>42461</v>
      </c>
      <c r="B458" s="46">
        <v>511.28986822969199</v>
      </c>
      <c r="C458" s="47">
        <v>0.1914806235791463</v>
      </c>
      <c r="D458" s="46">
        <v>389.63101950945901</v>
      </c>
      <c r="E458" s="47">
        <v>0.14591877370809422</v>
      </c>
      <c r="F458" s="46">
        <v>375.06292790344003</v>
      </c>
      <c r="G458" s="47">
        <v>0.14046295023414757</v>
      </c>
      <c r="H458" s="46">
        <v>255.47468358680101</v>
      </c>
      <c r="I458" s="47">
        <v>9.5676552111745763E-2</v>
      </c>
      <c r="J458" s="46">
        <v>360.41847810638899</v>
      </c>
      <c r="K458" s="47">
        <v>0.13497853023415432</v>
      </c>
      <c r="L458" s="46">
        <v>778.31418181487902</v>
      </c>
      <c r="M458" s="47">
        <v>0.29148257013271167</v>
      </c>
      <c r="N458" s="46">
        <v>2670.1911591506605</v>
      </c>
      <c r="O458" s="47">
        <v>1</v>
      </c>
    </row>
    <row r="459" spans="1:15" s="125" customFormat="1" ht="20.100000000000001" hidden="1" customHeight="1" x14ac:dyDescent="0.3">
      <c r="A459" s="45">
        <v>42491</v>
      </c>
      <c r="B459" s="46">
        <v>569.80591986069498</v>
      </c>
      <c r="C459" s="47">
        <v>0.20764258974502958</v>
      </c>
      <c r="D459" s="46">
        <v>362.26316236683903</v>
      </c>
      <c r="E459" s="47">
        <v>0.13201207390310113</v>
      </c>
      <c r="F459" s="46">
        <v>443.24868775442599</v>
      </c>
      <c r="G459" s="47">
        <v>0.16152395441752534</v>
      </c>
      <c r="H459" s="46">
        <v>206.98178876729901</v>
      </c>
      <c r="I459" s="47">
        <v>7.5426093607816269E-2</v>
      </c>
      <c r="J459" s="46">
        <v>383.00452618799</v>
      </c>
      <c r="K459" s="47">
        <v>0.13957042026026178</v>
      </c>
      <c r="L459" s="46">
        <v>778.86280568175403</v>
      </c>
      <c r="M459" s="47">
        <v>0.28382486806626611</v>
      </c>
      <c r="N459" s="46">
        <v>2744.1668906190025</v>
      </c>
      <c r="O459" s="47">
        <v>1</v>
      </c>
    </row>
    <row r="460" spans="1:15" s="125" customFormat="1" ht="20.100000000000001" hidden="1" customHeight="1" x14ac:dyDescent="0.3">
      <c r="A460" s="45">
        <v>42522</v>
      </c>
      <c r="B460" s="46">
        <v>588.55601034255903</v>
      </c>
      <c r="C460" s="47">
        <v>0.20739344751972827</v>
      </c>
      <c r="D460" s="46">
        <v>382.886474844075</v>
      </c>
      <c r="E460" s="47">
        <v>0.13492028733233097</v>
      </c>
      <c r="F460" s="46">
        <v>450.33100367881502</v>
      </c>
      <c r="G460" s="47">
        <v>0.15868617045234065</v>
      </c>
      <c r="H460" s="46">
        <v>223.59795323136299</v>
      </c>
      <c r="I460" s="47">
        <v>7.8790717559772891E-2</v>
      </c>
      <c r="J460" s="46">
        <v>392.04742470439197</v>
      </c>
      <c r="K460" s="47">
        <v>0.13814839296832762</v>
      </c>
      <c r="L460" s="46">
        <v>800.45290485432406</v>
      </c>
      <c r="M460" s="47">
        <v>0.28206098416749964</v>
      </c>
      <c r="N460" s="46">
        <v>2837.8717716555279</v>
      </c>
      <c r="O460" s="47">
        <v>1</v>
      </c>
    </row>
    <row r="461" spans="1:15" s="125" customFormat="1" ht="20.100000000000001" hidden="1" customHeight="1" x14ac:dyDescent="0.3">
      <c r="A461" s="45">
        <v>42552</v>
      </c>
      <c r="B461" s="46">
        <v>593.08348153739405</v>
      </c>
      <c r="C461" s="47">
        <v>0.20941083763121959</v>
      </c>
      <c r="D461" s="46">
        <v>376.51393348541097</v>
      </c>
      <c r="E461" s="47">
        <v>0.13294266430523399</v>
      </c>
      <c r="F461" s="46">
        <v>442.335447011893</v>
      </c>
      <c r="G461" s="47">
        <v>0.15618347055059589</v>
      </c>
      <c r="H461" s="46">
        <v>205.67418656406599</v>
      </c>
      <c r="I461" s="47">
        <v>7.2621148671774619E-2</v>
      </c>
      <c r="J461" s="46">
        <v>396.77025233126699</v>
      </c>
      <c r="K461" s="47">
        <v>0.14009493346950055</v>
      </c>
      <c r="L461" s="46">
        <v>817.77545795361596</v>
      </c>
      <c r="M461" s="47">
        <v>0.28874694537167533</v>
      </c>
      <c r="N461" s="46">
        <v>2832.152758883647</v>
      </c>
      <c r="O461" s="47">
        <v>1</v>
      </c>
    </row>
    <row r="462" spans="1:15" s="125" customFormat="1" ht="20.100000000000001" hidden="1" customHeight="1" x14ac:dyDescent="0.3">
      <c r="A462" s="45">
        <v>42583</v>
      </c>
      <c r="B462" s="46">
        <v>517.36422177691998</v>
      </c>
      <c r="C462" s="47">
        <v>0.18280315444987894</v>
      </c>
      <c r="D462" s="46">
        <v>441.38972646531101</v>
      </c>
      <c r="E462" s="47">
        <v>0.15595866691844673</v>
      </c>
      <c r="F462" s="46">
        <v>404.42480477738297</v>
      </c>
      <c r="G462" s="47">
        <v>0.14289764722648271</v>
      </c>
      <c r="H462" s="46">
        <v>262.17158476372998</v>
      </c>
      <c r="I462" s="47">
        <v>9.2634532278497161E-2</v>
      </c>
      <c r="J462" s="46">
        <v>365.892199706783</v>
      </c>
      <c r="K462" s="47">
        <v>0.12928270931700683</v>
      </c>
      <c r="L462" s="46">
        <v>838.92865585638197</v>
      </c>
      <c r="M462" s="47">
        <v>0.29642328980968774</v>
      </c>
      <c r="N462" s="46">
        <v>2830.1711933465085</v>
      </c>
      <c r="O462" s="47">
        <v>1</v>
      </c>
    </row>
    <row r="463" spans="1:15" s="125" customFormat="1" ht="20.100000000000001" hidden="1" customHeight="1" x14ac:dyDescent="0.3">
      <c r="A463" s="45">
        <v>42614</v>
      </c>
      <c r="B463" s="46">
        <v>549.66894159870503</v>
      </c>
      <c r="C463" s="47">
        <v>0.18818587114991883</v>
      </c>
      <c r="D463" s="46">
        <v>490.92408057533203</v>
      </c>
      <c r="E463" s="47">
        <v>0.16807385096716815</v>
      </c>
      <c r="F463" s="46">
        <v>352.54489869016101</v>
      </c>
      <c r="G463" s="47">
        <v>0.12069804905932514</v>
      </c>
      <c r="H463" s="46">
        <v>337.34022729583398</v>
      </c>
      <c r="I463" s="47">
        <v>0.11549254422660235</v>
      </c>
      <c r="J463" s="46">
        <v>494.65277351833203</v>
      </c>
      <c r="K463" s="47">
        <v>0.16935041450682925</v>
      </c>
      <c r="L463" s="46">
        <v>695.75223623315401</v>
      </c>
      <c r="M463" s="47">
        <v>0.23819927009015615</v>
      </c>
      <c r="N463" s="46">
        <v>2920.8831579115185</v>
      </c>
      <c r="O463" s="47">
        <v>1</v>
      </c>
    </row>
    <row r="464" spans="1:15" s="125" customFormat="1" ht="20.100000000000001" hidden="1" customHeight="1" x14ac:dyDescent="0.3">
      <c r="A464" s="45">
        <v>42644</v>
      </c>
      <c r="B464" s="46">
        <v>511.791768372435</v>
      </c>
      <c r="C464" s="47">
        <v>0.17591669048312847</v>
      </c>
      <c r="D464" s="46">
        <v>485.15944551374798</v>
      </c>
      <c r="E464" s="47">
        <v>0.16676243989391418</v>
      </c>
      <c r="F464" s="46">
        <v>323.76141549976302</v>
      </c>
      <c r="G464" s="47">
        <v>0.1112855662020041</v>
      </c>
      <c r="H464" s="46">
        <v>353.29763916275999</v>
      </c>
      <c r="I464" s="47">
        <v>0.12143796613740671</v>
      </c>
      <c r="J464" s="46">
        <v>505.93134698960102</v>
      </c>
      <c r="K464" s="47">
        <v>0.1739023049493727</v>
      </c>
      <c r="L464" s="46">
        <v>729.343267930548</v>
      </c>
      <c r="M464" s="47">
        <v>0.25069503233417395</v>
      </c>
      <c r="N464" s="46">
        <v>2909.2848834688548</v>
      </c>
      <c r="O464" s="47">
        <v>1</v>
      </c>
    </row>
    <row r="465" spans="1:16" s="125" customFormat="1" ht="20.100000000000001" hidden="1" customHeight="1" x14ac:dyDescent="0.3">
      <c r="A465" s="45">
        <v>42675</v>
      </c>
      <c r="B465" s="46">
        <v>518.96868091882197</v>
      </c>
      <c r="C465" s="47">
        <v>0.17524305305031126</v>
      </c>
      <c r="D465" s="46">
        <v>494.40786372745703</v>
      </c>
      <c r="E465" s="47">
        <v>0.16694946473125311</v>
      </c>
      <c r="F465" s="46">
        <v>324.44214012013799</v>
      </c>
      <c r="G465" s="47">
        <v>0.10955618954147142</v>
      </c>
      <c r="H465" s="46">
        <v>360.71457525461898</v>
      </c>
      <c r="I465" s="47">
        <v>0.12180450530357445</v>
      </c>
      <c r="J465" s="46">
        <v>513.38086325575102</v>
      </c>
      <c r="K465" s="47">
        <v>0.17335618345072135</v>
      </c>
      <c r="L465" s="46">
        <v>749.50815216045407</v>
      </c>
      <c r="M465" s="47">
        <v>0.25309060392266836</v>
      </c>
      <c r="N465" s="46">
        <v>2961.4222754372413</v>
      </c>
      <c r="O465" s="47">
        <v>1</v>
      </c>
    </row>
    <row r="466" spans="1:16" s="125" customFormat="1" ht="20.100000000000001" customHeight="1" x14ac:dyDescent="0.3">
      <c r="A466" s="45">
        <v>42705</v>
      </c>
      <c r="B466" s="46">
        <v>506.307945000426</v>
      </c>
      <c r="C466" s="47">
        <v>0.16953706264877699</v>
      </c>
      <c r="D466" s="46">
        <v>501.47457739865598</v>
      </c>
      <c r="E466" s="47">
        <v>0.16791861096537478</v>
      </c>
      <c r="F466" s="46">
        <v>326.53827276963602</v>
      </c>
      <c r="G466" s="47">
        <v>0.10934124213224153</v>
      </c>
      <c r="H466" s="46">
        <v>367.74032328965598</v>
      </c>
      <c r="I466" s="47">
        <v>0.12313773631971635</v>
      </c>
      <c r="J466" s="46">
        <v>519.09952509291497</v>
      </c>
      <c r="K466" s="47">
        <v>0.17382031938399436</v>
      </c>
      <c r="L466" s="46">
        <v>765.25387307463302</v>
      </c>
      <c r="M466" s="47">
        <v>0.25624502854989589</v>
      </c>
      <c r="N466" s="46">
        <v>2986.4145166259223</v>
      </c>
      <c r="O466" s="47">
        <v>1</v>
      </c>
    </row>
    <row r="467" spans="1:16" s="125" customFormat="1" ht="20.100000000000001" hidden="1" customHeight="1" x14ac:dyDescent="0.3">
      <c r="A467" s="45">
        <v>42736</v>
      </c>
      <c r="B467" s="46">
        <v>461.648746696724</v>
      </c>
      <c r="C467" s="47">
        <v>0.15710061743371828</v>
      </c>
      <c r="D467" s="46">
        <v>528.90278420945504</v>
      </c>
      <c r="E467" s="47">
        <v>0.17998739205135092</v>
      </c>
      <c r="F467" s="46">
        <v>307.05455549749598</v>
      </c>
      <c r="G467" s="47">
        <v>0.10449169547119416</v>
      </c>
      <c r="H467" s="46">
        <v>386.27101703214203</v>
      </c>
      <c r="I467" s="47">
        <v>0.13144932312004143</v>
      </c>
      <c r="J467" s="46">
        <v>458.68127494433401</v>
      </c>
      <c r="K467" s="47">
        <v>0.15609077683986122</v>
      </c>
      <c r="L467" s="46">
        <v>795.99625137167902</v>
      </c>
      <c r="M467" s="47">
        <v>0.27088019508383387</v>
      </c>
      <c r="N467" s="46">
        <v>2938.5546297518304</v>
      </c>
      <c r="O467" s="47">
        <v>1</v>
      </c>
    </row>
    <row r="468" spans="1:16" s="125" customFormat="1" ht="20.100000000000001" hidden="1" customHeight="1" x14ac:dyDescent="0.3">
      <c r="A468" s="45">
        <v>42767</v>
      </c>
      <c r="B468" s="46">
        <v>467.32477148632103</v>
      </c>
      <c r="C468" s="47">
        <v>0.15470532281477922</v>
      </c>
      <c r="D468" s="46">
        <v>534.97846403803703</v>
      </c>
      <c r="E468" s="47">
        <v>0.17710170961990584</v>
      </c>
      <c r="F468" s="46">
        <v>329.34493986024199</v>
      </c>
      <c r="G468" s="47">
        <v>0.10902785032439517</v>
      </c>
      <c r="H468" s="46">
        <v>401.610360052109</v>
      </c>
      <c r="I468" s="47">
        <v>0.13295092447167628</v>
      </c>
      <c r="J468" s="46">
        <v>462.968016682111</v>
      </c>
      <c r="K468" s="47">
        <v>0.15326304284261669</v>
      </c>
      <c r="L468" s="46">
        <v>824.51483533702799</v>
      </c>
      <c r="M468" s="47">
        <v>0.27295114992662689</v>
      </c>
      <c r="N468" s="46">
        <v>3020.7413874558479</v>
      </c>
      <c r="O468" s="47">
        <v>1</v>
      </c>
    </row>
    <row r="469" spans="1:16" s="125" customFormat="1" ht="20.100000000000001" hidden="1" customHeight="1" x14ac:dyDescent="0.3">
      <c r="A469" s="45">
        <v>42795</v>
      </c>
      <c r="B469" s="46">
        <v>512.67705814837996</v>
      </c>
      <c r="C469" s="47">
        <v>0.16464445397877955</v>
      </c>
      <c r="D469" s="46">
        <v>554.10500718811795</v>
      </c>
      <c r="E469" s="47">
        <v>0.17794889571397859</v>
      </c>
      <c r="F469" s="46">
        <v>378.19118393927999</v>
      </c>
      <c r="G469" s="47">
        <v>0.12145478325899553</v>
      </c>
      <c r="H469" s="46">
        <v>497.08919889493302</v>
      </c>
      <c r="I469" s="47">
        <v>0.15963846719881514</v>
      </c>
      <c r="J469" s="46">
        <v>395.08833496857102</v>
      </c>
      <c r="K469" s="47">
        <v>0.12688124453866023</v>
      </c>
      <c r="L469" s="46">
        <v>776.69268840854897</v>
      </c>
      <c r="M469" s="47">
        <v>0.24943215531077104</v>
      </c>
      <c r="N469" s="46">
        <v>3113.8434715478306</v>
      </c>
      <c r="O469" s="47">
        <v>1</v>
      </c>
    </row>
    <row r="470" spans="1:16" s="125" customFormat="1" ht="20.100000000000001" hidden="1" customHeight="1" x14ac:dyDescent="0.3">
      <c r="A470" s="45">
        <v>42826</v>
      </c>
      <c r="B470" s="46">
        <v>523.62750118687802</v>
      </c>
      <c r="C470" s="47">
        <v>0.16765593385679731</v>
      </c>
      <c r="D470" s="46">
        <v>547.81649950817496</v>
      </c>
      <c r="E470" s="47">
        <v>0.17540080801528843</v>
      </c>
      <c r="F470" s="46">
        <v>332.994039466814</v>
      </c>
      <c r="G470" s="47">
        <v>0.10661859151593958</v>
      </c>
      <c r="H470" s="46">
        <v>532.53065752202303</v>
      </c>
      <c r="I470" s="47">
        <v>0.1705065614236429</v>
      </c>
      <c r="J470" s="46">
        <v>377.30811186074101</v>
      </c>
      <c r="K470" s="47">
        <v>0.12080714573312923</v>
      </c>
      <c r="L470" s="46">
        <v>808.94996293651798</v>
      </c>
      <c r="M470" s="47">
        <v>0.25901095945520253</v>
      </c>
      <c r="N470" s="46">
        <v>3123.2267724811491</v>
      </c>
      <c r="O470" s="47">
        <v>1</v>
      </c>
    </row>
    <row r="471" spans="1:16" s="125" customFormat="1" ht="20.100000000000001" hidden="1" customHeight="1" x14ac:dyDescent="0.3">
      <c r="A471" s="45">
        <v>42856</v>
      </c>
      <c r="B471" s="46">
        <v>482.79045180252098</v>
      </c>
      <c r="C471" s="47">
        <v>0.15423855016834459</v>
      </c>
      <c r="D471" s="46">
        <v>637.47746773418305</v>
      </c>
      <c r="E471" s="47">
        <v>0.20365688679469998</v>
      </c>
      <c r="F471" s="46">
        <v>261.66946737601501</v>
      </c>
      <c r="G471" s="47">
        <v>8.3596349349319823E-2</v>
      </c>
      <c r="H471" s="46">
        <v>596.22230015533501</v>
      </c>
      <c r="I471" s="47">
        <v>0.1904769715528874</v>
      </c>
      <c r="J471" s="46">
        <v>325.77022545771098</v>
      </c>
      <c r="K471" s="47">
        <v>0.10407481563691877</v>
      </c>
      <c r="L471" s="46">
        <v>826.22432761443611</v>
      </c>
      <c r="M471" s="47">
        <v>0.26395642649782941</v>
      </c>
      <c r="N471" s="46">
        <v>3130.1542401402012</v>
      </c>
      <c r="O471" s="47">
        <v>1</v>
      </c>
      <c r="P471" s="137"/>
    </row>
    <row r="472" spans="1:16" s="125" customFormat="1" ht="20.100000000000001" hidden="1" customHeight="1" x14ac:dyDescent="0.3">
      <c r="A472" s="45">
        <v>42887</v>
      </c>
      <c r="B472" s="46">
        <v>493.13371456961602</v>
      </c>
      <c r="C472" s="47">
        <v>0.1525004477898203</v>
      </c>
      <c r="D472" s="46">
        <v>651.29297871180495</v>
      </c>
      <c r="E472" s="47">
        <v>0.2014108302909286</v>
      </c>
      <c r="F472" s="46">
        <v>264.32610351708598</v>
      </c>
      <c r="G472" s="47">
        <v>8.1742229253326457E-2</v>
      </c>
      <c r="H472" s="46">
        <v>613.72744780950995</v>
      </c>
      <c r="I472" s="47">
        <v>0.18979377772525255</v>
      </c>
      <c r="J472" s="46">
        <v>328.84449329084998</v>
      </c>
      <c r="K472" s="47">
        <v>0.10169439038220864</v>
      </c>
      <c r="L472" s="46">
        <v>882.32946913181968</v>
      </c>
      <c r="M472" s="47">
        <v>0.27285832455846337</v>
      </c>
      <c r="N472" s="46">
        <v>3233.6542070306868</v>
      </c>
      <c r="O472" s="47">
        <v>1</v>
      </c>
      <c r="P472" s="137"/>
    </row>
    <row r="473" spans="1:16" s="125" customFormat="1" ht="20.100000000000001" hidden="1" customHeight="1" x14ac:dyDescent="0.3">
      <c r="A473" s="45">
        <v>42917</v>
      </c>
      <c r="B473" s="46">
        <v>482.355705376157</v>
      </c>
      <c r="C473" s="47">
        <v>0.14956907924803856</v>
      </c>
      <c r="D473" s="46">
        <v>633.41611027447505</v>
      </c>
      <c r="E473" s="47">
        <v>0.19640995916228732</v>
      </c>
      <c r="F473" s="46">
        <v>378.79455925458802</v>
      </c>
      <c r="G473" s="47">
        <v>0.11745679136871226</v>
      </c>
      <c r="H473" s="46">
        <v>491.00913712562198</v>
      </c>
      <c r="I473" s="47">
        <v>0.15225233934982152</v>
      </c>
      <c r="J473" s="46">
        <v>331.0356104988</v>
      </c>
      <c r="K473" s="47">
        <v>0.10264767454550205</v>
      </c>
      <c r="L473" s="46">
        <v>908.35828826842999</v>
      </c>
      <c r="M473" s="47">
        <v>0.2816641563256384</v>
      </c>
      <c r="N473" s="46">
        <v>3224.9694107980717</v>
      </c>
      <c r="O473" s="47">
        <v>1</v>
      </c>
      <c r="P473" s="137"/>
    </row>
    <row r="474" spans="1:16" s="125" customFormat="1" ht="20.100000000000001" hidden="1" customHeight="1" x14ac:dyDescent="0.3">
      <c r="A474" s="45">
        <v>42948</v>
      </c>
      <c r="B474" s="46">
        <v>546.95409924069395</v>
      </c>
      <c r="C474" s="47">
        <v>0.16642813000474679</v>
      </c>
      <c r="D474" s="46">
        <v>582.60889751652496</v>
      </c>
      <c r="E474" s="47">
        <v>0.1772772330848422</v>
      </c>
      <c r="F474" s="46">
        <v>437.59176236383598</v>
      </c>
      <c r="G474" s="47">
        <v>0.13315117085107736</v>
      </c>
      <c r="H474" s="46">
        <v>456.99238689655698</v>
      </c>
      <c r="I474" s="47">
        <v>0.13905442610848806</v>
      </c>
      <c r="J474" s="46">
        <v>432.66972630012901</v>
      </c>
      <c r="K474" s="47">
        <v>0.13165348528836582</v>
      </c>
      <c r="L474" s="46">
        <v>829.61132479709693</v>
      </c>
      <c r="M474" s="47">
        <v>0.25243555466247958</v>
      </c>
      <c r="N474" s="46">
        <v>3286.4281971148384</v>
      </c>
      <c r="O474" s="47">
        <v>1</v>
      </c>
      <c r="P474" s="137"/>
    </row>
    <row r="475" spans="1:16" s="125" customFormat="1" ht="20.100000000000001" hidden="1" customHeight="1" x14ac:dyDescent="0.3">
      <c r="A475" s="45">
        <v>42979</v>
      </c>
      <c r="B475" s="46">
        <v>581.93050874531127</v>
      </c>
      <c r="C475" s="47">
        <v>0.17570636351332425</v>
      </c>
      <c r="D475" s="46">
        <v>512.30674004040316</v>
      </c>
      <c r="E475" s="47">
        <v>0.15468437028666177</v>
      </c>
      <c r="F475" s="46">
        <v>514.88399310586306</v>
      </c>
      <c r="G475" s="47">
        <v>0.15546253839639343</v>
      </c>
      <c r="H475" s="46">
        <v>609.43831309512802</v>
      </c>
      <c r="I475" s="47">
        <v>0.18401198797862903</v>
      </c>
      <c r="J475" s="46">
        <v>333.09877790368466</v>
      </c>
      <c r="K475" s="47">
        <v>0.10057485228327179</v>
      </c>
      <c r="L475" s="46">
        <v>760.29063190155387</v>
      </c>
      <c r="M475" s="47">
        <v>0.22955988754171977</v>
      </c>
      <c r="N475" s="46">
        <v>3311.948964791944</v>
      </c>
      <c r="O475" s="47">
        <v>1</v>
      </c>
      <c r="P475" s="137"/>
    </row>
    <row r="476" spans="1:16" s="125" customFormat="1" ht="20.100000000000001" hidden="1" customHeight="1" x14ac:dyDescent="0.3">
      <c r="A476" s="45">
        <v>43009</v>
      </c>
      <c r="B476" s="46">
        <v>575.27473911854281</v>
      </c>
      <c r="C476" s="47">
        <v>0.17372502171543971</v>
      </c>
      <c r="D476" s="46">
        <v>499.02468225777886</v>
      </c>
      <c r="E476" s="47">
        <v>0.1506985582134327</v>
      </c>
      <c r="F476" s="46">
        <v>487.48651747952181</v>
      </c>
      <c r="G476" s="47">
        <v>0.14721419189182028</v>
      </c>
      <c r="H476" s="46">
        <v>623.6413759254749</v>
      </c>
      <c r="I476" s="47">
        <v>0.18833107767134988</v>
      </c>
      <c r="J476" s="46">
        <v>339.19214336054114</v>
      </c>
      <c r="K476" s="47">
        <v>0.10243134013029216</v>
      </c>
      <c r="L476" s="46">
        <v>786.79034015903562</v>
      </c>
      <c r="M476" s="47">
        <v>0.23759981037766531</v>
      </c>
      <c r="N476" s="46">
        <v>3311.4097983008951</v>
      </c>
      <c r="O476" s="47">
        <v>1</v>
      </c>
      <c r="P476" s="137"/>
    </row>
    <row r="477" spans="1:16" s="125" customFormat="1" ht="20.100000000000001" hidden="1" customHeight="1" x14ac:dyDescent="0.3">
      <c r="A477" s="45">
        <v>43040</v>
      </c>
      <c r="B477" s="46">
        <v>585.03052895693997</v>
      </c>
      <c r="C477" s="47">
        <v>0.1734975651043757</v>
      </c>
      <c r="D477" s="46">
        <v>511.07163295859999</v>
      </c>
      <c r="E477" s="47">
        <v>0.15156419968428803</v>
      </c>
      <c r="F477" s="46">
        <v>491.57824349251001</v>
      </c>
      <c r="G477" s="47">
        <v>0.14578320973487835</v>
      </c>
      <c r="H477" s="46">
        <v>634.39140707378999</v>
      </c>
      <c r="I477" s="47">
        <v>0.18813610401952635</v>
      </c>
      <c r="J477" s="46">
        <v>343.49262177089003</v>
      </c>
      <c r="K477" s="47">
        <v>0.10186670705000776</v>
      </c>
      <c r="L477" s="46">
        <v>806.41677254395995</v>
      </c>
      <c r="M477" s="47">
        <v>0.23915221440692391</v>
      </c>
      <c r="N477" s="46">
        <v>3371.9812067966895</v>
      </c>
      <c r="O477" s="47">
        <v>1</v>
      </c>
      <c r="P477" s="137"/>
    </row>
    <row r="478" spans="1:16" s="125" customFormat="1" ht="20.100000000000001" customHeight="1" x14ac:dyDescent="0.3">
      <c r="A478" s="45">
        <v>43070</v>
      </c>
      <c r="B478" s="46">
        <v>594.06691353321992</v>
      </c>
      <c r="C478" s="47">
        <v>0.17292082558126601</v>
      </c>
      <c r="D478" s="46">
        <v>523.6727999226465</v>
      </c>
      <c r="E478" s="47">
        <v>0.15243052732647</v>
      </c>
      <c r="F478" s="46">
        <v>496.13263303024951</v>
      </c>
      <c r="G478" s="47">
        <v>0.14441414350304599</v>
      </c>
      <c r="H478" s="46">
        <v>643.79426768037763</v>
      </c>
      <c r="I478" s="47">
        <v>0.18739544946152301</v>
      </c>
      <c r="J478" s="46">
        <v>346.66957369498596</v>
      </c>
      <c r="K478" s="47">
        <v>0.100908479367603</v>
      </c>
      <c r="L478" s="46">
        <v>831.14887610515825</v>
      </c>
      <c r="M478" s="47">
        <v>0.2419305747600913</v>
      </c>
      <c r="N478" s="46">
        <v>3435.4850639666379</v>
      </c>
      <c r="O478" s="47">
        <v>0.99999999999999933</v>
      </c>
      <c r="P478" s="137"/>
    </row>
    <row r="479" spans="1:16" s="125" customFormat="1" ht="20.100000000000001" hidden="1" customHeight="1" x14ac:dyDescent="0.3">
      <c r="A479" s="45">
        <v>43101</v>
      </c>
      <c r="B479" s="46">
        <v>624.0229524326395</v>
      </c>
      <c r="C479" s="47">
        <v>0.18324173805100599</v>
      </c>
      <c r="D479" s="46">
        <v>492.21982266509912</v>
      </c>
      <c r="E479" s="47">
        <v>0.14453829856209799</v>
      </c>
      <c r="F479" s="46">
        <v>503.52074063350483</v>
      </c>
      <c r="G479" s="47">
        <v>0.147856766003127</v>
      </c>
      <c r="H479" s="46">
        <v>582.1651918682835</v>
      </c>
      <c r="I479" s="47">
        <v>0.17095038119171899</v>
      </c>
      <c r="J479" s="46">
        <v>426.03069662680093</v>
      </c>
      <c r="K479" s="47">
        <v>0.12510213768363401</v>
      </c>
      <c r="L479" s="46">
        <v>777.50355999713997</v>
      </c>
      <c r="M479" s="47">
        <v>0.22831067850841541</v>
      </c>
      <c r="N479" s="46">
        <v>3405.4629642234677</v>
      </c>
      <c r="O479" s="47">
        <v>0.99999999999999933</v>
      </c>
      <c r="P479" s="137"/>
    </row>
    <row r="480" spans="1:16" s="125" customFormat="1" ht="20.100000000000001" hidden="1" customHeight="1" x14ac:dyDescent="0.3">
      <c r="A480" s="45">
        <v>43132</v>
      </c>
      <c r="B480" s="46">
        <v>628.46346884018385</v>
      </c>
      <c r="C480" s="47">
        <v>0.18181762215558001</v>
      </c>
      <c r="D480" s="46">
        <v>497.09219740082938</v>
      </c>
      <c r="E480" s="47">
        <v>0.14381125682659901</v>
      </c>
      <c r="F480" s="46">
        <v>515.11602591840131</v>
      </c>
      <c r="G480" s="47">
        <v>0.14902564048719999</v>
      </c>
      <c r="H480" s="46">
        <v>595.58489971755921</v>
      </c>
      <c r="I480" s="47">
        <v>0.17230568780435099</v>
      </c>
      <c r="J480" s="46">
        <v>425.20362624261435</v>
      </c>
      <c r="K480" s="47">
        <v>0.123013533941814</v>
      </c>
      <c r="L480" s="46">
        <v>795.09950029105232</v>
      </c>
      <c r="M480" s="47">
        <v>0.23002625878445598</v>
      </c>
      <c r="N480" s="46">
        <v>3456.55971841064</v>
      </c>
      <c r="O480" s="47">
        <v>1</v>
      </c>
      <c r="P480" s="137"/>
    </row>
    <row r="481" spans="1:16" s="125" customFormat="1" ht="20.100000000000001" hidden="1" customHeight="1" x14ac:dyDescent="0.3">
      <c r="A481" s="45">
        <v>43160</v>
      </c>
      <c r="B481" s="46">
        <v>648.18835543817011</v>
      </c>
      <c r="C481" s="47">
        <v>0.18480467311185483</v>
      </c>
      <c r="D481" s="46">
        <v>533.50197669542001</v>
      </c>
      <c r="E481" s="47">
        <v>0.15210649432459641</v>
      </c>
      <c r="F481" s="46">
        <v>618.02201210681994</v>
      </c>
      <c r="G481" s="47">
        <v>0.17620396134102773</v>
      </c>
      <c r="H481" s="46">
        <v>538.91506050706005</v>
      </c>
      <c r="I481" s="47">
        <v>0.15364981607041978</v>
      </c>
      <c r="J481" s="46">
        <v>465.83694949152004</v>
      </c>
      <c r="K481" s="47">
        <v>0.13281455066561421</v>
      </c>
      <c r="L481" s="46">
        <v>702.95969799722013</v>
      </c>
      <c r="M481" s="47">
        <v>0.2004205044864871</v>
      </c>
      <c r="N481" s="46">
        <v>3507.4240522362102</v>
      </c>
      <c r="O481" s="47">
        <v>1</v>
      </c>
      <c r="P481" s="137"/>
    </row>
    <row r="482" spans="1:16" s="125" customFormat="1" ht="20.100000000000001" hidden="1" customHeight="1" x14ac:dyDescent="0.3">
      <c r="A482" s="45">
        <v>43191</v>
      </c>
      <c r="B482" s="46">
        <v>658.76778154958004</v>
      </c>
      <c r="C482" s="47">
        <v>0.18691523942764413</v>
      </c>
      <c r="D482" s="46">
        <v>505.81031668775</v>
      </c>
      <c r="E482" s="47">
        <v>0.14351590817977453</v>
      </c>
      <c r="F482" s="46">
        <v>610.32132501681997</v>
      </c>
      <c r="G482" s="47">
        <v>0.17316930151771573</v>
      </c>
      <c r="H482" s="46">
        <v>537.24547333311</v>
      </c>
      <c r="I482" s="47">
        <v>0.15243515103799671</v>
      </c>
      <c r="J482" s="46">
        <v>469.39625771296994</v>
      </c>
      <c r="K482" s="47">
        <v>0.13318397826086864</v>
      </c>
      <c r="L482" s="46">
        <v>742.87870342138967</v>
      </c>
      <c r="M482" s="47">
        <v>0.21078042157600022</v>
      </c>
      <c r="N482" s="46">
        <v>3524.4198577216198</v>
      </c>
      <c r="O482" s="47">
        <v>0.99999999999999989</v>
      </c>
      <c r="P482" s="137"/>
    </row>
    <row r="483" spans="1:16" s="125" customFormat="1" ht="20.100000000000001" hidden="1" customHeight="1" x14ac:dyDescent="0.3">
      <c r="A483" s="45">
        <v>43221</v>
      </c>
      <c r="B483" s="46">
        <v>743.85167401074</v>
      </c>
      <c r="C483" s="47">
        <v>0.20814331041890616</v>
      </c>
      <c r="D483" s="46">
        <v>438.50877978302998</v>
      </c>
      <c r="E483" s="47">
        <v>0.12270278102577363</v>
      </c>
      <c r="F483" s="46">
        <v>673.21434457405996</v>
      </c>
      <c r="G483" s="47">
        <v>0.18837769302259558</v>
      </c>
      <c r="H483" s="46">
        <v>486.28585768528006</v>
      </c>
      <c r="I483" s="47">
        <v>0.13607168171412876</v>
      </c>
      <c r="J483" s="46">
        <v>526.63192709357998</v>
      </c>
      <c r="K483" s="47">
        <v>0.14736125024296592</v>
      </c>
      <c r="L483" s="46">
        <v>705.25510306851947</v>
      </c>
      <c r="M483" s="47">
        <v>0.19734328357562994</v>
      </c>
      <c r="N483" s="46">
        <v>3573.7476862152093</v>
      </c>
      <c r="O483" s="47">
        <v>1</v>
      </c>
      <c r="P483" s="137"/>
    </row>
    <row r="484" spans="1:16" s="125" customFormat="1" ht="20.100000000000001" hidden="1" customHeight="1" x14ac:dyDescent="0.3">
      <c r="A484" s="45">
        <v>43252</v>
      </c>
      <c r="B484" s="46">
        <v>749.71995067570447</v>
      </c>
      <c r="C484" s="47">
        <v>0.207833608861095</v>
      </c>
      <c r="D484" s="46">
        <v>440.96020364778144</v>
      </c>
      <c r="E484" s="47">
        <v>0.12224077858091301</v>
      </c>
      <c r="F484" s="46">
        <v>674.74628762950135</v>
      </c>
      <c r="G484" s="47">
        <v>0.187049785586305</v>
      </c>
      <c r="H484" s="46">
        <v>487.80819375392207</v>
      </c>
      <c r="I484" s="47">
        <v>0.135227743704187</v>
      </c>
      <c r="J484" s="46">
        <v>526.90960921433873</v>
      </c>
      <c r="K484" s="47">
        <v>0.146067242212118</v>
      </c>
      <c r="L484" s="46">
        <v>727.16428801567179</v>
      </c>
      <c r="M484" s="47">
        <v>0.20158084105537899</v>
      </c>
      <c r="N484" s="46">
        <v>3607.3085329369196</v>
      </c>
      <c r="O484" s="47">
        <v>0.999999999999997</v>
      </c>
      <c r="P484" s="137"/>
    </row>
    <row r="485" spans="1:16" s="125" customFormat="1" ht="20.100000000000001" hidden="1" customHeight="1" x14ac:dyDescent="0.3">
      <c r="A485" s="45">
        <v>43282</v>
      </c>
      <c r="B485" s="46">
        <v>736.14967505911341</v>
      </c>
      <c r="C485" s="47">
        <v>0.20405772772286401</v>
      </c>
      <c r="D485" s="46">
        <v>553.8563248145191</v>
      </c>
      <c r="E485" s="47">
        <v>0.15352674456796001</v>
      </c>
      <c r="F485" s="46">
        <v>597.38399174479036</v>
      </c>
      <c r="G485" s="47">
        <v>0.16559243868941101</v>
      </c>
      <c r="H485" s="46">
        <v>425.77348243737862</v>
      </c>
      <c r="I485" s="47">
        <v>0.118022696055453</v>
      </c>
      <c r="J485" s="46">
        <v>525.59199344819376</v>
      </c>
      <c r="K485" s="47">
        <v>0.14569198564647401</v>
      </c>
      <c r="L485" s="46">
        <v>768.80050831720587</v>
      </c>
      <c r="M485" s="47">
        <v>0.21310840731783831</v>
      </c>
      <c r="N485" s="46">
        <v>3607.5559758212012</v>
      </c>
      <c r="O485" s="47">
        <v>1.0000000000000004</v>
      </c>
      <c r="P485" s="137"/>
    </row>
    <row r="486" spans="1:16" s="125" customFormat="1" ht="20.100000000000001" hidden="1" customHeight="1" x14ac:dyDescent="0.3">
      <c r="A486" s="45">
        <v>43313</v>
      </c>
      <c r="B486" s="46">
        <v>680.45603737929707</v>
      </c>
      <c r="C486" s="47">
        <v>0.18740636580960501</v>
      </c>
      <c r="D486" s="46">
        <v>612.51591376484942</v>
      </c>
      <c r="E486" s="47">
        <v>0.16869477981460601</v>
      </c>
      <c r="F486" s="46">
        <v>553.17779954698744</v>
      </c>
      <c r="G486" s="47">
        <v>0.15235229811307899</v>
      </c>
      <c r="H486" s="46">
        <v>542.70649459438016</v>
      </c>
      <c r="I486" s="47">
        <v>0.149468365722663</v>
      </c>
      <c r="J486" s="46">
        <v>417.02304645820215</v>
      </c>
      <c r="K486" s="47">
        <v>0.114853523670065</v>
      </c>
      <c r="L486" s="46">
        <v>825.03278768160703</v>
      </c>
      <c r="M486" s="47">
        <v>0.22722466686998</v>
      </c>
      <c r="N486" s="46">
        <v>3630.9120794253231</v>
      </c>
      <c r="O486" s="47">
        <v>0.999999999999998</v>
      </c>
      <c r="P486" s="137"/>
    </row>
    <row r="487" spans="1:16" s="125" customFormat="1" ht="20.100000000000001" hidden="1" customHeight="1" x14ac:dyDescent="0.3">
      <c r="A487" s="45">
        <v>43344</v>
      </c>
      <c r="B487" s="46">
        <v>604.94226579487997</v>
      </c>
      <c r="C487" s="47">
        <v>0.16672610778306499</v>
      </c>
      <c r="D487" s="46">
        <v>685.41522852885998</v>
      </c>
      <c r="E487" s="47">
        <v>0.18890499609749001</v>
      </c>
      <c r="F487" s="46">
        <v>704.89781426769002</v>
      </c>
      <c r="G487" s="47">
        <v>0.194274526317678</v>
      </c>
      <c r="H487" s="46">
        <v>436.66361897719003</v>
      </c>
      <c r="I487" s="47">
        <v>0.120347397906302</v>
      </c>
      <c r="J487" s="46">
        <v>414.65578636072001</v>
      </c>
      <c r="K487" s="47">
        <v>0.114281892849679</v>
      </c>
      <c r="L487" s="46">
        <v>781.78475659764001</v>
      </c>
      <c r="M487" s="47">
        <v>0.21546507904578299</v>
      </c>
      <c r="N487" s="46">
        <v>3628.3594705269802</v>
      </c>
      <c r="O487" s="47">
        <v>0.99999999999999711</v>
      </c>
      <c r="P487" s="137"/>
    </row>
    <row r="488" spans="1:16" s="125" customFormat="1" ht="20.100000000000001" hidden="1" customHeight="1" x14ac:dyDescent="0.3">
      <c r="A488" s="45">
        <v>43374</v>
      </c>
      <c r="B488" s="46">
        <v>608.35488928098312</v>
      </c>
      <c r="C488" s="47">
        <v>0.16795691981060601</v>
      </c>
      <c r="D488" s="46">
        <v>633.06937655379102</v>
      </c>
      <c r="E488" s="47">
        <v>0.174780188975</v>
      </c>
      <c r="F488" s="46">
        <v>693.555539972475</v>
      </c>
      <c r="G488" s="47">
        <v>0.191479437847595</v>
      </c>
      <c r="H488" s="46">
        <v>446.68662767258786</v>
      </c>
      <c r="I488" s="47">
        <v>0.123322934402888</v>
      </c>
      <c r="J488" s="46">
        <v>419.76341484564779</v>
      </c>
      <c r="K488" s="47">
        <v>0.115889871929826</v>
      </c>
      <c r="L488" s="46">
        <v>820.65901807539421</v>
      </c>
      <c r="M488" s="47">
        <v>0.226570647034082</v>
      </c>
      <c r="N488" s="46">
        <v>3622.0888664008899</v>
      </c>
      <c r="O488" s="47">
        <v>0.99999999999999711</v>
      </c>
      <c r="P488" s="137"/>
    </row>
    <row r="489" spans="1:16" s="125" customFormat="1" ht="20.100000000000001" hidden="1" customHeight="1" x14ac:dyDescent="0.3">
      <c r="A489" s="45">
        <v>43405</v>
      </c>
      <c r="B489" s="46">
        <v>613.98303731308363</v>
      </c>
      <c r="C489" s="47">
        <v>0.166853558179171</v>
      </c>
      <c r="D489" s="46">
        <v>647.47085537446799</v>
      </c>
      <c r="E489" s="47">
        <v>0.17595407278565101</v>
      </c>
      <c r="F489" s="46">
        <v>695.79933216776533</v>
      </c>
      <c r="G489" s="47">
        <v>0.18908762505711099</v>
      </c>
      <c r="H489" s="46">
        <v>455.69377459920241</v>
      </c>
      <c r="I489" s="47">
        <v>0.12383750545408399</v>
      </c>
      <c r="J489" s="46">
        <v>421.9584706164394</v>
      </c>
      <c r="K489" s="47">
        <v>0.114669735070047</v>
      </c>
      <c r="L489" s="46">
        <v>844.86644497428961</v>
      </c>
      <c r="M489" s="47">
        <v>0.22959750345393301</v>
      </c>
      <c r="N489" s="46">
        <v>3679.7719150452594</v>
      </c>
      <c r="O489" s="47">
        <v>0.999999999999997</v>
      </c>
      <c r="P489" s="137"/>
    </row>
    <row r="490" spans="1:16" s="125" customFormat="1" ht="20.100000000000001" customHeight="1" x14ac:dyDescent="0.3">
      <c r="A490" s="45">
        <v>43435</v>
      </c>
      <c r="B490" s="46">
        <v>620.13252229433328</v>
      </c>
      <c r="C490" s="47">
        <v>0.166306320997364</v>
      </c>
      <c r="D490" s="46">
        <v>658.01538886309015</v>
      </c>
      <c r="E490" s="47">
        <v>0.17646569813271401</v>
      </c>
      <c r="F490" s="46">
        <v>699.19419730610707</v>
      </c>
      <c r="G490" s="47">
        <v>0.18750897660789601</v>
      </c>
      <c r="H490" s="46">
        <v>461.0202924462817</v>
      </c>
      <c r="I490" s="47">
        <v>0.12363581329069501</v>
      </c>
      <c r="J490" s="46">
        <v>425.17863479486545</v>
      </c>
      <c r="K490" s="47">
        <v>0.114023844867557</v>
      </c>
      <c r="L490" s="46">
        <v>865.31616332001454</v>
      </c>
      <c r="M490" s="47">
        <v>0.23205934610377199</v>
      </c>
      <c r="N490" s="46">
        <v>3728.8571990246996</v>
      </c>
      <c r="O490" s="47">
        <v>0.99999999999999811</v>
      </c>
      <c r="P490" s="137"/>
    </row>
    <row r="491" spans="1:16" s="125" customFormat="1" ht="20.100000000000001" hidden="1" customHeight="1" x14ac:dyDescent="0.3">
      <c r="A491" s="45">
        <v>43466</v>
      </c>
      <c r="B491" s="46">
        <v>584.78142139440047</v>
      </c>
      <c r="C491" s="47">
        <v>0.15936461322419301</v>
      </c>
      <c r="D491" s="46">
        <v>663.99933523387813</v>
      </c>
      <c r="E491" s="47">
        <v>0.180953076430416</v>
      </c>
      <c r="F491" s="46">
        <v>690.04636974928997</v>
      </c>
      <c r="G491" s="47">
        <v>0.18805141339756501</v>
      </c>
      <c r="H491" s="46">
        <v>494.13616398828714</v>
      </c>
      <c r="I491" s="47">
        <v>0.134661970734821</v>
      </c>
      <c r="J491" s="46">
        <v>340.40432464465658</v>
      </c>
      <c r="K491" s="47">
        <v>9.2766975064775506E-2</v>
      </c>
      <c r="L491" s="46">
        <v>896.08829219099846</v>
      </c>
      <c r="M491" s="47">
        <v>0.24420195114822699</v>
      </c>
      <c r="N491" s="46">
        <v>3669.4559072015199</v>
      </c>
      <c r="O491" s="47">
        <v>0.99999999999999745</v>
      </c>
      <c r="P491" s="137"/>
    </row>
    <row r="492" spans="1:16" s="125" customFormat="1" ht="20.100000000000001" hidden="1" customHeight="1" x14ac:dyDescent="0.3">
      <c r="A492" s="45">
        <v>43497</v>
      </c>
      <c r="B492" s="46">
        <v>590.60372382088792</v>
      </c>
      <c r="C492" s="47">
        <v>0.15827040180091401</v>
      </c>
      <c r="D492" s="46">
        <v>669.66950961460998</v>
      </c>
      <c r="E492" s="47">
        <v>0.179458506754469</v>
      </c>
      <c r="F492" s="46">
        <v>703.70694114617538</v>
      </c>
      <c r="G492" s="47">
        <v>0.18857988162478001</v>
      </c>
      <c r="H492" s="46">
        <v>500.65000321816927</v>
      </c>
      <c r="I492" s="47">
        <v>0.134164540410177</v>
      </c>
      <c r="J492" s="46">
        <v>341.97018696703606</v>
      </c>
      <c r="K492" s="47">
        <v>9.1641411512028606E-2</v>
      </c>
      <c r="L492" s="46">
        <v>925.01159236833882</v>
      </c>
      <c r="M492" s="47">
        <v>0.247885257897628</v>
      </c>
      <c r="N492" s="46">
        <v>3731.6119571352301</v>
      </c>
      <c r="O492" s="47">
        <v>0.99999999999999667</v>
      </c>
      <c r="P492" s="137"/>
    </row>
    <row r="493" spans="1:16" s="125" customFormat="1" ht="20.100000000000001" hidden="1" customHeight="1" x14ac:dyDescent="0.3">
      <c r="A493" s="45">
        <v>43525</v>
      </c>
      <c r="B493" s="46">
        <v>629.80147786562725</v>
      </c>
      <c r="C493" s="47">
        <v>0.167311273566667</v>
      </c>
      <c r="D493" s="46">
        <v>761.8382499380466</v>
      </c>
      <c r="E493" s="47">
        <v>0.20238778778498001</v>
      </c>
      <c r="F493" s="46">
        <v>637.75473910428252</v>
      </c>
      <c r="G493" s="47">
        <v>0.16942411438018401</v>
      </c>
      <c r="H493" s="46">
        <v>560.79746635618972</v>
      </c>
      <c r="I493" s="47">
        <v>0.14897986366591701</v>
      </c>
      <c r="J493" s="46">
        <v>317.80379380941594</v>
      </c>
      <c r="K493" s="47">
        <v>8.4426854104519097E-2</v>
      </c>
      <c r="L493" s="46">
        <v>856.25437060246077</v>
      </c>
      <c r="M493" s="47">
        <v>0.227470106497731</v>
      </c>
      <c r="N493" s="46">
        <v>3764.2500976760298</v>
      </c>
      <c r="O493" s="47">
        <v>0.99999999999999811</v>
      </c>
      <c r="P493" s="137"/>
    </row>
    <row r="494" spans="1:16" s="125" customFormat="1" ht="20.100000000000001" hidden="1" customHeight="1" x14ac:dyDescent="0.3">
      <c r="A494" s="45">
        <v>43556</v>
      </c>
      <c r="B494" s="46">
        <v>604.23767895057438</v>
      </c>
      <c r="C494" s="47">
        <v>0.16228141583486799</v>
      </c>
      <c r="D494" s="46">
        <v>742.15587795613942</v>
      </c>
      <c r="E494" s="47">
        <v>0.19932240381643501</v>
      </c>
      <c r="F494" s="46">
        <v>587.82582552648341</v>
      </c>
      <c r="G494" s="47">
        <v>0.15787364898596601</v>
      </c>
      <c r="H494" s="46">
        <v>565.35778284445598</v>
      </c>
      <c r="I494" s="47">
        <v>0.15183935833429699</v>
      </c>
      <c r="J494" s="46">
        <v>342.1445587228107</v>
      </c>
      <c r="K494" s="47">
        <v>9.1890501608847194E-2</v>
      </c>
      <c r="L494" s="46">
        <v>881.67245420552899</v>
      </c>
      <c r="M494" s="47">
        <v>0.23679267141958499</v>
      </c>
      <c r="N494" s="46">
        <v>3723.3941782059997</v>
      </c>
      <c r="O494" s="47">
        <v>0.999999999999998</v>
      </c>
      <c r="P494" s="137"/>
    </row>
    <row r="495" spans="1:16" s="125" customFormat="1" ht="20.100000000000001" hidden="1" customHeight="1" x14ac:dyDescent="0.3">
      <c r="A495" s="45">
        <v>43586</v>
      </c>
      <c r="B495" s="46">
        <v>530.9715885450737</v>
      </c>
      <c r="C495" s="47">
        <v>0.142149467892426</v>
      </c>
      <c r="D495" s="46">
        <v>818.92296732673549</v>
      </c>
      <c r="E495" s="47">
        <v>0.219238593103179</v>
      </c>
      <c r="F495" s="46">
        <v>526.90521033218226</v>
      </c>
      <c r="G495" s="47">
        <v>0.14106083431638899</v>
      </c>
      <c r="H495" s="46">
        <v>637.67100478235386</v>
      </c>
      <c r="I495" s="47">
        <v>0.170714584312538</v>
      </c>
      <c r="J495" s="46">
        <v>293.20066526362615</v>
      </c>
      <c r="K495" s="47">
        <v>7.8494441985367605E-2</v>
      </c>
      <c r="L495" s="46">
        <v>927.63335537185969</v>
      </c>
      <c r="M495" s="47">
        <v>0.248342078390098</v>
      </c>
      <c r="N495" s="46">
        <v>3735.3047916218402</v>
      </c>
      <c r="O495" s="47">
        <v>0.99999999999999767</v>
      </c>
      <c r="P495" s="137"/>
    </row>
    <row r="496" spans="1:16" s="125" customFormat="1" ht="20.100000000000001" hidden="1" customHeight="1" x14ac:dyDescent="0.3">
      <c r="A496" s="45">
        <v>43617</v>
      </c>
      <c r="B496" s="46">
        <v>540.76307939615583</v>
      </c>
      <c r="C496" s="47">
        <v>0.141327668695505</v>
      </c>
      <c r="D496" s="46">
        <v>835.5789985323247</v>
      </c>
      <c r="E496" s="47">
        <v>0.21837739367370301</v>
      </c>
      <c r="F496" s="46">
        <v>530.5589183680122</v>
      </c>
      <c r="G496" s="47">
        <v>0.13866082559166101</v>
      </c>
      <c r="H496" s="46">
        <v>641.44769590257295</v>
      </c>
      <c r="I496" s="47">
        <v>0.16764145132327299</v>
      </c>
      <c r="J496" s="46">
        <v>313.69990590288819</v>
      </c>
      <c r="K496" s="47">
        <v>8.1985028306223603E-2</v>
      </c>
      <c r="L496" s="46">
        <v>964.25862388474684</v>
      </c>
      <c r="M496" s="47">
        <v>0.25200763240963198</v>
      </c>
      <c r="N496" s="46">
        <v>3826.3072219867099</v>
      </c>
      <c r="O496" s="47">
        <v>0.99999999999999756</v>
      </c>
      <c r="P496" s="137"/>
    </row>
    <row r="497" spans="1:16" s="125" customFormat="1" ht="20.100000000000001" hidden="1" customHeight="1" x14ac:dyDescent="0.3">
      <c r="A497" s="45">
        <v>43647</v>
      </c>
      <c r="B497" s="46">
        <v>665.04054627419362</v>
      </c>
      <c r="C497" s="47">
        <v>0.17290191904197399</v>
      </c>
      <c r="D497" s="46">
        <v>747.97597264028934</v>
      </c>
      <c r="E497" s="47">
        <v>0.194464054547243</v>
      </c>
      <c r="F497" s="46">
        <v>525.08368053933691</v>
      </c>
      <c r="G497" s="47">
        <v>0.13651494864711999</v>
      </c>
      <c r="H497" s="46">
        <v>641.88853688697168</v>
      </c>
      <c r="I497" s="47">
        <v>0.16688269679281201</v>
      </c>
      <c r="J497" s="46">
        <v>266.35884299411083</v>
      </c>
      <c r="K497" s="47">
        <v>6.9249845540235305E-2</v>
      </c>
      <c r="L497" s="46">
        <v>999.99808275544137</v>
      </c>
      <c r="M497" s="47">
        <v>0.25998653543061401</v>
      </c>
      <c r="N497" s="46">
        <v>3846.3456620903503</v>
      </c>
      <c r="O497" s="47">
        <v>0.99999999999999822</v>
      </c>
      <c r="P497" s="137"/>
    </row>
    <row r="498" spans="1:16" s="125" customFormat="1" ht="20.100000000000001" hidden="1" customHeight="1" x14ac:dyDescent="0.3">
      <c r="A498" s="45">
        <v>43678</v>
      </c>
      <c r="B498" s="46">
        <v>730.16640765142313</v>
      </c>
      <c r="C498" s="47">
        <v>0.186585560325807</v>
      </c>
      <c r="D498" s="46">
        <v>696.87303788576992</v>
      </c>
      <c r="E498" s="47">
        <v>0.17807782566729299</v>
      </c>
      <c r="F498" s="46">
        <v>655.75383933199009</v>
      </c>
      <c r="G498" s="47">
        <v>0.167570291190347</v>
      </c>
      <c r="H498" s="46">
        <v>530.28396365444257</v>
      </c>
      <c r="I498" s="47">
        <v>0.135507919089985</v>
      </c>
      <c r="J498" s="46">
        <v>344.94463751815323</v>
      </c>
      <c r="K498" s="47">
        <v>8.8146603018517497E-2</v>
      </c>
      <c r="L498" s="46">
        <v>955.28419389516125</v>
      </c>
      <c r="M498" s="47">
        <v>0.244111800708048</v>
      </c>
      <c r="N498" s="46">
        <v>3913.30607993695</v>
      </c>
      <c r="O498" s="47">
        <v>0.99999999999999756</v>
      </c>
      <c r="P498" s="137"/>
    </row>
    <row r="499" spans="1:16" s="125" customFormat="1" ht="20.100000000000001" hidden="1" customHeight="1" x14ac:dyDescent="0.3">
      <c r="A499" s="45">
        <v>43709</v>
      </c>
      <c r="B499" s="46">
        <v>806.18872730140242</v>
      </c>
      <c r="C499" s="47">
        <v>0.20188492790656901</v>
      </c>
      <c r="D499" s="46">
        <v>856.25956929714175</v>
      </c>
      <c r="E499" s="47">
        <v>0.21442361516949801</v>
      </c>
      <c r="F499" s="46">
        <v>546.81440931728218</v>
      </c>
      <c r="G499" s="47">
        <v>0.13693268569112699</v>
      </c>
      <c r="H499" s="46">
        <v>535.78216148968613</v>
      </c>
      <c r="I499" s="47">
        <v>0.13417000186549599</v>
      </c>
      <c r="J499" s="46">
        <v>417.32580981765966</v>
      </c>
      <c r="K499" s="47">
        <v>0.104506287641368</v>
      </c>
      <c r="L499" s="46">
        <v>830.93746945778628</v>
      </c>
      <c r="M499" s="47">
        <v>0.20808248172593899</v>
      </c>
      <c r="N499" s="46">
        <v>3993.3081466809704</v>
      </c>
      <c r="O499" s="47">
        <v>0.999999999999997</v>
      </c>
      <c r="P499" s="137"/>
    </row>
    <row r="500" spans="1:16" s="125" customFormat="1" ht="20.100000000000001" hidden="1" customHeight="1" x14ac:dyDescent="0.3">
      <c r="A500" s="45">
        <v>43739</v>
      </c>
      <c r="B500" s="46">
        <v>759.82427902524512</v>
      </c>
      <c r="C500" s="47">
        <v>0.19157813623402201</v>
      </c>
      <c r="D500" s="46">
        <v>838.51826297727098</v>
      </c>
      <c r="E500" s="47">
        <v>0.21141962747683901</v>
      </c>
      <c r="F500" s="46">
        <v>531.30209046450318</v>
      </c>
      <c r="G500" s="47">
        <v>0.13395974184848</v>
      </c>
      <c r="H500" s="46">
        <v>552.36196889926327</v>
      </c>
      <c r="I500" s="47">
        <v>0.13926966990845499</v>
      </c>
      <c r="J500" s="46">
        <v>421.70772212015447</v>
      </c>
      <c r="K500" s="47">
        <v>0.106327188626977</v>
      </c>
      <c r="L500" s="46">
        <v>862.41821105853103</v>
      </c>
      <c r="M500" s="47">
        <v>0.21744563590522401</v>
      </c>
      <c r="N500" s="46">
        <v>3966.13253454498</v>
      </c>
      <c r="O500" s="47">
        <v>0.99999999999999711</v>
      </c>
      <c r="P500" s="137"/>
    </row>
    <row r="501" spans="1:16" s="125" customFormat="1" ht="20.100000000000001" hidden="1" customHeight="1" x14ac:dyDescent="0.3">
      <c r="A501" s="45">
        <v>43770</v>
      </c>
      <c r="B501" s="46">
        <v>771.43003319026002</v>
      </c>
      <c r="C501" s="47">
        <v>0.19123641369953401</v>
      </c>
      <c r="D501" s="46">
        <v>848.60292679071995</v>
      </c>
      <c r="E501" s="47">
        <v>0.21036746482796201</v>
      </c>
      <c r="F501" s="46">
        <v>534.65911644695996</v>
      </c>
      <c r="G501" s="47">
        <v>0.132541238455855</v>
      </c>
      <c r="H501" s="46">
        <v>561.90510722472004</v>
      </c>
      <c r="I501" s="47">
        <v>0.13929548101818001</v>
      </c>
      <c r="J501" s="46">
        <v>427.9588381735</v>
      </c>
      <c r="K501" s="47">
        <v>0.106090390446511</v>
      </c>
      <c r="L501" s="46">
        <v>889.35163345077001</v>
      </c>
      <c r="M501" s="47">
        <v>0.220469011551955</v>
      </c>
      <c r="N501" s="46">
        <v>4033.9076552769302</v>
      </c>
      <c r="O501" s="47">
        <v>1</v>
      </c>
      <c r="P501" s="137"/>
    </row>
    <row r="502" spans="1:16" s="125" customFormat="1" ht="20.100000000000001" customHeight="1" x14ac:dyDescent="0.3">
      <c r="A502" s="45">
        <v>43800</v>
      </c>
      <c r="B502" s="46">
        <v>782.52971241319187</v>
      </c>
      <c r="C502" s="47">
        <v>0.19164481222522201</v>
      </c>
      <c r="D502" s="46">
        <v>850.98703050852544</v>
      </c>
      <c r="E502" s="47">
        <v>0.208410296862686</v>
      </c>
      <c r="F502" s="46">
        <v>538.64634949044694</v>
      </c>
      <c r="G502" s="47">
        <v>0.131916752637491</v>
      </c>
      <c r="H502" s="46">
        <v>572.64253016693817</v>
      </c>
      <c r="I502" s="47">
        <v>0.140242560027001</v>
      </c>
      <c r="J502" s="46">
        <v>432.205219288607</v>
      </c>
      <c r="K502" s="47">
        <v>0.105848872930195</v>
      </c>
      <c r="L502" s="46">
        <v>906.21845783051174</v>
      </c>
      <c r="M502" s="47">
        <v>0.221936705317403</v>
      </c>
      <c r="N502" s="46">
        <v>4083.2292996982292</v>
      </c>
      <c r="O502" s="47">
        <v>0.999999999999998</v>
      </c>
      <c r="P502" s="137"/>
    </row>
    <row r="503" spans="1:16" s="125" customFormat="1" ht="20.100000000000001" hidden="1" customHeight="1" x14ac:dyDescent="0.3">
      <c r="A503" s="45">
        <v>43831</v>
      </c>
      <c r="B503" s="46">
        <v>788.60937770450892</v>
      </c>
      <c r="C503" s="47">
        <v>0.194356178088575</v>
      </c>
      <c r="D503" s="46">
        <v>832.74067007572887</v>
      </c>
      <c r="E503" s="47">
        <v>0.20523252519003399</v>
      </c>
      <c r="F503" s="46">
        <v>575.10060842869814</v>
      </c>
      <c r="G503" s="47">
        <v>0.14173602220654499</v>
      </c>
      <c r="H503" s="46">
        <v>493.46660854734148</v>
      </c>
      <c r="I503" s="47">
        <v>0.12161697129542499</v>
      </c>
      <c r="J503" s="46">
        <v>499.954237775845</v>
      </c>
      <c r="K503" s="47">
        <v>0.123215875464404</v>
      </c>
      <c r="L503" s="46">
        <v>867.6757566299159</v>
      </c>
      <c r="M503" s="47">
        <v>0.213842427755014</v>
      </c>
      <c r="N503" s="46">
        <v>4057.5472591620505</v>
      </c>
      <c r="O503" s="47">
        <v>0.99999999999999711</v>
      </c>
      <c r="P503" s="137"/>
    </row>
    <row r="504" spans="1:16" s="125" customFormat="1" ht="20.100000000000001" hidden="1" customHeight="1" x14ac:dyDescent="0.3">
      <c r="A504" s="45">
        <v>43862</v>
      </c>
      <c r="B504" s="46">
        <v>792.03620931895432</v>
      </c>
      <c r="C504" s="47">
        <v>0.193181523148826</v>
      </c>
      <c r="D504" s="46">
        <v>838.35268126044502</v>
      </c>
      <c r="E504" s="47">
        <v>0.20447833823286199</v>
      </c>
      <c r="F504" s="46">
        <v>582.60344628964333</v>
      </c>
      <c r="G504" s="47">
        <v>0.14209984319121599</v>
      </c>
      <c r="H504" s="46">
        <v>504.76776492980844</v>
      </c>
      <c r="I504" s="47">
        <v>0.123115338059375</v>
      </c>
      <c r="J504" s="46">
        <v>500.65862311483636</v>
      </c>
      <c r="K504" s="47">
        <v>0.1221130981803</v>
      </c>
      <c r="L504" s="46">
        <v>881.53967902110435</v>
      </c>
      <c r="M504" s="47">
        <v>0.215011859187419</v>
      </c>
      <c r="N504" s="46">
        <v>4099.9584039348001</v>
      </c>
      <c r="O504" s="47">
        <v>0.999999999999998</v>
      </c>
      <c r="P504" s="137"/>
    </row>
    <row r="505" spans="1:16" s="125" customFormat="1" ht="20.100000000000001" hidden="1" customHeight="1" x14ac:dyDescent="0.3">
      <c r="A505" s="45">
        <v>43891</v>
      </c>
      <c r="B505" s="46">
        <v>875.19454522377521</v>
      </c>
      <c r="C505" s="47">
        <v>0.21844358291591501</v>
      </c>
      <c r="D505" s="46">
        <v>766.24407991108933</v>
      </c>
      <c r="E505" s="47">
        <v>0.19125016616858601</v>
      </c>
      <c r="F505" s="46">
        <v>628.67235442290519</v>
      </c>
      <c r="G505" s="47">
        <v>0.15691304559629099</v>
      </c>
      <c r="H505" s="46">
        <v>483.95539971194995</v>
      </c>
      <c r="I505" s="47">
        <v>0.120792516431363</v>
      </c>
      <c r="J505" s="46">
        <v>483.56122839165783</v>
      </c>
      <c r="K505" s="47">
        <v>0.120694133510723</v>
      </c>
      <c r="L505" s="46">
        <v>768.87390426749062</v>
      </c>
      <c r="M505" s="47">
        <v>0.19190655537711901</v>
      </c>
      <c r="N505" s="46">
        <v>4006.5015119288801</v>
      </c>
      <c r="O505" s="47">
        <v>0.999999999999997</v>
      </c>
      <c r="P505" s="137"/>
    </row>
    <row r="506" spans="1:16" s="125" customFormat="1" ht="20.100000000000001" hidden="1" customHeight="1" x14ac:dyDescent="0.3">
      <c r="A506" s="45">
        <v>43922</v>
      </c>
      <c r="B506" s="46">
        <v>862.24563402732235</v>
      </c>
      <c r="C506" s="47">
        <v>0.21863854043421499</v>
      </c>
      <c r="D506" s="46">
        <v>705.63331607795374</v>
      </c>
      <c r="E506" s="47">
        <v>0.17892655204114399</v>
      </c>
      <c r="F506" s="46">
        <v>612.79080478222807</v>
      </c>
      <c r="G506" s="47">
        <v>0.155384593278032</v>
      </c>
      <c r="H506" s="46">
        <v>504.91156629069587</v>
      </c>
      <c r="I506" s="47">
        <v>0.12802979052098401</v>
      </c>
      <c r="J506" s="46">
        <v>471.14305203737246</v>
      </c>
      <c r="K506" s="47">
        <v>0.119467150853568</v>
      </c>
      <c r="L506" s="46">
        <v>786.97938694905974</v>
      </c>
      <c r="M506" s="47">
        <v>0.19955337287205499</v>
      </c>
      <c r="N506" s="46">
        <v>3943.7037601646402</v>
      </c>
      <c r="O506" s="47">
        <v>0.999999999999998</v>
      </c>
      <c r="P506" s="137"/>
    </row>
    <row r="507" spans="1:16" s="125" customFormat="1" ht="20.100000000000001" hidden="1" customHeight="1" x14ac:dyDescent="0.3">
      <c r="A507" s="45">
        <v>43952</v>
      </c>
      <c r="B507" s="46">
        <v>954.01580296869031</v>
      </c>
      <c r="C507" s="47">
        <v>0.23655678988783599</v>
      </c>
      <c r="D507" s="46">
        <v>646.78303702498999</v>
      </c>
      <c r="E507" s="47">
        <v>0.16037566517916299</v>
      </c>
      <c r="F507" s="46">
        <v>698.84868754047341</v>
      </c>
      <c r="G507" s="47">
        <v>0.17328581101850701</v>
      </c>
      <c r="H507" s="46">
        <v>442.98128100914067</v>
      </c>
      <c r="I507" s="47">
        <v>0.109841188678258</v>
      </c>
      <c r="J507" s="46">
        <v>487.41315620407067</v>
      </c>
      <c r="K507" s="47">
        <v>0.120858471339722</v>
      </c>
      <c r="L507" s="46">
        <v>802.88308221931675</v>
      </c>
      <c r="M507" s="47">
        <v>0.199082073896512</v>
      </c>
      <c r="N507" s="46">
        <v>4032.9250469666899</v>
      </c>
      <c r="O507" s="47">
        <v>0.999999999999998</v>
      </c>
      <c r="P507" s="137"/>
    </row>
    <row r="508" spans="1:16" s="125" customFormat="1" ht="20.100000000000001" hidden="1" customHeight="1" x14ac:dyDescent="0.3">
      <c r="A508" s="45">
        <v>43983</v>
      </c>
      <c r="B508" s="46">
        <v>987.57090488330618</v>
      </c>
      <c r="C508" s="47">
        <v>0.237916769491193</v>
      </c>
      <c r="D508" s="46">
        <v>666.55558907141119</v>
      </c>
      <c r="E508" s="47">
        <v>0.160580624291385</v>
      </c>
      <c r="F508" s="46">
        <v>710.86811333504943</v>
      </c>
      <c r="G508" s="47">
        <v>0.17125600219961801</v>
      </c>
      <c r="H508" s="46">
        <v>463.04108019135469</v>
      </c>
      <c r="I508" s="47">
        <v>0.111551724940557</v>
      </c>
      <c r="J508" s="46">
        <v>498.64160925793084</v>
      </c>
      <c r="K508" s="47">
        <v>0.120128286710264</v>
      </c>
      <c r="L508" s="46">
        <v>824.23189303901518</v>
      </c>
      <c r="M508" s="47">
        <v>0.19856659236697999</v>
      </c>
      <c r="N508" s="46">
        <v>4150.90918977808</v>
      </c>
      <c r="O508" s="47">
        <v>0.99999999999999689</v>
      </c>
      <c r="P508" s="137"/>
    </row>
    <row r="509" spans="1:16" s="125" customFormat="1" ht="20.100000000000001" hidden="1" customHeight="1" x14ac:dyDescent="0.3">
      <c r="A509" s="45">
        <v>44013</v>
      </c>
      <c r="B509" s="46">
        <v>926.38133901208914</v>
      </c>
      <c r="C509" s="47">
        <v>0.22493376380226199</v>
      </c>
      <c r="D509" s="46">
        <v>664.49674091799875</v>
      </c>
      <c r="E509" s="47">
        <v>0.16134581589091301</v>
      </c>
      <c r="F509" s="46">
        <v>777.49157162504696</v>
      </c>
      <c r="G509" s="47">
        <v>0.188781982284593</v>
      </c>
      <c r="H509" s="46">
        <v>388.14487579371382</v>
      </c>
      <c r="I509" s="47">
        <v>9.4245084757371395E-2</v>
      </c>
      <c r="J509" s="46">
        <v>508.06139649964416</v>
      </c>
      <c r="K509" s="47">
        <v>0.123361900056373</v>
      </c>
      <c r="L509" s="46">
        <v>853.88687761186691</v>
      </c>
      <c r="M509" s="47">
        <v>0.20733145320848501</v>
      </c>
      <c r="N509" s="46">
        <v>4118.4628014603704</v>
      </c>
      <c r="O509" s="47">
        <v>0.99999999999999745</v>
      </c>
      <c r="P509" s="137"/>
    </row>
    <row r="510" spans="1:16" s="125" customFormat="1" ht="20.100000000000001" hidden="1" customHeight="1" x14ac:dyDescent="0.3">
      <c r="A510" s="45">
        <v>44044</v>
      </c>
      <c r="B510" s="46">
        <v>919.76733798342207</v>
      </c>
      <c r="C510" s="47">
        <v>0.22034768862057999</v>
      </c>
      <c r="D510" s="46">
        <v>804.87376206329986</v>
      </c>
      <c r="E510" s="47">
        <v>0.19282275612313099</v>
      </c>
      <c r="F510" s="46">
        <v>661.68558934871385</v>
      </c>
      <c r="G510" s="47">
        <v>0.15851931698966601</v>
      </c>
      <c r="H510" s="46">
        <v>491.97581843158906</v>
      </c>
      <c r="I510" s="47">
        <v>0.11786212661812601</v>
      </c>
      <c r="J510" s="46">
        <v>427.85361514786928</v>
      </c>
      <c r="K510" s="47">
        <v>0.102500438178738</v>
      </c>
      <c r="L510" s="46">
        <v>868.00764403053824</v>
      </c>
      <c r="M510" s="47">
        <v>0.20794767346975701</v>
      </c>
      <c r="N510" s="46">
        <v>4174.1637670054406</v>
      </c>
      <c r="O510" s="47">
        <v>0.999999999999998</v>
      </c>
      <c r="P510" s="137"/>
    </row>
    <row r="511" spans="1:16" s="125" customFormat="1" ht="20.100000000000001" hidden="1" customHeight="1" x14ac:dyDescent="0.3">
      <c r="A511" s="45">
        <v>44075</v>
      </c>
      <c r="B511" s="46">
        <v>1141.9507629981367</v>
      </c>
      <c r="C511" s="47">
        <v>0.26675388228082603</v>
      </c>
      <c r="D511" s="46">
        <v>739.61146776235614</v>
      </c>
      <c r="E511" s="47">
        <v>0.17276947202788501</v>
      </c>
      <c r="F511" s="46">
        <v>646.79683805425805</v>
      </c>
      <c r="G511" s="47">
        <v>0.15108844723300699</v>
      </c>
      <c r="H511" s="46">
        <v>598.24907494740717</v>
      </c>
      <c r="I511" s="47">
        <v>0.139747937025017</v>
      </c>
      <c r="J511" s="46">
        <v>423.87018700842981</v>
      </c>
      <c r="K511" s="47">
        <v>9.9013916914194394E-2</v>
      </c>
      <c r="L511" s="46">
        <v>730.43692052438735</v>
      </c>
      <c r="M511" s="47">
        <v>0.170626344519067</v>
      </c>
      <c r="N511" s="46">
        <v>4280.9152512949904</v>
      </c>
      <c r="O511" s="47">
        <v>0.99999999999999634</v>
      </c>
      <c r="P511" s="137"/>
    </row>
    <row r="512" spans="1:16" s="125" customFormat="1" ht="20.100000000000001" hidden="1" customHeight="1" x14ac:dyDescent="0.3">
      <c r="A512" s="45">
        <v>44105</v>
      </c>
      <c r="B512" s="46">
        <v>1242.4730889369059</v>
      </c>
      <c r="C512" s="47">
        <v>0.28322001120517099</v>
      </c>
      <c r="D512" s="46">
        <v>703.49133396504646</v>
      </c>
      <c r="E512" s="47">
        <v>0.160359870376588</v>
      </c>
      <c r="F512" s="46">
        <v>631.0696994631794</v>
      </c>
      <c r="G512" s="47">
        <v>0.143851459596709</v>
      </c>
      <c r="H512" s="46">
        <v>622.10228373663779</v>
      </c>
      <c r="I512" s="47">
        <v>0.14180734966373201</v>
      </c>
      <c r="J512" s="46">
        <v>432.55424148727991</v>
      </c>
      <c r="K512" s="47">
        <v>9.8600137267916901E-2</v>
      </c>
      <c r="L512" s="46">
        <v>755.26309783971715</v>
      </c>
      <c r="M512" s="47">
        <v>0.17216117188988</v>
      </c>
      <c r="N512" s="46">
        <v>4386.9537454287802</v>
      </c>
      <c r="O512" s="47">
        <v>0.99999999999999689</v>
      </c>
      <c r="P512" s="137"/>
    </row>
    <row r="513" spans="1:16" s="125" customFormat="1" ht="20.100000000000001" hidden="1" customHeight="1" x14ac:dyDescent="0.3">
      <c r="A513" s="45">
        <v>44136</v>
      </c>
      <c r="B513" s="46">
        <v>1311.024708546596</v>
      </c>
      <c r="C513" s="47">
        <v>0.28792148594421002</v>
      </c>
      <c r="D513" s="46">
        <v>731.84848210269877</v>
      </c>
      <c r="E513" s="47">
        <v>0.16072534795062901</v>
      </c>
      <c r="F513" s="46">
        <v>648.54538950984659</v>
      </c>
      <c r="G513" s="47">
        <v>0.14243068878309001</v>
      </c>
      <c r="H513" s="46">
        <v>647.55418710780691</v>
      </c>
      <c r="I513" s="47">
        <v>0.14221300526682501</v>
      </c>
      <c r="J513" s="46">
        <v>439.57596226429968</v>
      </c>
      <c r="K513" s="47">
        <v>9.6537741367820201E-2</v>
      </c>
      <c r="L513" s="46">
        <v>774.86174015709992</v>
      </c>
      <c r="M513" s="47">
        <v>0.170171730687423</v>
      </c>
      <c r="N513" s="46">
        <v>4553.4104696883605</v>
      </c>
      <c r="O513" s="47">
        <v>0.99999999999999722</v>
      </c>
      <c r="P513" s="137"/>
    </row>
    <row r="514" spans="1:16" s="125" customFormat="1" ht="20.100000000000001" customHeight="1" x14ac:dyDescent="0.3">
      <c r="A514" s="45">
        <v>44166</v>
      </c>
      <c r="B514" s="46">
        <v>1346.2727453010657</v>
      </c>
      <c r="C514" s="47">
        <v>0.282464765820376</v>
      </c>
      <c r="D514" s="46">
        <v>766.86423000404614</v>
      </c>
      <c r="E514" s="47">
        <v>0.160897653094563</v>
      </c>
      <c r="F514" s="46">
        <v>691.54636881691897</v>
      </c>
      <c r="G514" s="47">
        <v>0.14509502907460201</v>
      </c>
      <c r="H514" s="46">
        <v>696.51794151070635</v>
      </c>
      <c r="I514" s="47">
        <v>0.14613812685817601</v>
      </c>
      <c r="J514" s="46">
        <v>445.0120485358799</v>
      </c>
      <c r="K514" s="47">
        <v>9.3369062484305806E-2</v>
      </c>
      <c r="L514" s="46">
        <v>819.94835467429675</v>
      </c>
      <c r="M514" s="47">
        <v>0.17203536266797401</v>
      </c>
      <c r="N514" s="46">
        <v>4766.1616888429289</v>
      </c>
      <c r="O514" s="47">
        <v>0.99999999999999689</v>
      </c>
      <c r="P514" s="137"/>
    </row>
    <row r="515" spans="1:16" s="125" customFormat="1" ht="20.100000000000001" hidden="1" customHeight="1" x14ac:dyDescent="0.3">
      <c r="A515" s="45">
        <v>44197</v>
      </c>
      <c r="B515" s="46">
        <v>1348.1270906276156</v>
      </c>
      <c r="C515" s="47">
        <v>0.27960805110639397</v>
      </c>
      <c r="D515" s="46">
        <v>840.04328804499812</v>
      </c>
      <c r="E515" s="47">
        <v>0.174229023545488</v>
      </c>
      <c r="F515" s="46">
        <v>827.74635005087725</v>
      </c>
      <c r="G515" s="47">
        <v>0.17167857938409101</v>
      </c>
      <c r="H515" s="46">
        <v>546.09124619677664</v>
      </c>
      <c r="I515" s="47">
        <v>0.113261954408362</v>
      </c>
      <c r="J515" s="46">
        <v>377.62420152678982</v>
      </c>
      <c r="K515" s="47">
        <v>7.8321078015247306E-2</v>
      </c>
      <c r="L515" s="46">
        <v>881.85663724462916</v>
      </c>
      <c r="M515" s="47">
        <v>0.182901313540415</v>
      </c>
      <c r="N515" s="46">
        <v>4821.4888136916998</v>
      </c>
      <c r="O515" s="47">
        <v>0.99999999999999734</v>
      </c>
      <c r="P515" s="137"/>
    </row>
    <row r="516" spans="1:16" s="125" customFormat="1" ht="20.100000000000001" hidden="1" customHeight="1" x14ac:dyDescent="0.3">
      <c r="A516" s="45">
        <v>44228</v>
      </c>
      <c r="B516" s="46">
        <v>1324.9516521756505</v>
      </c>
      <c r="C516" s="47">
        <v>0.26763136624810502</v>
      </c>
      <c r="D516" s="46">
        <v>922.11332155710681</v>
      </c>
      <c r="E516" s="47">
        <v>0.18626071953543999</v>
      </c>
      <c r="F516" s="46">
        <v>840.99983072879002</v>
      </c>
      <c r="G516" s="47">
        <v>0.16987633725561199</v>
      </c>
      <c r="H516" s="46">
        <v>563.39137105580812</v>
      </c>
      <c r="I516" s="47">
        <v>0.11380128634917901</v>
      </c>
      <c r="J516" s="46">
        <v>379.51165071546984</v>
      </c>
      <c r="K516" s="47">
        <v>7.6658813490493805E-2</v>
      </c>
      <c r="L516" s="46">
        <v>919.69124915882958</v>
      </c>
      <c r="M516" s="47">
        <v>0.18577147712116901</v>
      </c>
      <c r="N516" s="46">
        <v>4950.6590753916607</v>
      </c>
      <c r="O516" s="47">
        <v>0.99999999999999878</v>
      </c>
      <c r="P516" s="137"/>
    </row>
    <row r="517" spans="1:16" s="125" customFormat="1" ht="20.100000000000001" hidden="1" customHeight="1" x14ac:dyDescent="0.3">
      <c r="A517" s="45">
        <v>44256</v>
      </c>
      <c r="B517" s="46">
        <v>1432.6665915709482</v>
      </c>
      <c r="C517" s="47">
        <v>0.28727276210854902</v>
      </c>
      <c r="D517" s="46">
        <v>929.78234726154938</v>
      </c>
      <c r="E517" s="47">
        <v>0.186436359044789</v>
      </c>
      <c r="F517" s="46">
        <v>816.27856685919721</v>
      </c>
      <c r="G517" s="47">
        <v>0.163677020132452</v>
      </c>
      <c r="H517" s="46">
        <v>569.74908162036604</v>
      </c>
      <c r="I517" s="47">
        <v>0.11424388154847701</v>
      </c>
      <c r="J517" s="46">
        <v>424.96988226361998</v>
      </c>
      <c r="K517" s="47">
        <v>8.5213316628643704E-2</v>
      </c>
      <c r="L517" s="46">
        <v>813.68346594391755</v>
      </c>
      <c r="M517" s="47">
        <v>0.16315666053708699</v>
      </c>
      <c r="N517" s="46">
        <v>4987.1299355196097</v>
      </c>
      <c r="O517" s="47">
        <v>0.99999999999999767</v>
      </c>
      <c r="P517" s="137"/>
    </row>
    <row r="518" spans="1:16" s="125" customFormat="1" ht="20.100000000000001" hidden="1" customHeight="1" x14ac:dyDescent="0.3">
      <c r="A518" s="45">
        <v>44287</v>
      </c>
      <c r="B518" s="46">
        <v>1231.651272227467</v>
      </c>
      <c r="C518" s="47">
        <v>0.25382815128116099</v>
      </c>
      <c r="D518" s="46">
        <v>901.58738037790602</v>
      </c>
      <c r="E518" s="47">
        <v>0.18580605008905801</v>
      </c>
      <c r="F518" s="46">
        <v>839.2012030314678</v>
      </c>
      <c r="G518" s="47">
        <v>0.17294902763601699</v>
      </c>
      <c r="H518" s="46">
        <v>584.34672189189951</v>
      </c>
      <c r="I518" s="47">
        <v>0.12042665929032099</v>
      </c>
      <c r="J518" s="46">
        <v>428.63994841996987</v>
      </c>
      <c r="K518" s="47">
        <v>8.8337411835676893E-2</v>
      </c>
      <c r="L518" s="46">
        <v>866.87715278385861</v>
      </c>
      <c r="M518" s="47">
        <v>0.178652699867764</v>
      </c>
      <c r="N518" s="46">
        <v>4852.3036787325791</v>
      </c>
      <c r="O518" s="47">
        <v>0.999999999999998</v>
      </c>
      <c r="P518" s="137"/>
    </row>
    <row r="519" spans="1:16" s="125" customFormat="1" ht="20.100000000000001" hidden="1" customHeight="1" x14ac:dyDescent="0.3">
      <c r="A519" s="45">
        <v>44317</v>
      </c>
      <c r="B519" s="46">
        <v>1169.6316136558589</v>
      </c>
      <c r="C519" s="47">
        <v>0.236744210523085</v>
      </c>
      <c r="D519" s="46">
        <v>1102.7941092407968</v>
      </c>
      <c r="E519" s="47">
        <v>0.223215684078234</v>
      </c>
      <c r="F519" s="46">
        <v>691.03057378722929</v>
      </c>
      <c r="G519" s="47">
        <v>0.13987095229687199</v>
      </c>
      <c r="H519" s="46">
        <v>696.93510825801661</v>
      </c>
      <c r="I519" s="47">
        <v>0.141066084452563</v>
      </c>
      <c r="J519" s="46">
        <v>363.74402542657987</v>
      </c>
      <c r="K519" s="47">
        <v>7.3625140708142703E-2</v>
      </c>
      <c r="L519" s="46">
        <v>916.35122850930748</v>
      </c>
      <c r="M519" s="47">
        <v>0.18547792794110099</v>
      </c>
      <c r="N519" s="46">
        <v>4940.4866588778004</v>
      </c>
      <c r="O519" s="47">
        <v>0.99999999999999767</v>
      </c>
      <c r="P519" s="137"/>
    </row>
    <row r="520" spans="1:16" s="125" customFormat="1" ht="20.100000000000001" hidden="1" customHeight="1" x14ac:dyDescent="0.3">
      <c r="A520" s="45">
        <v>44348</v>
      </c>
      <c r="B520" s="46">
        <v>1183.1311561597854</v>
      </c>
      <c r="C520" s="47">
        <v>0.23183793564878499</v>
      </c>
      <c r="D520" s="46">
        <v>1144.9416399947786</v>
      </c>
      <c r="E520" s="47">
        <v>0.224354590674709</v>
      </c>
      <c r="F520" s="46">
        <v>696.23210442480979</v>
      </c>
      <c r="G520" s="47">
        <v>0.13642867317109</v>
      </c>
      <c r="H520" s="46">
        <v>726.78848932981805</v>
      </c>
      <c r="I520" s="47">
        <v>0.142416284232116</v>
      </c>
      <c r="J520" s="46">
        <v>367.32399924448958</v>
      </c>
      <c r="K520" s="47">
        <v>7.1978188771150295E-2</v>
      </c>
      <c r="L520" s="46">
        <v>984.85077465591905</v>
      </c>
      <c r="M520" s="47">
        <v>0.192984327502148</v>
      </c>
      <c r="N520" s="46">
        <v>5103.2681638096092</v>
      </c>
      <c r="O520" s="47">
        <v>0.99999999999999822</v>
      </c>
      <c r="P520" s="137"/>
    </row>
    <row r="521" spans="1:16" s="125" customFormat="1" ht="20.100000000000001" hidden="1" customHeight="1" x14ac:dyDescent="0.3">
      <c r="A521" s="45">
        <v>44378</v>
      </c>
      <c r="B521" s="46">
        <v>1210.4146799031487</v>
      </c>
      <c r="C521" s="47">
        <v>0.234799726104506</v>
      </c>
      <c r="D521" s="46">
        <v>1184.7611747658264</v>
      </c>
      <c r="E521" s="47">
        <v>0.229823385285221</v>
      </c>
      <c r="F521" s="46">
        <v>662.92022810562776</v>
      </c>
      <c r="G521" s="47">
        <v>0.12859517533345899</v>
      </c>
      <c r="H521" s="46">
        <v>678.99371566327522</v>
      </c>
      <c r="I521" s="47">
        <v>0.13171315674820999</v>
      </c>
      <c r="J521" s="46">
        <v>369.71779493679969</v>
      </c>
      <c r="K521" s="47">
        <v>7.1718922802612203E-2</v>
      </c>
      <c r="L521" s="46">
        <v>1048.2864946158977</v>
      </c>
      <c r="M521" s="47">
        <v>0.20334963372598899</v>
      </c>
      <c r="N521" s="46">
        <v>5155.0940879905902</v>
      </c>
      <c r="O521" s="47">
        <v>0.99999999999999722</v>
      </c>
      <c r="P521" s="137"/>
    </row>
    <row r="522" spans="1:16" s="125" customFormat="1" ht="20.100000000000001" hidden="1" customHeight="1" x14ac:dyDescent="0.3">
      <c r="A522" s="45">
        <v>44409</v>
      </c>
      <c r="B522" s="46">
        <v>1364.3920318058861</v>
      </c>
      <c r="C522" s="47">
        <v>0.26051727262369401</v>
      </c>
      <c r="D522" s="46">
        <v>1045.5414125255279</v>
      </c>
      <c r="E522" s="47">
        <v>0.19963587506866001</v>
      </c>
      <c r="F522" s="46">
        <v>861.15308447154007</v>
      </c>
      <c r="G522" s="47">
        <v>0.16442873283352999</v>
      </c>
      <c r="H522" s="46">
        <v>514.50840049256999</v>
      </c>
      <c r="I522" s="47">
        <v>9.8240331307778705E-2</v>
      </c>
      <c r="J522" s="46">
        <v>463.6378401564495</v>
      </c>
      <c r="K522" s="47">
        <v>8.85270968951853E-2</v>
      </c>
      <c r="L522" s="46">
        <v>988.00934530288555</v>
      </c>
      <c r="M522" s="47">
        <v>0.18865069127115</v>
      </c>
      <c r="N522" s="46">
        <v>5237.2421147548694</v>
      </c>
      <c r="O522" s="47">
        <v>0.999999999999998</v>
      </c>
      <c r="P522" s="137"/>
    </row>
    <row r="523" spans="1:16" s="125" customFormat="1" ht="20.100000000000001" hidden="1" customHeight="1" x14ac:dyDescent="0.3">
      <c r="A523" s="45">
        <v>44440</v>
      </c>
      <c r="B523" s="46">
        <v>1308.21746961138</v>
      </c>
      <c r="C523" s="47">
        <v>0.25227389824124558</v>
      </c>
      <c r="D523" s="46">
        <v>1101.55641288688</v>
      </c>
      <c r="E523" s="47">
        <v>0.21242181584241315</v>
      </c>
      <c r="F523" s="46">
        <v>902.72858543634004</v>
      </c>
      <c r="G523" s="47">
        <v>0.17408027685907751</v>
      </c>
      <c r="H523" s="46">
        <v>511.93658051987001</v>
      </c>
      <c r="I523" s="47">
        <v>9.8720770682267214E-2</v>
      </c>
      <c r="J523" s="46">
        <v>358.03792948581003</v>
      </c>
      <c r="K523" s="47">
        <v>6.9043279338290062E-2</v>
      </c>
      <c r="L523" s="46">
        <v>1003.22585826972</v>
      </c>
      <c r="M523" s="47">
        <v>0.19345995903670665</v>
      </c>
      <c r="N523" s="46">
        <v>5185.7028362099991</v>
      </c>
      <c r="O523" s="47">
        <v>1</v>
      </c>
      <c r="P523" s="137"/>
    </row>
    <row r="524" spans="1:16" s="125" customFormat="1" ht="20.100000000000001" hidden="1" customHeight="1" x14ac:dyDescent="0.3">
      <c r="A524" s="45">
        <v>44470</v>
      </c>
      <c r="B524" s="46">
        <v>1138.4119822281687</v>
      </c>
      <c r="C524" s="47">
        <v>0.222968731087304</v>
      </c>
      <c r="D524" s="46">
        <v>1071.3283558750059</v>
      </c>
      <c r="E524" s="47">
        <v>0.20982976972867201</v>
      </c>
      <c r="F524" s="46">
        <v>912.29216816169969</v>
      </c>
      <c r="G524" s="47">
        <v>0.17868103137650401</v>
      </c>
      <c r="H524" s="46">
        <v>532.75184058396746</v>
      </c>
      <c r="I524" s="47">
        <v>0.104344476106915</v>
      </c>
      <c r="J524" s="46">
        <v>367.75835825743951</v>
      </c>
      <c r="K524" s="47">
        <v>7.2028945379614503E-2</v>
      </c>
      <c r="L524" s="46">
        <v>1083.1596805005095</v>
      </c>
      <c r="M524" s="47">
        <v>0.21214704632098899</v>
      </c>
      <c r="N524" s="46">
        <v>5105.7023856067981</v>
      </c>
      <c r="O524" s="47">
        <v>0.99999999999999856</v>
      </c>
      <c r="P524" s="137"/>
    </row>
    <row r="525" spans="1:16" s="125" customFormat="1" ht="20.100000000000001" hidden="1" customHeight="1" x14ac:dyDescent="0.3">
      <c r="A525" s="45">
        <v>44501</v>
      </c>
      <c r="B525" s="46">
        <v>1154.6342639266052</v>
      </c>
      <c r="C525" s="47">
        <v>0.22066465227108001</v>
      </c>
      <c r="D525" s="46">
        <v>1098.4854744441284</v>
      </c>
      <c r="E525" s="47">
        <v>0.20993393563319199</v>
      </c>
      <c r="F525" s="46">
        <v>922.35607660660799</v>
      </c>
      <c r="G525" s="47">
        <v>0.17627346535028199</v>
      </c>
      <c r="H525" s="46">
        <v>540.84854056007566</v>
      </c>
      <c r="I525" s="47">
        <v>0.10336273473138199</v>
      </c>
      <c r="J525" s="46">
        <v>375.39048481571973</v>
      </c>
      <c r="K525" s="47">
        <v>7.1741687723722705E-2</v>
      </c>
      <c r="L525" s="46">
        <v>1140.8144843171654</v>
      </c>
      <c r="M525" s="47">
        <v>0.218023524290338</v>
      </c>
      <c r="N525" s="46">
        <v>5232.5293246703195</v>
      </c>
      <c r="O525" s="47">
        <v>0.99999999999999667</v>
      </c>
      <c r="P525" s="137"/>
    </row>
    <row r="526" spans="1:16" s="125" customFormat="1" ht="20.100000000000001" customHeight="1" x14ac:dyDescent="0.3">
      <c r="A526" s="45">
        <v>44531</v>
      </c>
      <c r="B526" s="46">
        <v>1163.5825943818857</v>
      </c>
      <c r="C526" s="47">
        <v>0.21753533478578099</v>
      </c>
      <c r="D526" s="46">
        <v>1122.2628406001104</v>
      </c>
      <c r="E526" s="47">
        <v>0.209810480086524</v>
      </c>
      <c r="F526" s="46">
        <v>932.61877420059568</v>
      </c>
      <c r="G526" s="47">
        <v>0.174355940225286</v>
      </c>
      <c r="H526" s="46">
        <v>555.56168898773024</v>
      </c>
      <c r="I526" s="47">
        <v>0.103863961691778</v>
      </c>
      <c r="J526" s="46">
        <v>383.10431598828973</v>
      </c>
      <c r="K526" s="47">
        <v>7.1622526874133202E-2</v>
      </c>
      <c r="L526" s="46">
        <v>1191.805835829439</v>
      </c>
      <c r="M526" s="47">
        <v>0.222811756336496</v>
      </c>
      <c r="N526" s="46">
        <v>5348.9360499880604</v>
      </c>
      <c r="O526" s="47">
        <v>0.99999999999999811</v>
      </c>
      <c r="P526" s="137"/>
    </row>
    <row r="527" spans="1:16" s="125" customFormat="1" ht="20.100000000000001" hidden="1" customHeight="1" x14ac:dyDescent="0.3">
      <c r="A527" s="45">
        <v>44562</v>
      </c>
      <c r="B527" s="46">
        <v>1309.6681203998789</v>
      </c>
      <c r="C527" s="47">
        <v>0.24403222684095599</v>
      </c>
      <c r="D527" s="46">
        <v>1129.404239132587</v>
      </c>
      <c r="E527" s="47">
        <v>0.210443414775179</v>
      </c>
      <c r="F527" s="46">
        <v>832.69032826075727</v>
      </c>
      <c r="G527" s="47">
        <v>0.15515631167104799</v>
      </c>
      <c r="H527" s="46">
        <v>434.0089621956497</v>
      </c>
      <c r="I527" s="47">
        <v>8.0869475147030898E-2</v>
      </c>
      <c r="J527" s="46">
        <v>452.17453489294951</v>
      </c>
      <c r="K527" s="47">
        <v>8.4254290802320594E-2</v>
      </c>
      <c r="L527" s="46">
        <v>1208.8372820142597</v>
      </c>
      <c r="M527" s="47">
        <v>0.22524428076346401</v>
      </c>
      <c r="N527" s="46">
        <v>5366.7834668960904</v>
      </c>
      <c r="O527" s="47">
        <v>0.99999999999999856</v>
      </c>
      <c r="P527" s="137"/>
    </row>
    <row r="528" spans="1:16" s="125" customFormat="1" ht="20.100000000000001" hidden="1" customHeight="1" x14ac:dyDescent="0.3">
      <c r="A528" s="45">
        <v>44593</v>
      </c>
      <c r="B528" s="46">
        <v>1314.7715799715356</v>
      </c>
      <c r="C528" s="47">
        <v>0.23947099381916001</v>
      </c>
      <c r="D528" s="46">
        <v>1139.6787112940372</v>
      </c>
      <c r="E528" s="47">
        <v>0.20757977871261199</v>
      </c>
      <c r="F528" s="46">
        <v>839.81058243410951</v>
      </c>
      <c r="G528" s="47">
        <v>0.15296214023708801</v>
      </c>
      <c r="H528" s="46">
        <v>448.85221756407975</v>
      </c>
      <c r="I528" s="47">
        <v>8.1753430219666801E-2</v>
      </c>
      <c r="J528" s="46">
        <v>453.83282725276962</v>
      </c>
      <c r="K528" s="47">
        <v>8.2660592779418604E-2</v>
      </c>
      <c r="L528" s="46">
        <v>1293.3707123335591</v>
      </c>
      <c r="M528" s="47">
        <v>0.23557306423205299</v>
      </c>
      <c r="N528" s="46">
        <v>5490.3166308500995</v>
      </c>
      <c r="O528" s="47">
        <v>0.99999999999999845</v>
      </c>
      <c r="P528" s="137"/>
    </row>
    <row r="529" spans="1:16" s="125" customFormat="1" ht="20.100000000000001" hidden="1" customHeight="1" x14ac:dyDescent="0.3">
      <c r="A529" s="45">
        <v>44621</v>
      </c>
      <c r="B529" s="46">
        <v>1224.6892289913851</v>
      </c>
      <c r="C529" s="47">
        <v>0.2292374040364</v>
      </c>
      <c r="D529" s="46">
        <v>1120.8164516914596</v>
      </c>
      <c r="E529" s="47">
        <v>0.20979449129200001</v>
      </c>
      <c r="F529" s="46">
        <v>851.23400818301832</v>
      </c>
      <c r="G529" s="47">
        <v>0.159334033193124</v>
      </c>
      <c r="H529" s="46">
        <v>512.83865211331977</v>
      </c>
      <c r="I529" s="47">
        <v>9.59931699544741E-2</v>
      </c>
      <c r="J529" s="46">
        <v>489.73475268286995</v>
      </c>
      <c r="K529" s="47">
        <v>9.1668580660162896E-2</v>
      </c>
      <c r="L529" s="46">
        <v>1143.1362947323362</v>
      </c>
      <c r="M529" s="47">
        <v>0.213972320863837</v>
      </c>
      <c r="N529" s="46">
        <v>5342.4493883943996</v>
      </c>
      <c r="O529" s="47">
        <v>0.99999999999999811</v>
      </c>
      <c r="P529" s="137"/>
    </row>
    <row r="530" spans="1:16" s="125" customFormat="1" ht="20.100000000000001" hidden="1" customHeight="1" x14ac:dyDescent="0.3">
      <c r="A530" s="45">
        <v>44652</v>
      </c>
      <c r="B530" s="46">
        <v>1121.2673470061886</v>
      </c>
      <c r="C530" s="47">
        <v>0.209201164048824</v>
      </c>
      <c r="D530" s="46">
        <v>1174.8636250583481</v>
      </c>
      <c r="E530" s="47">
        <v>0.21920092350595399</v>
      </c>
      <c r="F530" s="46">
        <v>829.75787900761611</v>
      </c>
      <c r="G530" s="47">
        <v>0.154812600786562</v>
      </c>
      <c r="H530" s="46">
        <v>550.34085401594825</v>
      </c>
      <c r="I530" s="47">
        <v>0.102680192722249</v>
      </c>
      <c r="J530" s="46">
        <v>496.85383354894998</v>
      </c>
      <c r="K530" s="47">
        <v>9.2700818068134905E-2</v>
      </c>
      <c r="L530" s="46">
        <v>1186.6731917055272</v>
      </c>
      <c r="M530" s="47">
        <v>0.22140430086827401</v>
      </c>
      <c r="N530" s="46">
        <v>5359.7567303425894</v>
      </c>
      <c r="O530" s="47">
        <v>0.999999999999998</v>
      </c>
      <c r="P530" s="137"/>
    </row>
    <row r="531" spans="1:16" s="125" customFormat="1" ht="20.100000000000001" hidden="1" customHeight="1" x14ac:dyDescent="0.3">
      <c r="A531" s="45">
        <v>44682</v>
      </c>
      <c r="B531" s="46">
        <v>1310.410863497325</v>
      </c>
      <c r="C531" s="47">
        <v>0.23930230673344199</v>
      </c>
      <c r="D531" s="46">
        <v>1017.6003406175172</v>
      </c>
      <c r="E531" s="47">
        <v>0.18583034956883601</v>
      </c>
      <c r="F531" s="46">
        <v>936.54084155071644</v>
      </c>
      <c r="G531" s="47">
        <v>0.17102756851009801</v>
      </c>
      <c r="H531" s="46">
        <v>475.47833852328989</v>
      </c>
      <c r="I531" s="47">
        <v>8.6830067103331798E-2</v>
      </c>
      <c r="J531" s="46">
        <v>523.03233440337988</v>
      </c>
      <c r="K531" s="47">
        <v>9.5514199100014796E-2</v>
      </c>
      <c r="L531" s="46">
        <v>1212.9014765919992</v>
      </c>
      <c r="M531" s="47">
        <v>0.221495508984275</v>
      </c>
      <c r="N531" s="46">
        <v>5475.9641951842405</v>
      </c>
      <c r="O531" s="47">
        <v>0.99999999999999756</v>
      </c>
      <c r="P531" s="137"/>
    </row>
    <row r="532" spans="1:16" s="125" customFormat="1" ht="20.100000000000001" hidden="1" customHeight="1" x14ac:dyDescent="0.3">
      <c r="A532" s="45">
        <v>44713</v>
      </c>
      <c r="B532" s="46">
        <v>1326.5535960592968</v>
      </c>
      <c r="C532" s="47">
        <v>0.23708020271083299</v>
      </c>
      <c r="D532" s="46">
        <v>1040.4171337821786</v>
      </c>
      <c r="E532" s="47">
        <v>0.18594220822561999</v>
      </c>
      <c r="F532" s="46">
        <v>949.35535765268548</v>
      </c>
      <c r="G532" s="47">
        <v>0.16966774754184399</v>
      </c>
      <c r="H532" s="46">
        <v>492.94085830979992</v>
      </c>
      <c r="I532" s="47">
        <v>8.8097849163205205E-2</v>
      </c>
      <c r="J532" s="46">
        <v>534.15165008394956</v>
      </c>
      <c r="K532" s="47">
        <v>9.5462996637617994E-2</v>
      </c>
      <c r="L532" s="46">
        <v>1251.9604399453485</v>
      </c>
      <c r="M532" s="47">
        <v>0.223748995720878</v>
      </c>
      <c r="N532" s="46">
        <v>5595.379035833269</v>
      </c>
      <c r="O532" s="47">
        <v>0.99999999999999822</v>
      </c>
      <c r="P532" s="137"/>
    </row>
    <row r="533" spans="1:16" s="125" customFormat="1" ht="20.100000000000001" hidden="1" customHeight="1" x14ac:dyDescent="0.3">
      <c r="A533" s="45">
        <v>44743</v>
      </c>
      <c r="B533" s="46">
        <v>1404.5014211822092</v>
      </c>
      <c r="C533" s="47">
        <v>0.25267244164309899</v>
      </c>
      <c r="D533" s="46">
        <v>946.52265679019706</v>
      </c>
      <c r="E533" s="47">
        <v>0.17028120239307701</v>
      </c>
      <c r="F533" s="46">
        <v>960.49523823121888</v>
      </c>
      <c r="G533" s="47">
        <v>0.172794896018099</v>
      </c>
      <c r="H533" s="46">
        <v>427.74353988762954</v>
      </c>
      <c r="I533" s="47">
        <v>7.6951865616124798E-2</v>
      </c>
      <c r="J533" s="46">
        <v>536.28997299339972</v>
      </c>
      <c r="K533" s="47">
        <v>9.64795726521194E-2</v>
      </c>
      <c r="L533" s="46">
        <v>1283.032872026635</v>
      </c>
      <c r="M533" s="47">
        <v>0.230820021677479</v>
      </c>
      <c r="N533" s="46">
        <v>5558.5857011112994</v>
      </c>
      <c r="O533" s="47">
        <v>0.99999999999999822</v>
      </c>
      <c r="P533" s="137"/>
    </row>
    <row r="534" spans="1:16" s="125" customFormat="1" ht="20.100000000000001" hidden="1" customHeight="1" x14ac:dyDescent="0.3">
      <c r="A534" s="45">
        <v>44774</v>
      </c>
      <c r="B534" s="46">
        <v>1243.2233529324578</v>
      </c>
      <c r="C534" s="47">
        <v>0.22459035485228901</v>
      </c>
      <c r="D534" s="46">
        <v>1155.9342374090372</v>
      </c>
      <c r="E534" s="47">
        <v>0.208821431767064</v>
      </c>
      <c r="F534" s="46">
        <v>772.85071056404786</v>
      </c>
      <c r="G534" s="47">
        <v>0.13961675906747001</v>
      </c>
      <c r="H534" s="46">
        <v>605.31050567116995</v>
      </c>
      <c r="I534" s="47">
        <v>0.1093503439618</v>
      </c>
      <c r="J534" s="46">
        <v>422.23721548326967</v>
      </c>
      <c r="K534" s="47">
        <v>7.6277851307690103E-2</v>
      </c>
      <c r="L534" s="46">
        <v>1335.9593109564864</v>
      </c>
      <c r="M534" s="47">
        <v>0.241343259043685</v>
      </c>
      <c r="N534" s="46">
        <v>5535.5153330164794</v>
      </c>
      <c r="O534" s="47">
        <v>0.999999999999998</v>
      </c>
      <c r="P534" s="137"/>
    </row>
    <row r="535" spans="1:16" s="125" customFormat="1" ht="20.100000000000001" hidden="1" customHeight="1" x14ac:dyDescent="0.3">
      <c r="A535" s="45">
        <v>44805</v>
      </c>
      <c r="B535" s="46">
        <v>1353.1997951161979</v>
      </c>
      <c r="C535" s="47">
        <v>0.24623732368631701</v>
      </c>
      <c r="D535" s="46">
        <v>1078.9888996642494</v>
      </c>
      <c r="E535" s="47">
        <v>0.19634006737176199</v>
      </c>
      <c r="F535" s="46">
        <v>774.89848991176837</v>
      </c>
      <c r="G535" s="47">
        <v>0.14100573394489599</v>
      </c>
      <c r="H535" s="46">
        <v>516.31035655818948</v>
      </c>
      <c r="I535" s="47">
        <v>9.3951300354357295E-2</v>
      </c>
      <c r="J535" s="46">
        <v>635.08922621203737</v>
      </c>
      <c r="K535" s="47">
        <v>0.11556510127245299</v>
      </c>
      <c r="L535" s="46">
        <v>1137.0237215974682</v>
      </c>
      <c r="M535" s="47">
        <v>0.206900473370213</v>
      </c>
      <c r="N535" s="46">
        <v>5495.5104890599205</v>
      </c>
      <c r="O535" s="47">
        <v>0.99999999999999833</v>
      </c>
      <c r="P535" s="137"/>
    </row>
    <row r="536" spans="1:16" s="125" customFormat="1" ht="20.100000000000001" hidden="1" customHeight="1" x14ac:dyDescent="0.3">
      <c r="A536" s="45">
        <v>44835</v>
      </c>
      <c r="B536" s="46">
        <v>1267.8346407198451</v>
      </c>
      <c r="C536" s="47">
        <v>0.22933623136707601</v>
      </c>
      <c r="D536" s="46">
        <v>1107.5687288456552</v>
      </c>
      <c r="E536" s="47">
        <v>0.20034603101652701</v>
      </c>
      <c r="F536" s="46">
        <v>766.93727481051815</v>
      </c>
      <c r="G536" s="47">
        <v>0.13872984587336701</v>
      </c>
      <c r="H536" s="46">
        <v>543.48443884505946</v>
      </c>
      <c r="I536" s="47">
        <v>9.8309881279634498E-2</v>
      </c>
      <c r="J536" s="46">
        <v>653.19869449509645</v>
      </c>
      <c r="K536" s="47">
        <v>0.11815588730431401</v>
      </c>
      <c r="L536" s="46">
        <v>1189.2550867365258</v>
      </c>
      <c r="M536" s="47">
        <v>0.215122123159078</v>
      </c>
      <c r="N536" s="46">
        <v>5528.2788644527191</v>
      </c>
      <c r="O536" s="47">
        <v>0.99999999999999645</v>
      </c>
      <c r="P536" s="137"/>
    </row>
    <row r="537" spans="1:16" s="125" customFormat="1" ht="20.100000000000001" hidden="1" customHeight="1" x14ac:dyDescent="0.3">
      <c r="A537" s="45">
        <v>44866</v>
      </c>
      <c r="B537" s="46">
        <v>1274.4980621230397</v>
      </c>
      <c r="C537" s="47">
        <v>0.22693624242667901</v>
      </c>
      <c r="D537" s="46">
        <v>1118.6730582121754</v>
      </c>
      <c r="E537" s="47">
        <v>0.199190150129961</v>
      </c>
      <c r="F537" s="46">
        <v>775.65881167069722</v>
      </c>
      <c r="G537" s="47">
        <v>0.13811327090797701</v>
      </c>
      <c r="H537" s="46">
        <v>556.54276276619953</v>
      </c>
      <c r="I537" s="47">
        <v>9.9097618965018897E-2</v>
      </c>
      <c r="J537" s="46">
        <v>663.16230366584819</v>
      </c>
      <c r="K537" s="47">
        <v>0.118082220589849</v>
      </c>
      <c r="L537" s="46">
        <v>1227.5713074325777</v>
      </c>
      <c r="M537" s="47">
        <v>0.21858049698051299</v>
      </c>
      <c r="N537" s="46">
        <v>5616.1063058705495</v>
      </c>
      <c r="O537" s="47">
        <v>0.99999999999999778</v>
      </c>
      <c r="P537" s="137"/>
    </row>
    <row r="538" spans="1:16" s="125" customFormat="1" ht="20.100000000000001" customHeight="1" x14ac:dyDescent="0.3">
      <c r="A538" s="45">
        <v>44896</v>
      </c>
      <c r="B538" s="46">
        <v>1288.6474792462291</v>
      </c>
      <c r="C538" s="47">
        <v>0.22611915753452499</v>
      </c>
      <c r="D538" s="46">
        <v>1130.9513527026782</v>
      </c>
      <c r="E538" s="47">
        <v>0.19844819565025301</v>
      </c>
      <c r="F538" s="46">
        <v>786.51959991968829</v>
      </c>
      <c r="G538" s="47">
        <v>0.138010706715742</v>
      </c>
      <c r="H538" s="46">
        <v>565.03763082895955</v>
      </c>
      <c r="I538" s="47">
        <v>9.9147233914648705E-2</v>
      </c>
      <c r="J538" s="46">
        <v>674.81227623601023</v>
      </c>
      <c r="K538" s="47">
        <v>0.118409406648353</v>
      </c>
      <c r="L538" s="46">
        <v>1253.0068973839075</v>
      </c>
      <c r="M538" s="47">
        <v>0.21986529953647699</v>
      </c>
      <c r="N538" s="46">
        <v>5698.9752363174803</v>
      </c>
      <c r="O538" s="47">
        <v>0.99999999999999867</v>
      </c>
      <c r="P538" s="137"/>
    </row>
    <row r="539" spans="1:16" s="125" customFormat="1" ht="20.100000000000001" hidden="1" customHeight="1" x14ac:dyDescent="0.3">
      <c r="A539" s="45">
        <v>44927</v>
      </c>
      <c r="B539" s="46">
        <v>1289.2229804017952</v>
      </c>
      <c r="C539" s="47">
        <v>0.232932675233569</v>
      </c>
      <c r="D539" s="46">
        <v>1030.6128020232884</v>
      </c>
      <c r="E539" s="47">
        <v>0.18620781723145499</v>
      </c>
      <c r="F539" s="46">
        <v>767.92341000421993</v>
      </c>
      <c r="G539" s="47">
        <v>0.13874593998550999</v>
      </c>
      <c r="H539" s="46">
        <v>547.60199171578006</v>
      </c>
      <c r="I539" s="47">
        <v>9.8938972414092496E-2</v>
      </c>
      <c r="J539" s="46">
        <v>603.10352972278565</v>
      </c>
      <c r="K539" s="47">
        <v>0.108966812379775</v>
      </c>
      <c r="L539" s="46">
        <v>1296.2803754977474</v>
      </c>
      <c r="M539" s="47">
        <v>0.23420778275559601</v>
      </c>
      <c r="N539" s="46">
        <v>5534.7450893656305</v>
      </c>
      <c r="O539" s="47">
        <v>0.99999999999999756</v>
      </c>
      <c r="P539" s="137"/>
    </row>
    <row r="540" spans="1:16" s="125" customFormat="1" ht="20.100000000000001" hidden="1" customHeight="1" x14ac:dyDescent="0.3">
      <c r="A540" s="45">
        <v>44958</v>
      </c>
      <c r="B540" s="46">
        <v>1299.9831141317297</v>
      </c>
      <c r="C540" s="47">
        <v>0.23144184549166</v>
      </c>
      <c r="D540" s="46">
        <v>1034.3653778188964</v>
      </c>
      <c r="E540" s="47">
        <v>0.184152724256713</v>
      </c>
      <c r="F540" s="46">
        <v>784.26127101020529</v>
      </c>
      <c r="G540" s="47">
        <v>0.13962556431470999</v>
      </c>
      <c r="H540" s="46">
        <v>570.82314827699872</v>
      </c>
      <c r="I540" s="47">
        <v>0.1016262145642</v>
      </c>
      <c r="J540" s="46">
        <v>608.20885403196814</v>
      </c>
      <c r="K540" s="47">
        <v>0.108282160046013</v>
      </c>
      <c r="L540" s="46">
        <v>1319.2470534748256</v>
      </c>
      <c r="M540" s="47">
        <v>0.23487149132670099</v>
      </c>
      <c r="N540" s="46">
        <v>5616.888818744641</v>
      </c>
      <c r="O540" s="47">
        <v>0.99999999999999689</v>
      </c>
      <c r="P540" s="137"/>
    </row>
    <row r="541" spans="1:16" s="125" customFormat="1" ht="20.100000000000001" hidden="1" customHeight="1" x14ac:dyDescent="0.3">
      <c r="A541" s="45">
        <v>44986</v>
      </c>
      <c r="B541" s="46">
        <v>1285.6339314166403</v>
      </c>
      <c r="C541" s="47">
        <v>0.22721023943128801</v>
      </c>
      <c r="D541" s="46">
        <v>1050.1545823858487</v>
      </c>
      <c r="E541" s="47">
        <v>0.18559394573604099</v>
      </c>
      <c r="F541" s="46">
        <v>882.51818520336906</v>
      </c>
      <c r="G541" s="47">
        <v>0.15596754508616101</v>
      </c>
      <c r="H541" s="46">
        <v>634.40090728949917</v>
      </c>
      <c r="I541" s="47">
        <v>0.112117748698374</v>
      </c>
      <c r="J541" s="46">
        <v>562.04924894673968</v>
      </c>
      <c r="K541" s="47">
        <v>9.9331031411599394E-2</v>
      </c>
      <c r="L541" s="46">
        <v>1243.5881851689696</v>
      </c>
      <c r="M541" s="47">
        <v>0.21977948963653601</v>
      </c>
      <c r="N541" s="46">
        <v>5658.3450404110699</v>
      </c>
      <c r="O541" s="47">
        <v>0.99999999999999944</v>
      </c>
      <c r="P541" s="137"/>
    </row>
    <row r="542" spans="1:16" s="125" customFormat="1" ht="20.100000000000001" hidden="1" customHeight="1" x14ac:dyDescent="0.3">
      <c r="A542" s="45">
        <v>45017</v>
      </c>
      <c r="B542" s="46">
        <v>1360.0955346162064</v>
      </c>
      <c r="C542" s="47">
        <v>0.234887842823333</v>
      </c>
      <c r="D542" s="46">
        <v>1029.0220685184049</v>
      </c>
      <c r="E542" s="47">
        <v>0.177711614912475</v>
      </c>
      <c r="F542" s="46">
        <v>863.61403469561617</v>
      </c>
      <c r="G542" s="47">
        <v>0.149145727251321</v>
      </c>
      <c r="H542" s="46">
        <v>675.86780219905654</v>
      </c>
      <c r="I542" s="47">
        <v>0.116722043453426</v>
      </c>
      <c r="J542" s="46">
        <v>569.05155329274965</v>
      </c>
      <c r="K542" s="47">
        <v>9.82749287872033E-2</v>
      </c>
      <c r="L542" s="46">
        <v>1292.7531343159162</v>
      </c>
      <c r="M542" s="47">
        <v>0.22325784277223801</v>
      </c>
      <c r="N542" s="46">
        <v>5790.4041276379712</v>
      </c>
      <c r="O542" s="47">
        <v>0.99999999999999634</v>
      </c>
      <c r="P542" s="137"/>
    </row>
    <row r="543" spans="1:16" s="125" customFormat="1" ht="20.100000000000001" hidden="1" customHeight="1" x14ac:dyDescent="0.3">
      <c r="A543" s="45">
        <v>45047</v>
      </c>
      <c r="B543" s="46">
        <v>1182.5802253951772</v>
      </c>
      <c r="C543" s="47">
        <v>0.20505337444455601</v>
      </c>
      <c r="D543" s="46">
        <v>1192.7802540654361</v>
      </c>
      <c r="E543" s="47">
        <v>0.20682200734856801</v>
      </c>
      <c r="F543" s="46">
        <v>745.17957816177545</v>
      </c>
      <c r="G543" s="47">
        <v>0.12921033498440401</v>
      </c>
      <c r="H543" s="46">
        <v>795.63546462666886</v>
      </c>
      <c r="I543" s="47">
        <v>0.13795912813859401</v>
      </c>
      <c r="J543" s="46">
        <v>506.29894055960983</v>
      </c>
      <c r="K543" s="47">
        <v>8.7789651822360898E-2</v>
      </c>
      <c r="L543" s="46">
        <v>1344.7080017497451</v>
      </c>
      <c r="M543" s="47">
        <v>0.233165503261514</v>
      </c>
      <c r="N543" s="46">
        <v>5767.1824645584302</v>
      </c>
      <c r="O543" s="47">
        <v>0.99999999999999689</v>
      </c>
      <c r="P543" s="137"/>
    </row>
    <row r="544" spans="1:16" s="125" customFormat="1" ht="20.100000000000001" hidden="1" customHeight="1" x14ac:dyDescent="0.3">
      <c r="A544" s="45">
        <v>45078</v>
      </c>
      <c r="B544" s="46">
        <v>1199.6216940067181</v>
      </c>
      <c r="C544" s="47">
        <v>0.201366018147663</v>
      </c>
      <c r="D544" s="46">
        <v>1228.4419899897694</v>
      </c>
      <c r="E544" s="47">
        <v>0.20620373346486501</v>
      </c>
      <c r="F544" s="46">
        <v>763.51198181332768</v>
      </c>
      <c r="G544" s="47">
        <v>0.12816154322140799</v>
      </c>
      <c r="H544" s="46">
        <v>847.36818558655023</v>
      </c>
      <c r="I544" s="47">
        <v>0.14223747227066899</v>
      </c>
      <c r="J544" s="46">
        <v>513.35832742924981</v>
      </c>
      <c r="K544" s="47">
        <v>8.6171267820364494E-2</v>
      </c>
      <c r="L544" s="46">
        <v>1405.1165805155263</v>
      </c>
      <c r="M544" s="47">
        <v>0.23585996507502899</v>
      </c>
      <c r="N544" s="46">
        <v>5957.4187593411507</v>
      </c>
      <c r="O544" s="47">
        <v>0.99999999999999845</v>
      </c>
      <c r="P544" s="137"/>
    </row>
    <row r="545" spans="1:16" s="125" customFormat="1" ht="20.100000000000001" hidden="1" customHeight="1" x14ac:dyDescent="0.3">
      <c r="A545" s="45">
        <v>45108</v>
      </c>
      <c r="B545" s="46">
        <v>1098.0583096341543</v>
      </c>
      <c r="C545" s="47">
        <v>0.18569424885250799</v>
      </c>
      <c r="D545" s="46">
        <v>1242.2179485205786</v>
      </c>
      <c r="E545" s="47">
        <v>0.21007329650689199</v>
      </c>
      <c r="F545" s="46">
        <v>849.67250667448593</v>
      </c>
      <c r="G545" s="47">
        <v>0.14368936195211199</v>
      </c>
      <c r="H545" s="46">
        <v>722.0790354436698</v>
      </c>
      <c r="I545" s="47">
        <v>0.122111843171179</v>
      </c>
      <c r="J545" s="46">
        <v>519.4922898054399</v>
      </c>
      <c r="K545" s="47">
        <v>8.78521019272928E-2</v>
      </c>
      <c r="L545" s="46">
        <v>1481.7395634627476</v>
      </c>
      <c r="M545" s="47">
        <v>0.25057914759001398</v>
      </c>
      <c r="N545" s="46">
        <v>5913.2596535410894</v>
      </c>
      <c r="O545" s="47">
        <v>0.99999999999999767</v>
      </c>
      <c r="P545" s="137"/>
    </row>
    <row r="546" spans="1:16" s="125" customFormat="1" ht="20.100000000000001" hidden="1" customHeight="1" x14ac:dyDescent="0.3">
      <c r="A546" s="45">
        <v>45139</v>
      </c>
      <c r="B546" s="46">
        <v>1327.3583376158654</v>
      </c>
      <c r="C546" s="47">
        <v>0.220201725909865</v>
      </c>
      <c r="D546" s="46">
        <v>1032.2076762053664</v>
      </c>
      <c r="E546" s="47">
        <v>0.17123779265671901</v>
      </c>
      <c r="F546" s="46">
        <v>1055.4393244195664</v>
      </c>
      <c r="G546" s="47">
        <v>0.175091800189972</v>
      </c>
      <c r="H546" s="46">
        <v>561.74864531847004</v>
      </c>
      <c r="I546" s="47">
        <v>9.3191128364655401E-2</v>
      </c>
      <c r="J546" s="46">
        <v>655.50722805478551</v>
      </c>
      <c r="K546" s="47">
        <v>0.10874518121709199</v>
      </c>
      <c r="L546" s="46">
        <v>1395.6585611818555</v>
      </c>
      <c r="M546" s="47">
        <v>0.23153237166169299</v>
      </c>
      <c r="N546" s="46">
        <v>6027.9197727959308</v>
      </c>
      <c r="O546" s="47">
        <v>0.99999999999999623</v>
      </c>
      <c r="P546" s="137"/>
    </row>
    <row r="547" spans="1:16" s="125" customFormat="1" ht="20.100000000000001" hidden="1" customHeight="1" x14ac:dyDescent="0.3">
      <c r="A547" s="45">
        <v>45170</v>
      </c>
      <c r="B547" s="46">
        <v>1232.6869624441053</v>
      </c>
      <c r="C547" s="47">
        <v>0.21129070893712801</v>
      </c>
      <c r="D547" s="46">
        <v>1027.5177961902746</v>
      </c>
      <c r="E547" s="47">
        <v>0.17612335509097499</v>
      </c>
      <c r="F547" s="46">
        <v>958.38069093446018</v>
      </c>
      <c r="G547" s="47">
        <v>0.16427279738377101</v>
      </c>
      <c r="H547" s="46">
        <v>791.61586377192657</v>
      </c>
      <c r="I547" s="47">
        <v>0.13568820159386699</v>
      </c>
      <c r="J547" s="46">
        <v>575.8766629473198</v>
      </c>
      <c r="K547" s="47">
        <v>9.8709073821330401E-2</v>
      </c>
      <c r="L547" s="46">
        <v>1248.0023230539086</v>
      </c>
      <c r="M547" s="47">
        <v>0.21391586317292599</v>
      </c>
      <c r="N547" s="46">
        <v>5834.0802993420102</v>
      </c>
      <c r="O547" s="47">
        <v>0.99999999999999734</v>
      </c>
      <c r="P547" s="137"/>
    </row>
    <row r="548" spans="1:16" s="125" customFormat="1" ht="20.100000000000001" hidden="1" customHeight="1" x14ac:dyDescent="0.3">
      <c r="A548" s="45">
        <v>45200</v>
      </c>
      <c r="B548" s="46">
        <v>1262.5926926457528</v>
      </c>
      <c r="C548" s="47">
        <v>0.21299999999999999</v>
      </c>
      <c r="D548" s="46">
        <v>1030.8209823995137</v>
      </c>
      <c r="E548" s="47">
        <v>0.1739</v>
      </c>
      <c r="F548" s="46">
        <v>946.64813622313022</v>
      </c>
      <c r="G548" s="47">
        <v>0.15970000000000001</v>
      </c>
      <c r="H548" s="46">
        <v>802.60587128748796</v>
      </c>
      <c r="I548" s="47">
        <v>0.13539999999999999</v>
      </c>
      <c r="J548" s="46">
        <v>582.09672496625785</v>
      </c>
      <c r="K548" s="47">
        <v>9.8199999999999996E-2</v>
      </c>
      <c r="L548" s="46">
        <v>1302.9008161668378</v>
      </c>
      <c r="M548" s="47">
        <v>0.2198</v>
      </c>
      <c r="N548" s="46">
        <v>5927.6652236889804</v>
      </c>
      <c r="O548" s="47">
        <v>0.99999999999999989</v>
      </c>
      <c r="P548" s="137"/>
    </row>
    <row r="549" spans="1:16" s="125" customFormat="1" ht="20.100000000000001" hidden="1" customHeight="1" x14ac:dyDescent="0.3">
      <c r="A549" s="45">
        <v>45231</v>
      </c>
      <c r="B549" s="46">
        <v>1273.5796017793332</v>
      </c>
      <c r="C549" s="47">
        <v>0.209640913574483</v>
      </c>
      <c r="D549" s="46">
        <v>1050.6152699425973</v>
      </c>
      <c r="E549" s="47">
        <v>0.17293928443762099</v>
      </c>
      <c r="F549" s="46">
        <v>976.6448475956521</v>
      </c>
      <c r="G549" s="47">
        <v>0.16076318889036301</v>
      </c>
      <c r="H549" s="46">
        <v>824.07068196858279</v>
      </c>
      <c r="I549" s="47">
        <v>0.13564831784089301</v>
      </c>
      <c r="J549" s="46">
        <v>590.71057297308084</v>
      </c>
      <c r="K549" s="47">
        <v>9.72354645152676E-2</v>
      </c>
      <c r="L549" s="46">
        <v>1359.431743572193</v>
      </c>
      <c r="M549" s="47">
        <v>0.223772830741369</v>
      </c>
      <c r="N549" s="46">
        <v>6075.0527178314596</v>
      </c>
      <c r="O549" s="47">
        <v>0.99999999999999656</v>
      </c>
      <c r="P549" s="137"/>
    </row>
    <row r="550" spans="1:16" s="125" customFormat="1" ht="20.100000000000001" customHeight="1" x14ac:dyDescent="0.3">
      <c r="A550" s="45">
        <v>45261</v>
      </c>
      <c r="B550" s="46">
        <v>1291.3660454019273</v>
      </c>
      <c r="C550" s="47">
        <v>0.20599678493797999</v>
      </c>
      <c r="D550" s="46">
        <v>1087.9566091411398</v>
      </c>
      <c r="E550" s="47">
        <v>0.17354921513779401</v>
      </c>
      <c r="F550" s="46">
        <v>1007.4082872167743</v>
      </c>
      <c r="G550" s="47">
        <v>0.160700266996677</v>
      </c>
      <c r="H550" s="46">
        <v>850.89806137822518</v>
      </c>
      <c r="I550" s="47">
        <v>0.13573398927282401</v>
      </c>
      <c r="J550" s="46">
        <v>598.62799270743005</v>
      </c>
      <c r="K550" s="47">
        <v>9.5492244287115502E-2</v>
      </c>
      <c r="L550" s="46">
        <v>1432.6080536295187</v>
      </c>
      <c r="M550" s="47">
        <v>0.228527499367607</v>
      </c>
      <c r="N550" s="46">
        <v>6268.8650494750309</v>
      </c>
      <c r="O550" s="47">
        <v>0.99999999999999756</v>
      </c>
      <c r="P550" s="137"/>
    </row>
    <row r="551" spans="1:16" s="125" customFormat="1" ht="20.100000000000001" hidden="1" customHeight="1" x14ac:dyDescent="0.3">
      <c r="A551" s="45">
        <v>45292</v>
      </c>
      <c r="B551" s="46">
        <v>1194.5821431327856</v>
      </c>
      <c r="C551" s="47">
        <v>0.19342222165600101</v>
      </c>
      <c r="D551" s="46">
        <v>1065.5950281437842</v>
      </c>
      <c r="E551" s="47">
        <v>0.172537115939669</v>
      </c>
      <c r="F551" s="46">
        <v>966.80889623887845</v>
      </c>
      <c r="G551" s="47">
        <v>0.15654203915764001</v>
      </c>
      <c r="H551" s="46">
        <v>811.36850168312424</v>
      </c>
      <c r="I551" s="47">
        <v>0.131373718483423</v>
      </c>
      <c r="J551" s="46">
        <v>683.4897898520552</v>
      </c>
      <c r="K551" s="47">
        <v>0.11066808121346799</v>
      </c>
      <c r="L551" s="46">
        <v>1454.1892574866185</v>
      </c>
      <c r="M551" s="47">
        <v>0.235456823549795</v>
      </c>
      <c r="N551" s="46">
        <v>6176.033616537271</v>
      </c>
      <c r="O551" s="47">
        <v>0.99999999999999589</v>
      </c>
      <c r="P551" s="137"/>
    </row>
    <row r="552" spans="1:16" s="125" customFormat="1" ht="20.100000000000001" hidden="1" customHeight="1" x14ac:dyDescent="0.3">
      <c r="A552" s="45">
        <v>45323</v>
      </c>
      <c r="B552" s="46">
        <v>1207.8643367002092</v>
      </c>
      <c r="C552" s="47">
        <v>0.19114334298177499</v>
      </c>
      <c r="D552" s="46">
        <v>1078.5358269310289</v>
      </c>
      <c r="E552" s="47">
        <v>0.17067723354462899</v>
      </c>
      <c r="F552" s="46">
        <v>977.32865739468889</v>
      </c>
      <c r="G552" s="47">
        <v>0.15466129853346</v>
      </c>
      <c r="H552" s="46">
        <v>849.79131447268742</v>
      </c>
      <c r="I552" s="47">
        <v>0.13447863948772401</v>
      </c>
      <c r="J552" s="46">
        <v>685.02738219559626</v>
      </c>
      <c r="K552" s="47">
        <v>0.10840490930019001</v>
      </c>
      <c r="L552" s="46">
        <v>1520.6070908728966</v>
      </c>
      <c r="M552" s="47">
        <v>0.24063457615222</v>
      </c>
      <c r="N552" s="46">
        <v>6319.1546085671198</v>
      </c>
      <c r="O552" s="47">
        <v>0.999999999999998</v>
      </c>
      <c r="P552" s="137"/>
    </row>
    <row r="553" spans="1:16" s="125" customFormat="1" ht="20.100000000000001" hidden="1" customHeight="1" x14ac:dyDescent="0.3">
      <c r="A553" s="45">
        <v>45352</v>
      </c>
      <c r="B553" s="46">
        <v>1210.604440210386</v>
      </c>
      <c r="C553" s="47">
        <v>0.190297385280493</v>
      </c>
      <c r="D553" s="46">
        <v>1199.1522338484181</v>
      </c>
      <c r="E553" s="47">
        <v>0.18849718956504</v>
      </c>
      <c r="F553" s="46">
        <v>1063.2921959507541</v>
      </c>
      <c r="G553" s="47">
        <v>0.167141072639233</v>
      </c>
      <c r="H553" s="46">
        <v>757.2720039395391</v>
      </c>
      <c r="I553" s="47">
        <v>0.11903713344283599</v>
      </c>
      <c r="J553" s="46">
        <v>769.0032308408762</v>
      </c>
      <c r="K553" s="47">
        <v>0.120881188966925</v>
      </c>
      <c r="L553" s="46">
        <v>1362.3210561563285</v>
      </c>
      <c r="M553" s="47">
        <v>0.21414603010547001</v>
      </c>
      <c r="N553" s="46">
        <v>6361.6451609463211</v>
      </c>
      <c r="O553" s="47">
        <v>0.99999999999999711</v>
      </c>
      <c r="P553" s="137"/>
    </row>
    <row r="554" spans="1:16" s="125" customFormat="1" ht="20.100000000000001" hidden="1" customHeight="1" x14ac:dyDescent="0.3">
      <c r="A554" s="45">
        <v>45383</v>
      </c>
      <c r="B554" s="46">
        <v>1237.1090397039443</v>
      </c>
      <c r="C554" s="47">
        <v>0.192592901392062</v>
      </c>
      <c r="D554" s="46">
        <v>1117.3861741606383</v>
      </c>
      <c r="E554" s="47">
        <v>0.17395446832113801</v>
      </c>
      <c r="F554" s="46">
        <v>1077.4507006406075</v>
      </c>
      <c r="G554" s="47">
        <v>0.16773732135442501</v>
      </c>
      <c r="H554" s="46">
        <v>771.56299399022873</v>
      </c>
      <c r="I554" s="47">
        <v>0.120116781019469</v>
      </c>
      <c r="J554" s="46">
        <v>776.22834988397994</v>
      </c>
      <c r="K554" s="47">
        <v>0.120843082742896</v>
      </c>
      <c r="L554" s="46">
        <v>1443.7032254708074</v>
      </c>
      <c r="M554" s="47">
        <v>0.22475544517000801</v>
      </c>
      <c r="N554" s="46">
        <v>6423.4404838502187</v>
      </c>
      <c r="O554" s="47">
        <v>0.999999999999998</v>
      </c>
      <c r="P554" s="137"/>
    </row>
    <row r="555" spans="1:16" s="125" customFormat="1" ht="20.100000000000001" hidden="1" customHeight="1" x14ac:dyDescent="0.3">
      <c r="A555" s="45">
        <v>45413</v>
      </c>
      <c r="B555" s="46">
        <v>1394.7194746180546</v>
      </c>
      <c r="C555" s="47">
        <v>0.21047392823269601</v>
      </c>
      <c r="D555" s="46">
        <v>995.92251661374746</v>
      </c>
      <c r="E555" s="47">
        <v>0.15029239076516901</v>
      </c>
      <c r="F555" s="46">
        <v>1209.0261157166251</v>
      </c>
      <c r="G555" s="47">
        <v>0.182451367849784</v>
      </c>
      <c r="H555" s="46">
        <v>706.54910515830375</v>
      </c>
      <c r="I555" s="47">
        <v>0.10662371061584899</v>
      </c>
      <c r="J555" s="46">
        <v>800.17234350558931</v>
      </c>
      <c r="K555" s="47">
        <v>0.12075217953553299</v>
      </c>
      <c r="L555" s="46">
        <v>1520.1769095513598</v>
      </c>
      <c r="M555" s="47">
        <v>0.229406423000966</v>
      </c>
      <c r="N555" s="46">
        <v>6626.5664651636998</v>
      </c>
      <c r="O555" s="47">
        <v>0.999999999999997</v>
      </c>
      <c r="P555" s="137"/>
    </row>
    <row r="556" spans="1:16" s="125" customFormat="1" ht="20.100000000000001" hidden="1" customHeight="1" x14ac:dyDescent="0.3">
      <c r="A556" s="45">
        <v>45444</v>
      </c>
      <c r="B556" s="46">
        <v>1406.1482847159102</v>
      </c>
      <c r="C556" s="47">
        <v>0.208187458351203</v>
      </c>
      <c r="D556" s="46">
        <v>1009.9173104474444</v>
      </c>
      <c r="E556" s="47">
        <v>0.14952343240913199</v>
      </c>
      <c r="F556" s="46">
        <v>1230.0867870841544</v>
      </c>
      <c r="G556" s="47">
        <v>0.18212065152587101</v>
      </c>
      <c r="H556" s="46">
        <v>722.47256470130014</v>
      </c>
      <c r="I556" s="47">
        <v>0.106965764996845</v>
      </c>
      <c r="J556" s="46">
        <v>811.24293337523386</v>
      </c>
      <c r="K556" s="47">
        <v>0.12010867291914799</v>
      </c>
      <c r="L556" s="46">
        <v>1574.3732053411472</v>
      </c>
      <c r="M556" s="47">
        <v>0.23309401979779801</v>
      </c>
      <c r="N556" s="46">
        <v>6754.2410856652104</v>
      </c>
      <c r="O556" s="47">
        <v>0.99999999999999689</v>
      </c>
      <c r="P556" s="137"/>
    </row>
    <row r="557" spans="1:16" s="125" customFormat="1" ht="20.100000000000001" hidden="1" customHeight="1" x14ac:dyDescent="0.3">
      <c r="A557" s="45">
        <v>45474</v>
      </c>
      <c r="B557" s="46">
        <v>1417.0683004217956</v>
      </c>
      <c r="C557" s="47">
        <v>0.20771887838761</v>
      </c>
      <c r="D557" s="46">
        <v>1090.9814940094234</v>
      </c>
      <c r="E557" s="47">
        <v>0.15991992214477099</v>
      </c>
      <c r="F557" s="46">
        <v>1155.515144486536</v>
      </c>
      <c r="G557" s="47">
        <v>0.16937949264774099</v>
      </c>
      <c r="H557" s="46">
        <v>668.04516975611</v>
      </c>
      <c r="I557" s="47">
        <v>9.7924421379474505E-2</v>
      </c>
      <c r="J557" s="46">
        <v>819.81066966515596</v>
      </c>
      <c r="K557" s="47">
        <v>0.120170744587508</v>
      </c>
      <c r="L557" s="46">
        <v>1670.6279031366046</v>
      </c>
      <c r="M557" s="47">
        <v>0.24488654085289199</v>
      </c>
      <c r="N557" s="46">
        <v>6822.0486814756496</v>
      </c>
      <c r="O557" s="47">
        <v>0.99999999999999645</v>
      </c>
      <c r="P557" s="137"/>
    </row>
    <row r="558" spans="1:16" s="125" customFormat="1" ht="20.100000000000001" hidden="1" customHeight="1" x14ac:dyDescent="0.3">
      <c r="A558" s="45">
        <v>45505</v>
      </c>
      <c r="B558" s="46">
        <v>1188.8039343661987</v>
      </c>
      <c r="C558" s="47">
        <v>0.17700172020852101</v>
      </c>
      <c r="D558" s="46">
        <v>1314.8006495047653</v>
      </c>
      <c r="E558" s="47">
        <v>0.19576144557235001</v>
      </c>
      <c r="F558" s="46">
        <v>960.85833103020423</v>
      </c>
      <c r="G558" s="47">
        <v>0.14306276464310999</v>
      </c>
      <c r="H558" s="46">
        <v>838.24466933328949</v>
      </c>
      <c r="I558" s="47">
        <v>0.124806744105131</v>
      </c>
      <c r="J558" s="46">
        <v>678.30784949194742</v>
      </c>
      <c r="K558" s="47">
        <v>0.10099365649814</v>
      </c>
      <c r="L558" s="46">
        <v>1735.3257010698949</v>
      </c>
      <c r="M558" s="47">
        <v>0.258373668972745</v>
      </c>
      <c r="N558" s="46">
        <v>6716.3411347963201</v>
      </c>
      <c r="O558" s="47">
        <v>0.99999999999999689</v>
      </c>
      <c r="P558" s="137"/>
    </row>
    <row r="559" spans="1:16" s="125" customFormat="1" ht="20.100000000000001" hidden="1" customHeight="1" x14ac:dyDescent="0.3">
      <c r="A559" s="45">
        <v>45536</v>
      </c>
      <c r="B559" s="46">
        <v>1185.9274674886151</v>
      </c>
      <c r="C559" s="47">
        <v>0.17859353849176601</v>
      </c>
      <c r="D559" s="46">
        <v>1243.5100044591697</v>
      </c>
      <c r="E559" s="47">
        <v>0.18726512196953299</v>
      </c>
      <c r="F559" s="46">
        <v>1198.4685377412454</v>
      </c>
      <c r="G559" s="47">
        <v>0.18048214818695599</v>
      </c>
      <c r="H559" s="46">
        <v>716.3710328064958</v>
      </c>
      <c r="I559" s="47">
        <v>0.10788116569459701</v>
      </c>
      <c r="J559" s="46">
        <v>735.98629418611472</v>
      </c>
      <c r="K559" s="47">
        <v>0.110835105993868</v>
      </c>
      <c r="L559" s="46">
        <v>1560.1082999623593</v>
      </c>
      <c r="M559" s="47">
        <v>0.23494291966327699</v>
      </c>
      <c r="N559" s="46">
        <v>6640.3716366440203</v>
      </c>
      <c r="O559" s="47">
        <v>0.999999999999997</v>
      </c>
      <c r="P559" s="137"/>
    </row>
    <row r="560" spans="1:16" s="125" customFormat="1" ht="20.100000000000001" hidden="1" customHeight="1" x14ac:dyDescent="0.3">
      <c r="A560" s="45">
        <v>45566</v>
      </c>
      <c r="B560" s="46">
        <v>1223.53053202808</v>
      </c>
      <c r="C560" s="47">
        <v>0.18132518193781721</v>
      </c>
      <c r="D560" s="46">
        <v>1189.1920865730101</v>
      </c>
      <c r="E560" s="47">
        <v>0.17623628165571176</v>
      </c>
      <c r="F560" s="46">
        <v>1206.9488661426001</v>
      </c>
      <c r="G560" s="47">
        <v>0.17886780673972308</v>
      </c>
      <c r="H560" s="46">
        <v>729.22918308049998</v>
      </c>
      <c r="I560" s="47">
        <v>0.1080705473505935</v>
      </c>
      <c r="J560" s="46">
        <v>748.89439934983</v>
      </c>
      <c r="K560" s="47">
        <v>0.11098489956702104</v>
      </c>
      <c r="L560" s="46">
        <v>1649.91928199824</v>
      </c>
      <c r="M560" s="47">
        <v>0.24451528274913342</v>
      </c>
      <c r="N560" s="46">
        <v>6747.71434917226</v>
      </c>
      <c r="O560" s="47">
        <v>1</v>
      </c>
      <c r="P560" s="137"/>
    </row>
    <row r="561" spans="1:16" s="125" customFormat="1" ht="20.100000000000001" hidden="1" customHeight="1" x14ac:dyDescent="0.3">
      <c r="A561" s="45">
        <v>45597</v>
      </c>
      <c r="B561" s="46">
        <v>1229.9503519519301</v>
      </c>
      <c r="C561" s="47">
        <v>0.17920567585799299</v>
      </c>
      <c r="D561" s="46">
        <v>1201.5690693040401</v>
      </c>
      <c r="E561" s="47">
        <v>0.175070478912392</v>
      </c>
      <c r="F561" s="46">
        <v>1228.43651047504</v>
      </c>
      <c r="G561" s="47">
        <v>0.17898510680447199</v>
      </c>
      <c r="H561" s="46">
        <v>738.69647202090005</v>
      </c>
      <c r="I561" s="47">
        <v>0.10762922284817</v>
      </c>
      <c r="J561" s="46">
        <v>759.23362487064003</v>
      </c>
      <c r="K561" s="47">
        <v>0.110621517903654</v>
      </c>
      <c r="L561" s="46">
        <v>1705.4588183708699</v>
      </c>
      <c r="M561" s="47">
        <v>0.248487997673316</v>
      </c>
      <c r="N561" s="46">
        <v>6863.3448469934201</v>
      </c>
      <c r="O561" s="47">
        <v>0.999999999999997</v>
      </c>
      <c r="P561" s="137"/>
    </row>
    <row r="562" spans="1:16" s="125" customFormat="1" ht="20.100000000000001" customHeight="1" x14ac:dyDescent="0.3">
      <c r="A562" s="45">
        <v>45627</v>
      </c>
      <c r="B562" s="46">
        <v>1246.4777119590799</v>
      </c>
      <c r="C562" s="47">
        <v>0.17891478296500074</v>
      </c>
      <c r="D562" s="46">
        <v>1214.1971968031601</v>
      </c>
      <c r="E562" s="47">
        <v>0.17428135766769434</v>
      </c>
      <c r="F562" s="46">
        <v>1246.5297691318101</v>
      </c>
      <c r="G562" s="47">
        <v>0.17892225505830128</v>
      </c>
      <c r="H562" s="46">
        <v>743.61993477614999</v>
      </c>
      <c r="I562" s="47">
        <v>0.1067364445929945</v>
      </c>
      <c r="J562" s="46">
        <v>769.40315105046</v>
      </c>
      <c r="K562" s="47">
        <v>0.11043727173141772</v>
      </c>
      <c r="L562" s="46">
        <v>1746.6516148431299</v>
      </c>
      <c r="M562" s="47">
        <v>0.25070788798459132</v>
      </c>
      <c r="N562" s="46">
        <v>6966.8793785637909</v>
      </c>
      <c r="O562" s="47">
        <v>0.99999999999999989</v>
      </c>
      <c r="P562" s="137"/>
    </row>
    <row r="563" spans="1:16" s="125" customFormat="1" ht="20.100000000000001" customHeight="1" x14ac:dyDescent="0.3">
      <c r="A563" s="45">
        <v>45658</v>
      </c>
      <c r="B563" s="46">
        <v>1221.18712526628</v>
      </c>
      <c r="C563" s="47">
        <v>0.175688307403707</v>
      </c>
      <c r="D563" s="46">
        <v>1167.2646428213</v>
      </c>
      <c r="E563" s="47">
        <v>0.167930651369052</v>
      </c>
      <c r="F563" s="46">
        <v>1219.70110127009</v>
      </c>
      <c r="G563" s="47">
        <v>0.175474517858067</v>
      </c>
      <c r="H563" s="46">
        <v>817.59170169048002</v>
      </c>
      <c r="I563" s="47">
        <v>0.11762431755575201</v>
      </c>
      <c r="J563" s="46">
        <v>751.80043040691999</v>
      </c>
      <c r="K563" s="47">
        <v>0.10815913662271</v>
      </c>
      <c r="L563" s="46">
        <v>1773.32807207374</v>
      </c>
      <c r="M563" s="47">
        <v>0.25512306919070998</v>
      </c>
      <c r="N563" s="46">
        <v>6950.87307352881</v>
      </c>
      <c r="O563" s="47">
        <v>0.999999999999998</v>
      </c>
      <c r="P563" s="137"/>
    </row>
    <row r="564" spans="1:16" s="125" customFormat="1" ht="20.100000000000001" customHeight="1" x14ac:dyDescent="0.3">
      <c r="A564" s="45">
        <v>45689</v>
      </c>
      <c r="B564" s="46">
        <v>1238.0742185182301</v>
      </c>
      <c r="C564" s="47">
        <v>0.17248970869992616</v>
      </c>
      <c r="D564" s="46">
        <v>1180.5187586309501</v>
      </c>
      <c r="E564" s="47">
        <v>0.16447102584428197</v>
      </c>
      <c r="F564" s="46">
        <v>1246.9733522393799</v>
      </c>
      <c r="G564" s="47">
        <v>0.17372954469706048</v>
      </c>
      <c r="H564" s="46">
        <v>864.07273113078998</v>
      </c>
      <c r="I564" s="47">
        <v>0.1203834563865486</v>
      </c>
      <c r="J564" s="46">
        <v>761.81830452249005</v>
      </c>
      <c r="K564" s="47">
        <v>0.10613726985335901</v>
      </c>
      <c r="L564" s="46">
        <v>1886.21269915927</v>
      </c>
      <c r="M564" s="47">
        <v>0.26278899451882359</v>
      </c>
      <c r="N564" s="46">
        <v>7177.670064201111</v>
      </c>
      <c r="O564" s="47">
        <v>0.99999999999999978</v>
      </c>
      <c r="P564" s="137"/>
    </row>
    <row r="565" spans="1:16" s="125" customFormat="1" ht="20.100000000000001" customHeight="1" x14ac:dyDescent="0.3">
      <c r="A565" s="45">
        <v>45717</v>
      </c>
      <c r="B565" s="46">
        <v>1374.79391295442</v>
      </c>
      <c r="C565" s="47">
        <v>0.1909762562279563</v>
      </c>
      <c r="D565" s="46">
        <v>1375.9977280764199</v>
      </c>
      <c r="E565" s="47">
        <v>0.19114348136841106</v>
      </c>
      <c r="F565" s="46">
        <v>1042.4536327543899</v>
      </c>
      <c r="G565" s="47">
        <v>0.14480998948186838</v>
      </c>
      <c r="H565" s="46">
        <v>969.71199201488002</v>
      </c>
      <c r="I565" s="47">
        <v>0.13470525590004959</v>
      </c>
      <c r="J565" s="46">
        <v>688.31377938807998</v>
      </c>
      <c r="K565" s="47">
        <v>9.5615486407822872E-2</v>
      </c>
      <c r="L565" s="46">
        <v>1747.49774475717</v>
      </c>
      <c r="M565" s="47">
        <v>0.24274953061389182</v>
      </c>
      <c r="N565" s="46">
        <v>7198.7687899453595</v>
      </c>
      <c r="O565" s="47">
        <v>1</v>
      </c>
      <c r="P565" s="137"/>
    </row>
    <row r="566" spans="1:16" s="125" customFormat="1" ht="20.100000000000001" customHeight="1" x14ac:dyDescent="0.3">
      <c r="A566" s="45">
        <v>45748</v>
      </c>
      <c r="B566" s="46">
        <v>1323.89384788035</v>
      </c>
      <c r="C566" s="47">
        <v>0.18109508015596792</v>
      </c>
      <c r="D566" s="46">
        <v>1358.6858276903499</v>
      </c>
      <c r="E566" s="47">
        <v>0.1858542656318764</v>
      </c>
      <c r="F566" s="46">
        <v>1036.4725388770501</v>
      </c>
      <c r="G566" s="47">
        <v>0.14177879730155132</v>
      </c>
      <c r="H566" s="46">
        <v>1015.17974408762</v>
      </c>
      <c r="I566" s="47">
        <v>0.13886616168102162</v>
      </c>
      <c r="J566" s="46">
        <v>698.88868487098</v>
      </c>
      <c r="K566" s="47">
        <v>9.5600793529971723E-2</v>
      </c>
      <c r="L566" s="46">
        <v>1877.36977267866</v>
      </c>
      <c r="M566" s="47">
        <v>0.25680490169961112</v>
      </c>
      <c r="N566" s="46">
        <v>7310.4904160850092</v>
      </c>
      <c r="O566" s="47">
        <v>1</v>
      </c>
      <c r="P566" s="137"/>
    </row>
    <row r="567" spans="1:16" s="125" customFormat="1" ht="20.100000000000001" customHeight="1" x14ac:dyDescent="0.3">
      <c r="A567" s="45">
        <v>45778</v>
      </c>
      <c r="B567" s="46">
        <v>1187.8520622124399</v>
      </c>
      <c r="C567" s="47">
        <v>0.16136391676089148</v>
      </c>
      <c r="D567" s="46">
        <v>1494.09664801601</v>
      </c>
      <c r="E567" s="47">
        <v>0.20296575206017903</v>
      </c>
      <c r="F567" s="46">
        <v>946.44775937095994</v>
      </c>
      <c r="G567" s="47">
        <v>0.12857031807244895</v>
      </c>
      <c r="H567" s="46">
        <v>1113.1229155113399</v>
      </c>
      <c r="I567" s="47">
        <v>0.15121232617861899</v>
      </c>
      <c r="J567" s="46">
        <v>651.86625174154005</v>
      </c>
      <c r="K567" s="47">
        <v>8.8552855133608416E-2</v>
      </c>
      <c r="L567" s="46">
        <v>1967.93829514296</v>
      </c>
      <c r="M567" s="47">
        <v>0.2673348317942531</v>
      </c>
      <c r="N567" s="46">
        <v>7361.3239319952499</v>
      </c>
      <c r="O567" s="47">
        <v>1</v>
      </c>
      <c r="P567" s="137"/>
    </row>
    <row r="568" spans="1:16" s="125" customFormat="1" ht="20.100000000000001" customHeight="1" x14ac:dyDescent="0.3">
      <c r="A568" s="45">
        <v>45809</v>
      </c>
      <c r="B568" s="46">
        <v>1205.2776808322501</v>
      </c>
      <c r="C568" s="47">
        <v>0.15898506162340248</v>
      </c>
      <c r="D568" s="46">
        <v>1521.5764018955999</v>
      </c>
      <c r="E568" s="47">
        <v>0.2007072078635426</v>
      </c>
      <c r="F568" s="46">
        <v>967.51222932269002</v>
      </c>
      <c r="G568" s="47">
        <v>0.12762203585654214</v>
      </c>
      <c r="H568" s="46">
        <v>1158.43270019584</v>
      </c>
      <c r="I568" s="47">
        <v>0.15280586138459601</v>
      </c>
      <c r="J568" s="46">
        <v>833.74554694649999</v>
      </c>
      <c r="K568" s="47">
        <v>0.10997721875012084</v>
      </c>
      <c r="L568" s="46">
        <v>1894.5304709081499</v>
      </c>
      <c r="M568" s="47">
        <v>0.24990261452179588</v>
      </c>
      <c r="N568" s="46">
        <v>7581.0750301010303</v>
      </c>
      <c r="O568" s="47">
        <v>0.99999999999999989</v>
      </c>
      <c r="P568" s="137"/>
    </row>
    <row r="569" spans="1:16" s="125" customFormat="1" ht="20.100000000000001" customHeight="1" x14ac:dyDescent="0.3">
      <c r="A569" s="45">
        <v>45839</v>
      </c>
      <c r="B569" s="46">
        <v>1296.19238307718</v>
      </c>
      <c r="C569" s="47">
        <v>0.16985934395890342</v>
      </c>
      <c r="D569" s="46">
        <v>1432.9376865054701</v>
      </c>
      <c r="E569" s="47">
        <v>0.18777911253110272</v>
      </c>
      <c r="F569" s="46">
        <v>908.93848233790004</v>
      </c>
      <c r="G569" s="47">
        <v>0.11911171236972466</v>
      </c>
      <c r="H569" s="46">
        <v>1164.05673991349</v>
      </c>
      <c r="I569" s="47">
        <v>0.15254364765147055</v>
      </c>
      <c r="J569" s="46">
        <v>844.47908947676001</v>
      </c>
      <c r="K569" s="47">
        <v>0.11066464052581418</v>
      </c>
      <c r="L569" s="46">
        <v>1984.3704762795301</v>
      </c>
      <c r="M569" s="47">
        <v>0.26004154296298443</v>
      </c>
      <c r="N569" s="46">
        <v>7630.9748575903304</v>
      </c>
      <c r="O569" s="47">
        <v>1</v>
      </c>
      <c r="P569" s="137"/>
    </row>
    <row r="570" spans="1:16" s="125" customFormat="1" ht="20.100000000000001" customHeight="1" x14ac:dyDescent="0.3">
      <c r="A570" s="45">
        <v>45870</v>
      </c>
      <c r="B570" s="46">
        <v>1553.6140826129399</v>
      </c>
      <c r="C570" s="47">
        <v>0.19804468518535986</v>
      </c>
      <c r="D570" s="46">
        <v>1217.4739103929901</v>
      </c>
      <c r="E570" s="47">
        <v>0.15519570786823178</v>
      </c>
      <c r="F570" s="46">
        <v>1136.2745151996201</v>
      </c>
      <c r="G570" s="47">
        <v>0.14484493360692577</v>
      </c>
      <c r="H570" s="46">
        <v>1010.1074588361</v>
      </c>
      <c r="I570" s="47">
        <v>0.1287619724404995</v>
      </c>
      <c r="J570" s="46">
        <v>1010.59495842939</v>
      </c>
      <c r="K570" s="47">
        <v>0.12882411573886529</v>
      </c>
      <c r="L570" s="46">
        <v>1916.70041705171</v>
      </c>
      <c r="M570" s="47">
        <v>0.24432858516011771</v>
      </c>
      <c r="N570" s="46">
        <v>7844.7653425227509</v>
      </c>
      <c r="O570" s="47">
        <v>0.99999999999999989</v>
      </c>
      <c r="P570" s="137"/>
    </row>
    <row r="571" spans="1:16" s="125" customFormat="1" ht="20.100000000000001" customHeight="1" x14ac:dyDescent="0.3">
      <c r="A571" s="45">
        <v>45901</v>
      </c>
      <c r="B571" s="46">
        <v>1482.4743977774101</v>
      </c>
      <c r="C571" s="47">
        <v>0.18956302575930062</v>
      </c>
      <c r="D571" s="46">
        <v>1515.8015994139701</v>
      </c>
      <c r="E571" s="47">
        <v>0.19382455310290148</v>
      </c>
      <c r="F571" s="46">
        <v>1011.2174459205301</v>
      </c>
      <c r="G571" s="47">
        <v>0.12930370941763092</v>
      </c>
      <c r="H571" s="46">
        <v>1065.68570656614</v>
      </c>
      <c r="I571" s="47">
        <v>0.13626853006566908</v>
      </c>
      <c r="J571" s="46">
        <v>930.06144493015995</v>
      </c>
      <c r="K571" s="47">
        <v>0.11892634497253562</v>
      </c>
      <c r="L571" s="46">
        <v>1815.24228616093</v>
      </c>
      <c r="M571" s="47">
        <v>0.23211383668196228</v>
      </c>
      <c r="N571" s="46">
        <v>7820.4828807691401</v>
      </c>
      <c r="O571" s="47">
        <v>1</v>
      </c>
      <c r="P571" s="137"/>
    </row>
    <row r="572" spans="1:16" s="125" customFormat="1" ht="20.100000000000001" customHeight="1" x14ac:dyDescent="0.3">
      <c r="A572" s="45">
        <v>45931</v>
      </c>
      <c r="B572" s="46">
        <v>1433.8778960914401</v>
      </c>
      <c r="C572" s="47">
        <v>0.18039714717895164</v>
      </c>
      <c r="D572" s="46">
        <v>1565.44962861666</v>
      </c>
      <c r="E572" s="47">
        <v>0.1969502757693572</v>
      </c>
      <c r="F572" s="46">
        <v>991.04136963939004</v>
      </c>
      <c r="G572" s="47">
        <v>0.1246835844994892</v>
      </c>
      <c r="H572" s="46">
        <v>1109.97484657878</v>
      </c>
      <c r="I572" s="47">
        <v>0.1396466856132059</v>
      </c>
      <c r="J572" s="46">
        <v>941.90013145908995</v>
      </c>
      <c r="K572" s="47">
        <v>0.11850109211242323</v>
      </c>
      <c r="L572" s="46">
        <v>1906.2071896985201</v>
      </c>
      <c r="M572" s="47">
        <v>0.23982121482657298</v>
      </c>
      <c r="N572" s="46">
        <v>7948.4510620838792</v>
      </c>
      <c r="O572" s="47">
        <v>1.0000000000000002</v>
      </c>
      <c r="P572" s="137"/>
    </row>
    <row r="573" spans="1:16" s="125" customFormat="1" ht="20.100000000000001" customHeight="1" x14ac:dyDescent="0.3">
      <c r="A573" s="45">
        <v>45962</v>
      </c>
      <c r="B573" s="46">
        <v>1456.0357176406301</v>
      </c>
      <c r="C573" s="47">
        <v>0.17831801440116174</v>
      </c>
      <c r="D573" s="46">
        <v>1601.4078127246701</v>
      </c>
      <c r="E573" s="47">
        <v>0.19612146731832494</v>
      </c>
      <c r="F573" s="46">
        <v>1015.81781485719</v>
      </c>
      <c r="G573" s="47">
        <v>0.12440533809993293</v>
      </c>
      <c r="H573" s="46">
        <v>1150.2354877141199</v>
      </c>
      <c r="I573" s="47">
        <v>0.14086722308934263</v>
      </c>
      <c r="J573" s="46">
        <v>954.42410214378003</v>
      </c>
      <c r="K573" s="47">
        <v>0.11688656310345812</v>
      </c>
      <c r="L573" s="46">
        <v>1987.4667433904399</v>
      </c>
      <c r="M573" s="47">
        <v>0.24340139398777966</v>
      </c>
      <c r="N573" s="46">
        <v>8165.38767847083</v>
      </c>
      <c r="O573" s="47">
        <v>1</v>
      </c>
      <c r="P573" s="137"/>
    </row>
    <row r="574" spans="1:16" s="125" customFormat="1" ht="20.100000000000001" customHeight="1" x14ac:dyDescent="0.3">
      <c r="A574" s="45">
        <v>45992</v>
      </c>
      <c r="B574" s="46">
        <v>1474.9502715057599</v>
      </c>
      <c r="C574" s="47">
        <v>0.17751176904356511</v>
      </c>
      <c r="D574" s="46">
        <v>1620.4931368264899</v>
      </c>
      <c r="E574" s="47">
        <v>0.19502800128126416</v>
      </c>
      <c r="F574" s="46">
        <v>1036.19645157897</v>
      </c>
      <c r="G574" s="47">
        <v>0.12470729945943776</v>
      </c>
      <c r="H574" s="46">
        <v>1165.36273689822</v>
      </c>
      <c r="I574" s="47">
        <v>0.14025259359630277</v>
      </c>
      <c r="J574" s="46">
        <v>1104.41212786033</v>
      </c>
      <c r="K574" s="47">
        <v>0.1329171256529984</v>
      </c>
      <c r="L574" s="46">
        <v>1907.6133440200099</v>
      </c>
      <c r="M574" s="47">
        <v>0.22958321096643192</v>
      </c>
      <c r="N574" s="46">
        <v>8309.0280686897786</v>
      </c>
      <c r="O574" s="47">
        <v>1.0000000000000002</v>
      </c>
      <c r="P574" s="137"/>
    </row>
    <row r="575" spans="1:16" s="125" customFormat="1" ht="20.100000000000001" customHeight="1" x14ac:dyDescent="0.3">
      <c r="A575" s="45">
        <v>46023</v>
      </c>
      <c r="B575" s="46">
        <v>1424.8699773779999</v>
      </c>
      <c r="C575" s="47">
        <v>0.17104185911684172</v>
      </c>
      <c r="D575" s="46">
        <v>1593.1201354242601</v>
      </c>
      <c r="E575" s="47">
        <v>0.1912386632363943</v>
      </c>
      <c r="F575" s="46">
        <v>1255.55107694089</v>
      </c>
      <c r="G575" s="47">
        <v>0.15071676281038776</v>
      </c>
      <c r="H575" s="46">
        <v>999.34860209829003</v>
      </c>
      <c r="I575" s="47">
        <v>0.11996213375430168</v>
      </c>
      <c r="J575" s="46">
        <v>1203.7860630302901</v>
      </c>
      <c r="K575" s="47">
        <v>0.14450287357344069</v>
      </c>
      <c r="L575" s="46">
        <v>1853.8578795905801</v>
      </c>
      <c r="M575" s="47">
        <v>0.22253770750863372</v>
      </c>
      <c r="N575" s="46">
        <v>8330.5337344623113</v>
      </c>
      <c r="O575" s="47">
        <v>0.99999999999999978</v>
      </c>
      <c r="P575" s="137"/>
    </row>
    <row r="576" spans="1:16" s="125" customFormat="1" ht="20.100000000000001" customHeight="1" x14ac:dyDescent="0.3">
      <c r="A576" s="45">
        <v>46054</v>
      </c>
      <c r="B576" s="46">
        <v>1439.9815926666199</v>
      </c>
      <c r="C576" s="47">
        <v>0.16918866307741198</v>
      </c>
      <c r="D576" s="46">
        <v>1619.8965994348</v>
      </c>
      <c r="E576" s="47">
        <v>0.19032753014188783</v>
      </c>
      <c r="F576" s="46">
        <v>1270.1651079610999</v>
      </c>
      <c r="G576" s="47">
        <v>0.14923630801804807</v>
      </c>
      <c r="H576" s="46">
        <v>1049.3241150548199</v>
      </c>
      <c r="I576" s="47">
        <v>0.12328889832004641</v>
      </c>
      <c r="J576" s="46">
        <v>1218.6085109958699</v>
      </c>
      <c r="K576" s="47">
        <v>0.14317873633949976</v>
      </c>
      <c r="L576" s="46">
        <v>1913.1238513450401</v>
      </c>
      <c r="M576" s="47">
        <v>0.22477986410310588</v>
      </c>
      <c r="N576" s="46">
        <v>8511.0997774582502</v>
      </c>
      <c r="O576" s="47">
        <v>1</v>
      </c>
      <c r="P576" s="137"/>
    </row>
    <row r="577" spans="1:16" s="125" customFormat="1" ht="20.100000000000001" customHeight="1" x14ac:dyDescent="0.3">
      <c r="A577" s="45">
        <v>46082</v>
      </c>
      <c r="B577" s="46">
        <v>1652.83061141346</v>
      </c>
      <c r="C577" s="47">
        <v>0.19909307697438317</v>
      </c>
      <c r="D577" s="46">
        <v>1412.20267414916</v>
      </c>
      <c r="E577" s="47">
        <v>0.17010803996869803</v>
      </c>
      <c r="F577" s="46">
        <v>1296.82387990036</v>
      </c>
      <c r="G577" s="47">
        <v>0.15620999197396521</v>
      </c>
      <c r="H577" s="46">
        <v>967.21351885511001</v>
      </c>
      <c r="I577" s="47">
        <v>0.116506503588657</v>
      </c>
      <c r="J577" s="46">
        <v>1164.9288549559701</v>
      </c>
      <c r="K577" s="47">
        <v>0.14032246776400686</v>
      </c>
      <c r="L577" s="46">
        <v>1807.7989789442599</v>
      </c>
      <c r="M577" s="47">
        <v>0.21775991973028977</v>
      </c>
      <c r="N577" s="46">
        <v>8301.7985182183202</v>
      </c>
      <c r="O577" s="47">
        <v>1</v>
      </c>
      <c r="P577" s="137"/>
    </row>
    <row r="578" spans="1:16" s="125" customFormat="1" ht="20.100000000000001" customHeight="1" x14ac:dyDescent="0.3">
      <c r="A578" s="45">
        <v>46113</v>
      </c>
      <c r="B578" s="46">
        <v>1649.3075633754299</v>
      </c>
      <c r="C578" s="47">
        <v>0.19489888039534323</v>
      </c>
      <c r="D578" s="46">
        <v>1355.95959188501</v>
      </c>
      <c r="E578" s="47">
        <v>0.16023391403047751</v>
      </c>
      <c r="F578" s="46">
        <v>1303.9804701800999</v>
      </c>
      <c r="G578" s="47">
        <v>0.15409153473799</v>
      </c>
      <c r="H578" s="46">
        <v>1006.19107937876</v>
      </c>
      <c r="I578" s="47">
        <v>0.11890172529940857</v>
      </c>
      <c r="J578" s="46">
        <v>1187.7071028964899</v>
      </c>
      <c r="K578" s="47">
        <v>0.14035149642943245</v>
      </c>
      <c r="L578" s="46">
        <v>1959.2299639145399</v>
      </c>
      <c r="M578" s="47">
        <v>0.23152244910734826</v>
      </c>
      <c r="N578" s="46">
        <v>8462.3757716303298</v>
      </c>
      <c r="O578" s="47">
        <v>1</v>
      </c>
      <c r="P578" s="137"/>
    </row>
    <row r="579" spans="1:16" s="125" customFormat="1" ht="20.100000000000001" customHeight="1" x14ac:dyDescent="0.3">
      <c r="A579" s="45">
        <v>46143</v>
      </c>
      <c r="B579" s="46">
        <v>1804.7324367168301</v>
      </c>
      <c r="C579" s="47">
        <v>0.20762753419880636</v>
      </c>
      <c r="D579" s="46">
        <v>1249.3219696623401</v>
      </c>
      <c r="E579" s="47">
        <v>0.14372969350142376</v>
      </c>
      <c r="F579" s="46">
        <v>1401.71381646496</v>
      </c>
      <c r="G579" s="47">
        <v>0.16126179008256078</v>
      </c>
      <c r="H579" s="46">
        <v>945.97650690009004</v>
      </c>
      <c r="I579" s="47">
        <v>0.10883096327285853</v>
      </c>
      <c r="J579" s="46">
        <v>1219.40565477054</v>
      </c>
      <c r="K579" s="47">
        <v>0.14028793639276374</v>
      </c>
      <c r="L579" s="46">
        <v>2071.0129341940801</v>
      </c>
      <c r="M579" s="47">
        <v>0.23826208255158676</v>
      </c>
      <c r="N579" s="46">
        <v>8692.163318708841</v>
      </c>
      <c r="O579" s="47">
        <v>1</v>
      </c>
      <c r="P579" s="137"/>
    </row>
    <row r="580" spans="1:16" s="125" customFormat="1" ht="20.100000000000001" customHeight="1" x14ac:dyDescent="0.3">
      <c r="A580" s="45">
        <v>46174</v>
      </c>
      <c r="B580" s="46">
        <v>1833.8034944580199</v>
      </c>
      <c r="C580" s="47">
        <v>0.2055677252612452</v>
      </c>
      <c r="D580" s="46">
        <v>1268.76884473015</v>
      </c>
      <c r="E580" s="47">
        <v>0.14222784833911531</v>
      </c>
      <c r="F580" s="46">
        <v>1418.6922123148199</v>
      </c>
      <c r="G580" s="47">
        <v>0.15903412323772148</v>
      </c>
      <c r="H580" s="46">
        <v>1164.7095473832401</v>
      </c>
      <c r="I580" s="47">
        <v>0.13056289453543093</v>
      </c>
      <c r="J580" s="46">
        <v>1227.8137216146799</v>
      </c>
      <c r="K580" s="47">
        <v>0.13763681580913878</v>
      </c>
      <c r="L580" s="46">
        <v>2006.8902291663501</v>
      </c>
      <c r="M580" s="47">
        <v>0.22497059281734832</v>
      </c>
      <c r="N580" s="46">
        <v>8920.67804966726</v>
      </c>
      <c r="O580" s="47">
        <v>1</v>
      </c>
      <c r="P580" s="137"/>
    </row>
    <row r="581" spans="1:16" s="125" customFormat="1" ht="20.100000000000001" customHeight="1" x14ac:dyDescent="0.3">
      <c r="A581" s="45">
        <v>46204</v>
      </c>
      <c r="B581" s="46">
        <v>1731.2462306114901</v>
      </c>
      <c r="C581" s="133">
        <v>0.19346307141667177</v>
      </c>
      <c r="D581" s="46">
        <v>1234.25261314154</v>
      </c>
      <c r="E581" s="133">
        <v>0.13792509535635245</v>
      </c>
      <c r="F581" s="46">
        <v>1571.9163600269401</v>
      </c>
      <c r="G581" s="133">
        <v>0.17565829842327704</v>
      </c>
      <c r="H581" s="46">
        <v>1026.60582763298</v>
      </c>
      <c r="I581" s="133">
        <v>0.11472101023895363</v>
      </c>
      <c r="J581" s="46">
        <v>1238.3053054623199</v>
      </c>
      <c r="K581" s="133">
        <v>0.13837797507387703</v>
      </c>
      <c r="L581" s="46">
        <v>2146.3904282111898</v>
      </c>
      <c r="M581" s="133">
        <v>0.2398545494908679</v>
      </c>
      <c r="N581" s="46">
        <v>8948.7167650864612</v>
      </c>
      <c r="O581" s="133">
        <v>0.99999999999999989</v>
      </c>
      <c r="P581" s="137"/>
    </row>
    <row r="582" spans="1:16" s="125" customFormat="1" ht="12" customHeight="1" thickBot="1" x14ac:dyDescent="0.35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9"/>
      <c r="N582" s="138"/>
      <c r="O582" s="138"/>
    </row>
    <row r="583" spans="1:16" s="125" customFormat="1" ht="20.100000000000001" customHeight="1" x14ac:dyDescent="0.3">
      <c r="A583" s="140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24"/>
    </row>
    <row r="584" spans="1:16" ht="20.100000000000001" customHeight="1" x14ac:dyDescent="0.3">
      <c r="A584" s="141" t="s">
        <v>247</v>
      </c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</row>
    <row r="585" spans="1:16" ht="20.100000000000001" customHeight="1" x14ac:dyDescent="0.3">
      <c r="O585" s="119"/>
    </row>
    <row r="586" spans="1:16" ht="20.100000000000001" customHeight="1" x14ac:dyDescent="0.3">
      <c r="A586" s="41" t="s">
        <v>257</v>
      </c>
      <c r="B586" s="42" t="s">
        <v>299</v>
      </c>
      <c r="C586" s="42"/>
      <c r="D586" s="42" t="s">
        <v>300</v>
      </c>
      <c r="E586" s="42"/>
      <c r="F586" s="42" t="s">
        <v>301</v>
      </c>
      <c r="G586" s="42"/>
      <c r="H586" s="42" t="s">
        <v>302</v>
      </c>
      <c r="I586" s="42"/>
      <c r="J586" s="42" t="s">
        <v>303</v>
      </c>
      <c r="K586" s="42"/>
      <c r="L586" s="42" t="s">
        <v>304</v>
      </c>
      <c r="M586" s="42"/>
      <c r="N586" s="42" t="s">
        <v>259</v>
      </c>
      <c r="O586" s="42"/>
    </row>
    <row r="587" spans="1:16" ht="12" customHeight="1" x14ac:dyDescent="0.3">
      <c r="A587" s="120"/>
      <c r="B587" s="120"/>
      <c r="C587" s="120"/>
      <c r="D587" s="120"/>
      <c r="E587" s="120"/>
      <c r="F587" s="120"/>
      <c r="G587" s="120"/>
      <c r="H587" s="120"/>
      <c r="I587" s="120"/>
      <c r="J587" s="41"/>
      <c r="K587" s="41"/>
      <c r="L587" s="41"/>
      <c r="M587" s="41"/>
      <c r="N587" s="121"/>
      <c r="O587" s="41"/>
    </row>
    <row r="588" spans="1:16" ht="20.100000000000001" hidden="1" customHeight="1" x14ac:dyDescent="0.3">
      <c r="A588" s="45">
        <v>38718</v>
      </c>
      <c r="B588" s="46" t="s">
        <v>305</v>
      </c>
      <c r="C588" s="47" t="s">
        <v>305</v>
      </c>
      <c r="D588" s="46" t="s">
        <v>305</v>
      </c>
      <c r="E588" s="47" t="s">
        <v>305</v>
      </c>
      <c r="F588" s="46" t="s">
        <v>305</v>
      </c>
      <c r="G588" s="47" t="s">
        <v>305</v>
      </c>
      <c r="H588" s="46" t="s">
        <v>305</v>
      </c>
      <c r="I588" s="47" t="s">
        <v>305</v>
      </c>
      <c r="J588" s="46" t="s">
        <v>305</v>
      </c>
      <c r="K588" s="47" t="s">
        <v>305</v>
      </c>
      <c r="L588" s="46" t="s">
        <v>305</v>
      </c>
      <c r="M588" s="47" t="s">
        <v>305</v>
      </c>
      <c r="N588" s="46" t="s">
        <v>305</v>
      </c>
      <c r="O588" s="47" t="s">
        <v>305</v>
      </c>
    </row>
    <row r="589" spans="1:16" ht="20.100000000000001" hidden="1" customHeight="1" x14ac:dyDescent="0.3">
      <c r="A589" s="45">
        <v>38749</v>
      </c>
      <c r="B589" s="46" t="s">
        <v>305</v>
      </c>
      <c r="C589" s="47" t="s">
        <v>305</v>
      </c>
      <c r="D589" s="46" t="s">
        <v>305</v>
      </c>
      <c r="E589" s="47" t="s">
        <v>305</v>
      </c>
      <c r="F589" s="46" t="s">
        <v>305</v>
      </c>
      <c r="G589" s="47" t="s">
        <v>305</v>
      </c>
      <c r="H589" s="46" t="s">
        <v>305</v>
      </c>
      <c r="I589" s="47" t="s">
        <v>305</v>
      </c>
      <c r="J589" s="46" t="s">
        <v>305</v>
      </c>
      <c r="K589" s="47" t="s">
        <v>305</v>
      </c>
      <c r="L589" s="46" t="s">
        <v>305</v>
      </c>
      <c r="M589" s="47" t="s">
        <v>305</v>
      </c>
      <c r="N589" s="46" t="s">
        <v>305</v>
      </c>
      <c r="O589" s="47" t="s">
        <v>305</v>
      </c>
    </row>
    <row r="590" spans="1:16" ht="20.100000000000001" hidden="1" customHeight="1" x14ac:dyDescent="0.3">
      <c r="A590" s="45">
        <v>38777</v>
      </c>
      <c r="B590" s="46" t="s">
        <v>305</v>
      </c>
      <c r="C590" s="47" t="s">
        <v>305</v>
      </c>
      <c r="D590" s="46" t="s">
        <v>305</v>
      </c>
      <c r="E590" s="47" t="s">
        <v>305</v>
      </c>
      <c r="F590" s="46" t="s">
        <v>305</v>
      </c>
      <c r="G590" s="47" t="s">
        <v>305</v>
      </c>
      <c r="H590" s="46" t="s">
        <v>305</v>
      </c>
      <c r="I590" s="47" t="s">
        <v>305</v>
      </c>
      <c r="J590" s="46" t="s">
        <v>305</v>
      </c>
      <c r="K590" s="47" t="s">
        <v>305</v>
      </c>
      <c r="L590" s="46" t="s">
        <v>305</v>
      </c>
      <c r="M590" s="47" t="s">
        <v>305</v>
      </c>
      <c r="N590" s="46" t="s">
        <v>305</v>
      </c>
      <c r="O590" s="47" t="s">
        <v>305</v>
      </c>
    </row>
    <row r="591" spans="1:16" ht="20.100000000000001" hidden="1" customHeight="1" x14ac:dyDescent="0.3">
      <c r="A591" s="45">
        <v>38808</v>
      </c>
      <c r="B591" s="46" t="s">
        <v>305</v>
      </c>
      <c r="C591" s="47" t="s">
        <v>305</v>
      </c>
      <c r="D591" s="46" t="s">
        <v>305</v>
      </c>
      <c r="E591" s="47" t="s">
        <v>305</v>
      </c>
      <c r="F591" s="46" t="s">
        <v>305</v>
      </c>
      <c r="G591" s="47" t="s">
        <v>305</v>
      </c>
      <c r="H591" s="46" t="s">
        <v>305</v>
      </c>
      <c r="I591" s="47" t="s">
        <v>305</v>
      </c>
      <c r="J591" s="46" t="s">
        <v>305</v>
      </c>
      <c r="K591" s="47" t="s">
        <v>305</v>
      </c>
      <c r="L591" s="46" t="s">
        <v>305</v>
      </c>
      <c r="M591" s="47" t="s">
        <v>305</v>
      </c>
      <c r="N591" s="46" t="s">
        <v>305</v>
      </c>
      <c r="O591" s="47" t="s">
        <v>305</v>
      </c>
    </row>
    <row r="592" spans="1:16" ht="20.100000000000001" hidden="1" customHeight="1" x14ac:dyDescent="0.3">
      <c r="A592" s="45">
        <v>38838</v>
      </c>
      <c r="B592" s="46" t="s">
        <v>305</v>
      </c>
      <c r="C592" s="47" t="s">
        <v>305</v>
      </c>
      <c r="D592" s="46" t="s">
        <v>305</v>
      </c>
      <c r="E592" s="47" t="s">
        <v>305</v>
      </c>
      <c r="F592" s="46" t="s">
        <v>305</v>
      </c>
      <c r="G592" s="47" t="s">
        <v>305</v>
      </c>
      <c r="H592" s="46" t="s">
        <v>305</v>
      </c>
      <c r="I592" s="47" t="s">
        <v>305</v>
      </c>
      <c r="J592" s="46" t="s">
        <v>305</v>
      </c>
      <c r="K592" s="47" t="s">
        <v>305</v>
      </c>
      <c r="L592" s="46" t="s">
        <v>305</v>
      </c>
      <c r="M592" s="47" t="s">
        <v>305</v>
      </c>
      <c r="N592" s="46" t="s">
        <v>305</v>
      </c>
      <c r="O592" s="47" t="s">
        <v>305</v>
      </c>
    </row>
    <row r="593" spans="1:15" ht="20.100000000000001" hidden="1" customHeight="1" x14ac:dyDescent="0.3">
      <c r="A593" s="45">
        <v>38869</v>
      </c>
      <c r="B593" s="46" t="s">
        <v>305</v>
      </c>
      <c r="C593" s="47" t="s">
        <v>305</v>
      </c>
      <c r="D593" s="46" t="s">
        <v>305</v>
      </c>
      <c r="E593" s="47" t="s">
        <v>305</v>
      </c>
      <c r="F593" s="46" t="s">
        <v>305</v>
      </c>
      <c r="G593" s="47" t="s">
        <v>305</v>
      </c>
      <c r="H593" s="46" t="s">
        <v>305</v>
      </c>
      <c r="I593" s="47" t="s">
        <v>305</v>
      </c>
      <c r="J593" s="46" t="s">
        <v>305</v>
      </c>
      <c r="K593" s="47" t="s">
        <v>305</v>
      </c>
      <c r="L593" s="46" t="s">
        <v>305</v>
      </c>
      <c r="M593" s="47" t="s">
        <v>305</v>
      </c>
      <c r="N593" s="46" t="s">
        <v>305</v>
      </c>
      <c r="O593" s="47" t="s">
        <v>305</v>
      </c>
    </row>
    <row r="594" spans="1:15" ht="20.100000000000001" hidden="1" customHeight="1" x14ac:dyDescent="0.3">
      <c r="A594" s="45">
        <v>38899</v>
      </c>
      <c r="B594" s="46" t="s">
        <v>305</v>
      </c>
      <c r="C594" s="47" t="s">
        <v>305</v>
      </c>
      <c r="D594" s="46" t="s">
        <v>305</v>
      </c>
      <c r="E594" s="47" t="s">
        <v>305</v>
      </c>
      <c r="F594" s="46" t="s">
        <v>305</v>
      </c>
      <c r="G594" s="47" t="s">
        <v>305</v>
      </c>
      <c r="H594" s="46" t="s">
        <v>305</v>
      </c>
      <c r="I594" s="47" t="s">
        <v>305</v>
      </c>
      <c r="J594" s="46" t="s">
        <v>305</v>
      </c>
      <c r="K594" s="47" t="s">
        <v>305</v>
      </c>
      <c r="L594" s="46" t="s">
        <v>305</v>
      </c>
      <c r="M594" s="47" t="s">
        <v>305</v>
      </c>
      <c r="N594" s="46" t="s">
        <v>305</v>
      </c>
      <c r="O594" s="47" t="s">
        <v>305</v>
      </c>
    </row>
    <row r="595" spans="1:15" ht="20.100000000000001" hidden="1" customHeight="1" x14ac:dyDescent="0.3">
      <c r="A595" s="45">
        <v>38930</v>
      </c>
      <c r="B595" s="46" t="s">
        <v>305</v>
      </c>
      <c r="C595" s="47" t="s">
        <v>305</v>
      </c>
      <c r="D595" s="46" t="s">
        <v>305</v>
      </c>
      <c r="E595" s="47" t="s">
        <v>305</v>
      </c>
      <c r="F595" s="46" t="s">
        <v>305</v>
      </c>
      <c r="G595" s="47" t="s">
        <v>305</v>
      </c>
      <c r="H595" s="46" t="s">
        <v>305</v>
      </c>
      <c r="I595" s="47" t="s">
        <v>305</v>
      </c>
      <c r="J595" s="46" t="s">
        <v>305</v>
      </c>
      <c r="K595" s="47" t="s">
        <v>305</v>
      </c>
      <c r="L595" s="46" t="s">
        <v>305</v>
      </c>
      <c r="M595" s="47" t="s">
        <v>305</v>
      </c>
      <c r="N595" s="46" t="s">
        <v>305</v>
      </c>
      <c r="O595" s="47" t="s">
        <v>305</v>
      </c>
    </row>
    <row r="596" spans="1:15" ht="20.100000000000001" hidden="1" customHeight="1" x14ac:dyDescent="0.3">
      <c r="A596" s="45">
        <v>38961</v>
      </c>
      <c r="B596" s="46" t="s">
        <v>305</v>
      </c>
      <c r="C596" s="47" t="s">
        <v>305</v>
      </c>
      <c r="D596" s="46" t="s">
        <v>305</v>
      </c>
      <c r="E596" s="47" t="s">
        <v>305</v>
      </c>
      <c r="F596" s="46" t="s">
        <v>305</v>
      </c>
      <c r="G596" s="47" t="s">
        <v>305</v>
      </c>
      <c r="H596" s="46" t="s">
        <v>305</v>
      </c>
      <c r="I596" s="47" t="s">
        <v>305</v>
      </c>
      <c r="J596" s="46" t="s">
        <v>305</v>
      </c>
      <c r="K596" s="47" t="s">
        <v>305</v>
      </c>
      <c r="L596" s="46" t="s">
        <v>305</v>
      </c>
      <c r="M596" s="47" t="s">
        <v>305</v>
      </c>
      <c r="N596" s="46" t="s">
        <v>305</v>
      </c>
      <c r="O596" s="47" t="s">
        <v>305</v>
      </c>
    </row>
    <row r="597" spans="1:15" ht="20.100000000000001" hidden="1" customHeight="1" x14ac:dyDescent="0.3">
      <c r="A597" s="45">
        <v>38991</v>
      </c>
      <c r="B597" s="46" t="s">
        <v>305</v>
      </c>
      <c r="C597" s="47" t="s">
        <v>305</v>
      </c>
      <c r="D597" s="46" t="s">
        <v>305</v>
      </c>
      <c r="E597" s="47" t="s">
        <v>305</v>
      </c>
      <c r="F597" s="46" t="s">
        <v>305</v>
      </c>
      <c r="G597" s="47" t="s">
        <v>305</v>
      </c>
      <c r="H597" s="46" t="s">
        <v>305</v>
      </c>
      <c r="I597" s="47" t="s">
        <v>305</v>
      </c>
      <c r="J597" s="46" t="s">
        <v>305</v>
      </c>
      <c r="K597" s="47" t="s">
        <v>305</v>
      </c>
      <c r="L597" s="46" t="s">
        <v>305</v>
      </c>
      <c r="M597" s="47" t="s">
        <v>305</v>
      </c>
      <c r="N597" s="46" t="s">
        <v>305</v>
      </c>
      <c r="O597" s="47" t="s">
        <v>305</v>
      </c>
    </row>
    <row r="598" spans="1:15" ht="20.100000000000001" hidden="1" customHeight="1" x14ac:dyDescent="0.3">
      <c r="A598" s="45">
        <v>39022</v>
      </c>
      <c r="B598" s="46">
        <v>10.41</v>
      </c>
      <c r="C598" s="47">
        <v>7.22E-2</v>
      </c>
      <c r="D598" s="46">
        <v>7.86</v>
      </c>
      <c r="E598" s="47">
        <v>5.4600000000000003E-2</v>
      </c>
      <c r="F598" s="46">
        <v>7.63</v>
      </c>
      <c r="G598" s="47">
        <v>5.2999999999999999E-2</v>
      </c>
      <c r="H598" s="46">
        <v>7.95</v>
      </c>
      <c r="I598" s="47">
        <v>5.5199999999999999E-2</v>
      </c>
      <c r="J598" s="46">
        <v>7.92</v>
      </c>
      <c r="K598" s="47">
        <v>5.5E-2</v>
      </c>
      <c r="L598" s="46">
        <v>102.35</v>
      </c>
      <c r="M598" s="47">
        <v>0.71009999999999995</v>
      </c>
      <c r="N598" s="46">
        <v>144.13</v>
      </c>
      <c r="O598" s="47">
        <v>1</v>
      </c>
    </row>
    <row r="599" spans="1:15" ht="20.100000000000001" customHeight="1" x14ac:dyDescent="0.3">
      <c r="A599" s="45">
        <v>39052</v>
      </c>
      <c r="B599" s="46">
        <v>10.914293687424228</v>
      </c>
      <c r="C599" s="47">
        <v>7.6084305942309027E-2</v>
      </c>
      <c r="D599" s="46">
        <v>8.5458186414143764</v>
      </c>
      <c r="E599" s="47">
        <v>5.9573500462979281E-2</v>
      </c>
      <c r="F599" s="46">
        <v>8.5138389751601515</v>
      </c>
      <c r="G599" s="47">
        <v>5.9350567969049514E-2</v>
      </c>
      <c r="H599" s="46">
        <v>8.8143116291518062</v>
      </c>
      <c r="I599" s="47">
        <v>6.1445183890915349E-2</v>
      </c>
      <c r="J599" s="46">
        <v>8.8791643276097432</v>
      </c>
      <c r="K599" s="47">
        <v>6.1897276595397309E-2</v>
      </c>
      <c r="L599" s="46">
        <v>97.782572739239669</v>
      </c>
      <c r="M599" s="47">
        <v>0.68164916513934948</v>
      </c>
      <c r="N599" s="46">
        <v>143.44999999999999</v>
      </c>
      <c r="O599" s="47">
        <v>1</v>
      </c>
    </row>
    <row r="600" spans="1:15" ht="20.100000000000001" hidden="1" customHeight="1" x14ac:dyDescent="0.3">
      <c r="A600" s="45">
        <v>39083</v>
      </c>
      <c r="B600" s="46">
        <v>9.27</v>
      </c>
      <c r="C600" s="47">
        <v>6.6000000000000003E-2</v>
      </c>
      <c r="D600" s="46">
        <v>7.7</v>
      </c>
      <c r="E600" s="47">
        <v>5.4800000000000001E-2</v>
      </c>
      <c r="F600" s="46">
        <v>7.94</v>
      </c>
      <c r="G600" s="47">
        <v>5.6500000000000002E-2</v>
      </c>
      <c r="H600" s="46">
        <v>9.5500000000000007</v>
      </c>
      <c r="I600" s="47">
        <v>6.8000000000000005E-2</v>
      </c>
      <c r="J600" s="46">
        <v>7.9</v>
      </c>
      <c r="K600" s="47">
        <v>5.62E-2</v>
      </c>
      <c r="L600" s="46">
        <v>98.18</v>
      </c>
      <c r="M600" s="47">
        <v>0.6986</v>
      </c>
      <c r="N600" s="46">
        <v>140.54</v>
      </c>
      <c r="O600" s="47">
        <v>1</v>
      </c>
    </row>
    <row r="601" spans="1:15" ht="20.100000000000001" hidden="1" customHeight="1" x14ac:dyDescent="0.3">
      <c r="A601" s="45">
        <v>39114</v>
      </c>
      <c r="B601" s="46">
        <v>9.4394904732013636</v>
      </c>
      <c r="C601" s="47">
        <v>6.726158239419526E-2</v>
      </c>
      <c r="D601" s="46">
        <v>8.3910172803683771</v>
      </c>
      <c r="E601" s="47">
        <v>5.9790631896596676E-2</v>
      </c>
      <c r="F601" s="46">
        <v>9.0798678398911328</v>
      </c>
      <c r="G601" s="47">
        <v>6.469907253734597E-2</v>
      </c>
      <c r="H601" s="46">
        <v>9.4227428808580171</v>
      </c>
      <c r="I601" s="47">
        <v>6.714224655022101E-2</v>
      </c>
      <c r="J601" s="46">
        <v>8.2423953689015228</v>
      </c>
      <c r="K601" s="47">
        <v>5.8731618703872904E-2</v>
      </c>
      <c r="L601" s="46">
        <v>95.764486156779583</v>
      </c>
      <c r="M601" s="47">
        <v>0.68237484791776815</v>
      </c>
      <c r="N601" s="46">
        <v>140.34</v>
      </c>
      <c r="O601" s="47">
        <v>1</v>
      </c>
    </row>
    <row r="602" spans="1:15" ht="20.100000000000001" hidden="1" customHeight="1" x14ac:dyDescent="0.3">
      <c r="A602" s="45">
        <v>39142</v>
      </c>
      <c r="B602" s="46">
        <v>9.5724364887437137</v>
      </c>
      <c r="C602" s="47">
        <v>7.058075369926807E-2</v>
      </c>
      <c r="D602" s="46">
        <v>7.5721308946453121</v>
      </c>
      <c r="E602" s="47">
        <v>5.5831836156033869E-2</v>
      </c>
      <c r="F602" s="46">
        <v>8.796110674247128</v>
      </c>
      <c r="G602" s="47">
        <v>6.4856645613745711E-2</v>
      </c>
      <c r="H602" s="46">
        <v>9.1118114104334804</v>
      </c>
      <c r="I602" s="47">
        <v>6.7184412001085908E-2</v>
      </c>
      <c r="J602" s="46">
        <v>8.336728706748664</v>
      </c>
      <c r="K602" s="47">
        <v>6.1469469784475775E-2</v>
      </c>
      <c r="L602" s="46">
        <v>92.234673425010016</v>
      </c>
      <c r="M602" s="47">
        <v>0.68007688274539069</v>
      </c>
      <c r="N602" s="46">
        <v>135.62389159982831</v>
      </c>
      <c r="O602" s="47">
        <v>1</v>
      </c>
    </row>
    <row r="603" spans="1:15" ht="20.100000000000001" hidden="1" customHeight="1" x14ac:dyDescent="0.3">
      <c r="A603" s="45">
        <v>39173</v>
      </c>
      <c r="B603" s="46">
        <v>10.344890830603001</v>
      </c>
      <c r="C603" s="47">
        <v>7.6929302206988154E-2</v>
      </c>
      <c r="D603" s="46">
        <v>6.4767522374300128</v>
      </c>
      <c r="E603" s="47">
        <v>4.8164068461609581E-2</v>
      </c>
      <c r="F603" s="46">
        <v>8.7615945193067137</v>
      </c>
      <c r="G603" s="47">
        <v>6.5155192416037191E-2</v>
      </c>
      <c r="H603" s="46">
        <v>8.6179140480931711</v>
      </c>
      <c r="I603" s="47">
        <v>6.408671923712933E-2</v>
      </c>
      <c r="J603" s="46">
        <v>8.2698576964177377</v>
      </c>
      <c r="K603" s="47">
        <v>6.1498414275622026E-2</v>
      </c>
      <c r="L603" s="46">
        <v>92.001688766576734</v>
      </c>
      <c r="M603" s="47">
        <v>0.68416630340261364</v>
      </c>
      <c r="N603" s="46">
        <f>B603+D603+F603+H603+J603+L603</f>
        <v>134.47269809842737</v>
      </c>
      <c r="O603" s="47">
        <f>C603+E603+G603+I603+K603+M603</f>
        <v>1</v>
      </c>
    </row>
    <row r="604" spans="1:15" ht="20.100000000000001" hidden="1" customHeight="1" x14ac:dyDescent="0.3">
      <c r="A604" s="45">
        <v>39203</v>
      </c>
      <c r="B604" s="46">
        <v>9.7758834118212068</v>
      </c>
      <c r="C604" s="47">
        <v>7.79701463522708E-2</v>
      </c>
      <c r="D604" s="46">
        <v>6.1430094817318457</v>
      </c>
      <c r="E604" s="47">
        <v>4.8995198506033413E-2</v>
      </c>
      <c r="F604" s="46">
        <v>8.3293393183965048</v>
      </c>
      <c r="G604" s="47">
        <v>6.6432850957263104E-2</v>
      </c>
      <c r="H604" s="46">
        <v>8.1032938169040758</v>
      </c>
      <c r="I604" s="47">
        <v>6.4629965213727658E-2</v>
      </c>
      <c r="J604" s="46">
        <v>7.7285787479330912</v>
      </c>
      <c r="K604" s="47">
        <v>6.1641325973949126E-2</v>
      </c>
      <c r="L604" s="46">
        <v>85.299721594880637</v>
      </c>
      <c r="M604" s="47">
        <v>0.68033051299675584</v>
      </c>
      <c r="N604" s="46">
        <f>B604+D604+F604+H604+J604+L604</f>
        <v>125.37982637166736</v>
      </c>
      <c r="O604" s="47">
        <f>C604+E604+G604+I604+K604+M604</f>
        <v>1</v>
      </c>
    </row>
    <row r="605" spans="1:15" ht="20.100000000000001" hidden="1" customHeight="1" x14ac:dyDescent="0.3">
      <c r="A605" s="45">
        <v>39234</v>
      </c>
      <c r="B605" s="46">
        <v>9.6720491780330793</v>
      </c>
      <c r="C605" s="47">
        <v>7.6495802248153805E-2</v>
      </c>
      <c r="D605" s="46">
        <v>6.0385180742107938</v>
      </c>
      <c r="E605" s="47">
        <v>4.7758368053569838E-2</v>
      </c>
      <c r="F605" s="46">
        <v>7.8518283783338658</v>
      </c>
      <c r="G605" s="47">
        <v>6.2099757751398747E-2</v>
      </c>
      <c r="H605" s="46">
        <v>7.9241211244026681</v>
      </c>
      <c r="I605" s="47">
        <v>6.2671517830929252E-2</v>
      </c>
      <c r="J605" s="46">
        <v>8.0412128985805431</v>
      </c>
      <c r="K605" s="47">
        <v>6.3597591410325352E-2</v>
      </c>
      <c r="L605" s="46">
        <v>86.911223776285709</v>
      </c>
      <c r="M605" s="47">
        <v>0.68737696270562298</v>
      </c>
      <c r="N605" s="46">
        <v>126.43895342984666</v>
      </c>
      <c r="O605" s="47">
        <v>1</v>
      </c>
    </row>
    <row r="606" spans="1:15" ht="20.100000000000001" hidden="1" customHeight="1" x14ac:dyDescent="0.3">
      <c r="A606" s="45">
        <v>39264</v>
      </c>
      <c r="B606" s="46">
        <v>8.3559947161033303</v>
      </c>
      <c r="C606" s="47">
        <v>7.0647891077821282E-2</v>
      </c>
      <c r="D606" s="46">
        <v>6.3946090307067784</v>
      </c>
      <c r="E606" s="47">
        <v>5.4064854949704623E-2</v>
      </c>
      <c r="F606" s="46">
        <v>7.8541263173406071</v>
      </c>
      <c r="G606" s="47">
        <v>6.6404716545546846E-2</v>
      </c>
      <c r="H606" s="46">
        <v>7.8387448624326028</v>
      </c>
      <c r="I606" s="47">
        <v>6.6274670107285591E-2</v>
      </c>
      <c r="J606" s="46">
        <v>7.7813307957296676</v>
      </c>
      <c r="K606" s="47">
        <v>6.5789248219338861E-2</v>
      </c>
      <c r="L606" s="46">
        <v>80.051827714612827</v>
      </c>
      <c r="M606" s="47">
        <v>0.67681861910030272</v>
      </c>
      <c r="N606" s="46">
        <f>L606+J606+H606+F606+D606+B606</f>
        <v>118.27663343692581</v>
      </c>
      <c r="O606" s="47">
        <v>1</v>
      </c>
    </row>
    <row r="607" spans="1:15" ht="20.100000000000001" hidden="1" customHeight="1" x14ac:dyDescent="0.3">
      <c r="A607" s="45">
        <v>39295</v>
      </c>
      <c r="B607" s="46">
        <v>8.7445244716148594</v>
      </c>
      <c r="C607" s="47">
        <v>7.0985770181823477E-2</v>
      </c>
      <c r="D607" s="46">
        <v>6.6784752120679185</v>
      </c>
      <c r="E607" s="47">
        <v>5.421412086017182E-2</v>
      </c>
      <c r="F607" s="46">
        <v>8.2176932821848663</v>
      </c>
      <c r="G607" s="47">
        <v>6.6709091917740826E-2</v>
      </c>
      <c r="H607" s="46">
        <v>8.9559719503883102</v>
      </c>
      <c r="I607" s="47">
        <v>7.2702245695438955E-2</v>
      </c>
      <c r="J607" s="46">
        <v>7.4390416143421634</v>
      </c>
      <c r="K607" s="47">
        <v>6.0388200653202072E-2</v>
      </c>
      <c r="L607" s="46">
        <v>83.15129910752583</v>
      </c>
      <c r="M607" s="47">
        <v>0.67500057069162289</v>
      </c>
      <c r="N607" s="46">
        <v>123.18700563812394</v>
      </c>
      <c r="O607" s="47">
        <v>1</v>
      </c>
    </row>
    <row r="608" spans="1:15" ht="20.100000000000001" hidden="1" customHeight="1" x14ac:dyDescent="0.3">
      <c r="A608" s="45">
        <v>39326</v>
      </c>
      <c r="B608" s="46">
        <v>8.2390760534733882</v>
      </c>
      <c r="C608" s="47">
        <v>7.1592235268498797E-2</v>
      </c>
      <c r="D608" s="46">
        <v>6.2842791815313293</v>
      </c>
      <c r="E608" s="47">
        <v>5.4606316380275556E-2</v>
      </c>
      <c r="F608" s="46">
        <v>7.7250818185509971</v>
      </c>
      <c r="G608" s="47">
        <v>6.7125958230346838E-2</v>
      </c>
      <c r="H608" s="46">
        <v>8.4874594782787085</v>
      </c>
      <c r="I608" s="47">
        <v>7.3750526376633596E-2</v>
      </c>
      <c r="J608" s="46">
        <v>8.2966799161293654</v>
      </c>
      <c r="K608" s="47">
        <v>7.2092775530644138E-2</v>
      </c>
      <c r="L608" s="46">
        <v>76.05079848192409</v>
      </c>
      <c r="M608" s="47">
        <v>0.66083218821360112</v>
      </c>
      <c r="N608" s="46">
        <v>115.08337492988787</v>
      </c>
      <c r="O608" s="47">
        <v>1</v>
      </c>
    </row>
    <row r="609" spans="1:19" ht="20.100000000000001" hidden="1" customHeight="1" x14ac:dyDescent="0.3">
      <c r="A609" s="45">
        <v>39356</v>
      </c>
      <c r="B609" s="46">
        <v>6.9870653869857628</v>
      </c>
      <c r="C609" s="47">
        <v>6.462813497892031E-2</v>
      </c>
      <c r="D609" s="46">
        <v>6.8504221110438204</v>
      </c>
      <c r="E609" s="47">
        <v>6.3364228089199989E-2</v>
      </c>
      <c r="F609" s="46">
        <v>7.1273058173710524</v>
      </c>
      <c r="G609" s="47">
        <v>6.5925314404394725E-2</v>
      </c>
      <c r="H609" s="46">
        <v>7.3017343742005414</v>
      </c>
      <c r="I609" s="47">
        <v>6.753872313761651E-2</v>
      </c>
      <c r="J609" s="46">
        <v>7.8409075215958444</v>
      </c>
      <c r="K609" s="47">
        <v>7.2525903451082202E-2</v>
      </c>
      <c r="L609" s="46">
        <v>72.004386200092753</v>
      </c>
      <c r="M609" s="47">
        <v>0.66601769593878624</v>
      </c>
      <c r="N609" s="46">
        <v>108.11182141128978</v>
      </c>
      <c r="O609" s="47">
        <v>1</v>
      </c>
    </row>
    <row r="610" spans="1:19" ht="20.100000000000001" hidden="1" customHeight="1" x14ac:dyDescent="0.3">
      <c r="A610" s="45">
        <v>39387</v>
      </c>
      <c r="B610" s="46">
        <v>7.1809630034867284</v>
      </c>
      <c r="C610" s="47">
        <v>6.5146663303826888E-2</v>
      </c>
      <c r="D610" s="46">
        <v>7.1177512828735958</v>
      </c>
      <c r="E610" s="47">
        <v>6.4573198062794476E-2</v>
      </c>
      <c r="F610" s="46">
        <v>7.3342293905039257</v>
      </c>
      <c r="G610" s="47">
        <v>6.6537116604582683E-2</v>
      </c>
      <c r="H610" s="46">
        <v>7.4152761889385364</v>
      </c>
      <c r="I610" s="47">
        <v>6.7272384073153266E-2</v>
      </c>
      <c r="J610" s="46">
        <v>7.9668480276034357</v>
      </c>
      <c r="K610" s="47">
        <v>7.2276318064169176E-2</v>
      </c>
      <c r="L610" s="46">
        <v>73.212572929832987</v>
      </c>
      <c r="M610" s="47">
        <v>0.66419431989147348</v>
      </c>
      <c r="N610" s="46">
        <v>110.22764082323921</v>
      </c>
      <c r="O610" s="47">
        <v>1</v>
      </c>
    </row>
    <row r="611" spans="1:19" ht="20.100000000000001" customHeight="1" x14ac:dyDescent="0.3">
      <c r="A611" s="45">
        <v>39417</v>
      </c>
      <c r="B611" s="46">
        <v>7.1372337786600379</v>
      </c>
      <c r="C611" s="47">
        <v>6.5548908989294954E-2</v>
      </c>
      <c r="D611" s="46">
        <v>7.0149978855539228</v>
      </c>
      <c r="E611" s="47">
        <v>6.4426285059503735E-2</v>
      </c>
      <c r="F611" s="46">
        <v>7.1975781957392835</v>
      </c>
      <c r="G611" s="47">
        <v>6.6103116799464526E-2</v>
      </c>
      <c r="H611" s="46">
        <v>7.295558590273437</v>
      </c>
      <c r="I611" s="47">
        <v>6.700297634774742E-2</v>
      </c>
      <c r="J611" s="46">
        <v>7.8395298679806409</v>
      </c>
      <c r="K611" s="47">
        <v>7.1998850783278986E-2</v>
      </c>
      <c r="L611" s="46">
        <v>72.399198895762254</v>
      </c>
      <c r="M611" s="47">
        <v>0.66491986202071007</v>
      </c>
      <c r="N611" s="46">
        <v>108.88409721396961</v>
      </c>
      <c r="O611" s="47">
        <v>1</v>
      </c>
    </row>
    <row r="612" spans="1:19" ht="20.100000000000001" hidden="1" customHeight="1" x14ac:dyDescent="0.3">
      <c r="A612" s="45">
        <v>39448</v>
      </c>
      <c r="B612" s="46">
        <v>7.0589515705613008</v>
      </c>
      <c r="C612" s="47">
        <v>6.5738095153806159E-2</v>
      </c>
      <c r="D612" s="46">
        <v>7.0938810583156826</v>
      </c>
      <c r="E612" s="47">
        <v>6.6063383968542805E-2</v>
      </c>
      <c r="F612" s="46">
        <v>8.3833107665688207</v>
      </c>
      <c r="G612" s="47">
        <v>7.8071491972682178E-2</v>
      </c>
      <c r="H612" s="46">
        <v>6.6128211482307631</v>
      </c>
      <c r="I612" s="47">
        <v>6.1583403927919111E-2</v>
      </c>
      <c r="J612" s="46">
        <v>6.9668529027355257</v>
      </c>
      <c r="K612" s="47">
        <v>6.4880405321463511E-2</v>
      </c>
      <c r="L612" s="46">
        <v>71.264105169927902</v>
      </c>
      <c r="M612" s="47">
        <v>0.66366321965558628</v>
      </c>
      <c r="N612" s="46">
        <v>107.37992261634</v>
      </c>
      <c r="O612" s="47">
        <v>1</v>
      </c>
    </row>
    <row r="613" spans="1:19" ht="20.100000000000001" hidden="1" customHeight="1" x14ac:dyDescent="0.3">
      <c r="A613" s="45">
        <v>39479</v>
      </c>
      <c r="B613" s="46">
        <v>6.7359297557034852</v>
      </c>
      <c r="C613" s="47">
        <v>6.5262697175797538E-2</v>
      </c>
      <c r="D613" s="46">
        <v>7.3722024826152186</v>
      </c>
      <c r="E613" s="47">
        <v>7.1427380568242244E-2</v>
      </c>
      <c r="F613" s="46">
        <v>7.6323825710820206</v>
      </c>
      <c r="G613" s="47">
        <v>7.3948198768640436E-2</v>
      </c>
      <c r="H613" s="46">
        <v>6.3971681801877107</v>
      </c>
      <c r="I613" s="47">
        <v>6.1980523085581975E-2</v>
      </c>
      <c r="J613" s="46">
        <v>6.7913173475139006</v>
      </c>
      <c r="K613" s="47">
        <v>6.5799333358584206E-2</v>
      </c>
      <c r="L613" s="46">
        <v>68.283555183840548</v>
      </c>
      <c r="M613" s="47">
        <v>0.66158186704315369</v>
      </c>
      <c r="N613" s="46">
        <v>103.21255552094287</v>
      </c>
      <c r="O613" s="47">
        <v>1</v>
      </c>
      <c r="R613" s="122"/>
      <c r="S613" s="122"/>
    </row>
    <row r="614" spans="1:19" ht="20.100000000000001" hidden="1" customHeight="1" x14ac:dyDescent="0.3">
      <c r="A614" s="45">
        <v>39508</v>
      </c>
      <c r="B614" s="46">
        <v>6.6134047495967545</v>
      </c>
      <c r="C614" s="47">
        <v>6.2246528292781239E-2</v>
      </c>
      <c r="D614" s="46">
        <v>7.74369290507539</v>
      </c>
      <c r="E614" s="47">
        <v>7.2884999142956611E-2</v>
      </c>
      <c r="F614" s="46">
        <v>8.0212492621773226</v>
      </c>
      <c r="G614" s="47">
        <v>7.5497408376829708E-2</v>
      </c>
      <c r="H614" s="46">
        <v>7.0410831905911309</v>
      </c>
      <c r="I614" s="47">
        <v>6.6271912975185907E-2</v>
      </c>
      <c r="J614" s="46">
        <v>6.7951259036203346</v>
      </c>
      <c r="K614" s="47">
        <v>6.3956919745234736E-2</v>
      </c>
      <c r="L614" s="46">
        <v>70.030803063265367</v>
      </c>
      <c r="M614" s="47">
        <v>0.65914223146701179</v>
      </c>
      <c r="N614" s="46">
        <v>106.2453590743263</v>
      </c>
      <c r="O614" s="47">
        <v>1</v>
      </c>
      <c r="R614" s="122"/>
      <c r="S614" s="122"/>
    </row>
    <row r="615" spans="1:19" ht="20.100000000000001" hidden="1" customHeight="1" x14ac:dyDescent="0.3">
      <c r="A615" s="45">
        <v>39539</v>
      </c>
      <c r="B615" s="46">
        <v>5.3363590133605587</v>
      </c>
      <c r="C615" s="47">
        <v>5.3572731654114754E-2</v>
      </c>
      <c r="D615" s="46">
        <v>7.2459326593163444</v>
      </c>
      <c r="E615" s="47">
        <v>7.2743307743997246E-2</v>
      </c>
      <c r="F615" s="46">
        <v>7.1666777842838441</v>
      </c>
      <c r="G615" s="47">
        <v>7.1947652852381791E-2</v>
      </c>
      <c r="H615" s="46">
        <v>6.6284084581571223</v>
      </c>
      <c r="I615" s="47">
        <v>6.6543863846801318E-2</v>
      </c>
      <c r="J615" s="46">
        <v>6.4462748771369265</v>
      </c>
      <c r="K615" s="47">
        <v>6.471538989353684E-2</v>
      </c>
      <c r="L615" s="46">
        <v>66.785959198674732</v>
      </c>
      <c r="M615" s="47">
        <v>0.67047705400916813</v>
      </c>
      <c r="N615" s="46">
        <v>99.609611990929523</v>
      </c>
      <c r="O615" s="47">
        <v>1</v>
      </c>
      <c r="R615" s="122"/>
      <c r="S615" s="122"/>
    </row>
    <row r="616" spans="1:19" ht="20.100000000000001" hidden="1" customHeight="1" x14ac:dyDescent="0.3">
      <c r="A616" s="45">
        <v>39569</v>
      </c>
      <c r="B616" s="46">
        <v>5.2219031217304126</v>
      </c>
      <c r="C616" s="47">
        <f>B616/$N$616</f>
        <v>5.3516453012680446E-2</v>
      </c>
      <c r="D616" s="46">
        <v>7.1405195676676128</v>
      </c>
      <c r="E616" s="47">
        <f>D616/$N$616</f>
        <v>7.3179312411789571E-2</v>
      </c>
      <c r="F616" s="46">
        <v>7.0211318380939147</v>
      </c>
      <c r="G616" s="47">
        <f>F616/$N$616</f>
        <v>7.1955772320930089E-2</v>
      </c>
      <c r="H616" s="46">
        <v>6.4614301739425981</v>
      </c>
      <c r="I616" s="47">
        <f>H616/$N$616</f>
        <v>6.621969351739472E-2</v>
      </c>
      <c r="J616" s="46">
        <v>6.3041505064943468</v>
      </c>
      <c r="K616" s="47">
        <f>J616/$N$616</f>
        <v>6.4607819505826475E-2</v>
      </c>
      <c r="L616" s="46">
        <v>65.426522889088673</v>
      </c>
      <c r="M616" s="47">
        <f>L616/$N$616</f>
        <v>0.67052094923137862</v>
      </c>
      <c r="N616" s="46">
        <f>B616+D616+F616+H616+J616+L616</f>
        <v>97.575658097017566</v>
      </c>
      <c r="O616" s="47">
        <f>C616+E616+G616+I616+K616+M616</f>
        <v>0.99999999999999989</v>
      </c>
      <c r="R616" s="122"/>
      <c r="S616" s="122"/>
    </row>
    <row r="617" spans="1:19" ht="20.100000000000001" hidden="1" customHeight="1" x14ac:dyDescent="0.3">
      <c r="A617" s="45">
        <v>39600</v>
      </c>
      <c r="B617" s="46">
        <v>5.3819675101386899</v>
      </c>
      <c r="C617" s="47">
        <f>B617/$N$617</f>
        <v>5.5996754039459563E-2</v>
      </c>
      <c r="D617" s="46">
        <v>6.8552064563509036</v>
      </c>
      <c r="E617" s="47">
        <f>D617/$N$617</f>
        <v>7.1325088660021407E-2</v>
      </c>
      <c r="F617" s="46">
        <v>6.9466987701847547</v>
      </c>
      <c r="G617" s="47">
        <f>F617/$N$617</f>
        <v>7.2277021681654077E-2</v>
      </c>
      <c r="H617" s="46">
        <v>6.7235041617037528</v>
      </c>
      <c r="I617" s="47">
        <f>H617/$N$617</f>
        <v>6.9954790347016751E-2</v>
      </c>
      <c r="J617" s="46">
        <v>6.6749274749276424</v>
      </c>
      <c r="K617" s="47">
        <f>J617/$N$617</f>
        <v>6.9449373549845553E-2</v>
      </c>
      <c r="L617" s="46">
        <v>63.529829311195819</v>
      </c>
      <c r="M617" s="47">
        <f>L617/$N$617</f>
        <v>0.66099697172200267</v>
      </c>
      <c r="N617" s="46">
        <f>B617+D617+F617+H617+J617+L617</f>
        <v>96.112133684501558</v>
      </c>
      <c r="O617" s="47">
        <f>C617+E617+G617+I617+K617+M617</f>
        <v>1</v>
      </c>
      <c r="R617" s="122"/>
      <c r="S617" s="122"/>
    </row>
    <row r="618" spans="1:19" ht="20.100000000000001" hidden="1" customHeight="1" x14ac:dyDescent="0.3">
      <c r="A618" s="45">
        <v>39630</v>
      </c>
      <c r="B618" s="46">
        <v>5.4241447956800402</v>
      </c>
      <c r="C618" s="47">
        <v>5.8002985510906435E-2</v>
      </c>
      <c r="D618" s="46">
        <v>6.7022326597328368</v>
      </c>
      <c r="E618" s="47">
        <v>7.1670192905399568E-2</v>
      </c>
      <c r="F618" s="46">
        <v>6.7489881982453177</v>
      </c>
      <c r="G618" s="47">
        <v>7.2170172335346561E-2</v>
      </c>
      <c r="H618" s="46">
        <v>6.5383414245477356</v>
      </c>
      <c r="I618" s="47">
        <v>6.991762521078769E-2</v>
      </c>
      <c r="J618" s="46">
        <v>6.4629521157647076</v>
      </c>
      <c r="K618" s="47">
        <v>6.9111451122569792E-2</v>
      </c>
      <c r="L618" s="46">
        <v>61.638265044888165</v>
      </c>
      <c r="M618" s="47">
        <v>0.65912757291498991</v>
      </c>
      <c r="N618" s="46">
        <v>93.514924238858811</v>
      </c>
      <c r="O618" s="47">
        <v>1</v>
      </c>
      <c r="R618" s="122"/>
      <c r="S618" s="122"/>
    </row>
    <row r="619" spans="1:19" ht="20.100000000000001" hidden="1" customHeight="1" x14ac:dyDescent="0.3">
      <c r="A619" s="45">
        <v>39661</v>
      </c>
      <c r="B619" s="46">
        <v>5.5667709630277633</v>
      </c>
      <c r="C619" s="47">
        <v>5.7794081535244783E-2</v>
      </c>
      <c r="D619" s="46">
        <v>6.9047461782056834</v>
      </c>
      <c r="E619" s="47">
        <v>7.1684907867368794E-2</v>
      </c>
      <c r="F619" s="46">
        <v>7.5187992130436871</v>
      </c>
      <c r="G619" s="47">
        <v>7.8059991627432421E-2</v>
      </c>
      <c r="H619" s="46">
        <v>6.2316575506253331</v>
      </c>
      <c r="I619" s="47">
        <v>6.4696918010917648E-2</v>
      </c>
      <c r="J619" s="46">
        <v>6.5324797526760356</v>
      </c>
      <c r="K619" s="47">
        <v>6.7820046838814332E-2</v>
      </c>
      <c r="L619" s="46">
        <v>63.566325480211908</v>
      </c>
      <c r="M619" s="47">
        <v>0.65994405412022206</v>
      </c>
      <c r="N619" s="46">
        <v>96.32077913779041</v>
      </c>
      <c r="O619" s="47">
        <v>1</v>
      </c>
    </row>
    <row r="620" spans="1:19" ht="20.100000000000001" hidden="1" customHeight="1" x14ac:dyDescent="0.3">
      <c r="A620" s="45">
        <v>39692</v>
      </c>
      <c r="B620" s="46">
        <v>6.4172778866064526</v>
      </c>
      <c r="C620" s="47">
        <v>5.8146292258502555E-2</v>
      </c>
      <c r="D620" s="46">
        <v>7.9620817247020605</v>
      </c>
      <c r="E620" s="47">
        <v>7.2143600313283429E-2</v>
      </c>
      <c r="F620" s="46">
        <v>8.6483212077767142</v>
      </c>
      <c r="G620" s="47">
        <v>7.8361545405775515E-2</v>
      </c>
      <c r="H620" s="46">
        <v>8.5193867349252503</v>
      </c>
      <c r="I620" s="47">
        <v>7.7193283461522738E-2</v>
      </c>
      <c r="J620" s="46">
        <v>5.968728537395517</v>
      </c>
      <c r="K620" s="47">
        <v>5.4082032924180283E-2</v>
      </c>
      <c r="L620" s="46">
        <v>72.848556257613708</v>
      </c>
      <c r="M620" s="47">
        <v>0.66007324563673553</v>
      </c>
      <c r="N620" s="46">
        <f>B620+D620+F620+H620+J620+L620</f>
        <v>110.3643523490197</v>
      </c>
      <c r="O620" s="47">
        <f>C620+E620+G620+I620+K620+M620</f>
        <v>1</v>
      </c>
    </row>
    <row r="621" spans="1:19" ht="20.100000000000001" hidden="1" customHeight="1" x14ac:dyDescent="0.3">
      <c r="A621" s="45">
        <v>39722</v>
      </c>
      <c r="B621" s="46">
        <v>8.0324925402684997</v>
      </c>
      <c r="C621" s="47">
        <v>6.7451957727043363E-2</v>
      </c>
      <c r="D621" s="46">
        <v>8.3859656981529866</v>
      </c>
      <c r="E621" s="47">
        <v>7.0420209036800824E-2</v>
      </c>
      <c r="F621" s="46">
        <v>8.4372758803175749</v>
      </c>
      <c r="G621" s="47">
        <v>7.0851080552831763E-2</v>
      </c>
      <c r="H621" s="46">
        <v>9.1743439551969903</v>
      </c>
      <c r="I621" s="47">
        <v>7.7040527275561946E-2</v>
      </c>
      <c r="J621" s="46">
        <v>6.5536181178877611</v>
      </c>
      <c r="K621" s="47">
        <v>5.5033275167184204E-2</v>
      </c>
      <c r="L621" s="46">
        <v>78.50095028757778</v>
      </c>
      <c r="M621" s="47">
        <v>0.65920295024057796</v>
      </c>
      <c r="N621" s="46">
        <v>119.08464647940158</v>
      </c>
      <c r="O621" s="47">
        <v>1</v>
      </c>
    </row>
    <row r="622" spans="1:19" ht="20.100000000000001" hidden="1" customHeight="1" x14ac:dyDescent="0.3">
      <c r="A622" s="45">
        <v>39753</v>
      </c>
      <c r="B622" s="46">
        <v>8.9284440781716707</v>
      </c>
      <c r="C622" s="47">
        <v>6.8688687785445582E-2</v>
      </c>
      <c r="D622" s="46">
        <v>9.1040332772397861</v>
      </c>
      <c r="E622" s="47">
        <v>7.0039538120362607E-2</v>
      </c>
      <c r="F622" s="46">
        <v>9.2225226732404568</v>
      </c>
      <c r="G622" s="47">
        <v>7.0951105808586601E-2</v>
      </c>
      <c r="H622" s="46">
        <v>10.078725786463899</v>
      </c>
      <c r="I622" s="47">
        <v>7.7538084212686625E-2</v>
      </c>
      <c r="J622" s="46">
        <v>7.1413882814647796</v>
      </c>
      <c r="K622" s="47">
        <v>5.4940433711113436E-2</v>
      </c>
      <c r="L622" s="46">
        <v>85.509085136637481</v>
      </c>
      <c r="M622" s="47">
        <v>0.65784215036180516</v>
      </c>
      <c r="N622" s="46">
        <f t="shared" ref="N622:O624" si="2">B622+D622+F622+H622+J622+L622</f>
        <v>129.98419923321808</v>
      </c>
      <c r="O622" s="47">
        <f t="shared" si="2"/>
        <v>1</v>
      </c>
    </row>
    <row r="623" spans="1:19" ht="20.100000000000001" customHeight="1" x14ac:dyDescent="0.3">
      <c r="A623" s="45">
        <v>39783</v>
      </c>
      <c r="B623" s="46">
        <v>9.1359618925562902</v>
      </c>
      <c r="C623" s="47">
        <v>6.894428178050753E-2</v>
      </c>
      <c r="D623" s="46">
        <v>9.3256497909669047</v>
      </c>
      <c r="E623" s="47">
        <v>7.0375756218796201E-2</v>
      </c>
      <c r="F623" s="46">
        <v>9.5299935252681571</v>
      </c>
      <c r="G623" s="47">
        <v>7.1917830514139469E-2</v>
      </c>
      <c r="H623" s="46">
        <v>10.34503499463562</v>
      </c>
      <c r="I623" s="47">
        <v>7.8068518245515972E-2</v>
      </c>
      <c r="J623" s="46">
        <v>7.2375513545678221</v>
      </c>
      <c r="K623" s="47">
        <v>5.4617979568936062E-2</v>
      </c>
      <c r="L623" s="46">
        <v>86.938058285171792</v>
      </c>
      <c r="M623" s="47">
        <v>0.65607563367210497</v>
      </c>
      <c r="N623" s="46">
        <f t="shared" si="2"/>
        <v>132.51224984316659</v>
      </c>
      <c r="O623" s="47">
        <f t="shared" si="2"/>
        <v>1.0000000000000002</v>
      </c>
    </row>
    <row r="624" spans="1:19" ht="20.100000000000001" hidden="1" customHeight="1" x14ac:dyDescent="0.3">
      <c r="A624" s="45">
        <v>39814</v>
      </c>
      <c r="B624" s="46">
        <v>9.2460756050279169</v>
      </c>
      <c r="C624" s="47">
        <v>7.0503405936122809E-2</v>
      </c>
      <c r="D624" s="46">
        <v>10.68919950459412</v>
      </c>
      <c r="E624" s="47">
        <v>8.1507550229720047E-2</v>
      </c>
      <c r="F624" s="46">
        <v>8.7535035522013036</v>
      </c>
      <c r="G624" s="47">
        <v>6.6747433253578514E-2</v>
      </c>
      <c r="H624" s="46">
        <v>9.063274286646875</v>
      </c>
      <c r="I624" s="47">
        <v>6.9109504771344463E-2</v>
      </c>
      <c r="J624" s="46">
        <v>7.1206906689850529</v>
      </c>
      <c r="K624" s="47">
        <v>5.4296867798486845E-2</v>
      </c>
      <c r="L624" s="46">
        <v>86.270929262759992</v>
      </c>
      <c r="M624" s="47">
        <v>0.65783523801074728</v>
      </c>
      <c r="N624" s="46">
        <f t="shared" si="2"/>
        <v>131.14367288021526</v>
      </c>
      <c r="O624" s="47">
        <f t="shared" si="2"/>
        <v>1</v>
      </c>
    </row>
    <row r="625" spans="1:15" ht="20.100000000000001" hidden="1" customHeight="1" x14ac:dyDescent="0.3">
      <c r="A625" s="45">
        <v>39845</v>
      </c>
      <c r="B625" s="46">
        <v>10.06807637272289</v>
      </c>
      <c r="C625" s="47">
        <v>7.5360118523593381E-2</v>
      </c>
      <c r="D625" s="46">
        <v>10.271277217423146</v>
      </c>
      <c r="E625" s="47">
        <v>7.6881088287211116E-2</v>
      </c>
      <c r="F625" s="46">
        <v>8.8658894605340581</v>
      </c>
      <c r="G625" s="47">
        <v>6.636168179783368E-2</v>
      </c>
      <c r="H625" s="46">
        <v>9.2308289411952522</v>
      </c>
      <c r="I625" s="47">
        <v>6.9093274358163898E-2</v>
      </c>
      <c r="J625" s="46">
        <v>7.1355524164719926</v>
      </c>
      <c r="K625" s="47">
        <v>5.3410011597996347E-2</v>
      </c>
      <c r="L625" s="46">
        <v>88.027905024064935</v>
      </c>
      <c r="M625" s="47">
        <v>0.6588938254352017</v>
      </c>
      <c r="N625" s="46">
        <f>B625+D625+F625+H625+J625+L625</f>
        <v>133.59952943241228</v>
      </c>
      <c r="O625" s="47">
        <f>C625+E625+G625+I625+K625+M625</f>
        <v>1.0000000000000002</v>
      </c>
    </row>
    <row r="626" spans="1:15" ht="20.100000000000001" hidden="1" customHeight="1" x14ac:dyDescent="0.3">
      <c r="A626" s="45">
        <v>39873</v>
      </c>
      <c r="B626" s="46">
        <v>9.8381063331013703</v>
      </c>
      <c r="C626" s="47">
        <v>7.5416607891691315E-2</v>
      </c>
      <c r="D626" s="46">
        <v>10.098005464934376</v>
      </c>
      <c r="E626" s="47">
        <v>7.7408933472773125E-2</v>
      </c>
      <c r="F626" s="46">
        <v>9.1524280671051006</v>
      </c>
      <c r="G626" s="47">
        <v>7.0160359669154168E-2</v>
      </c>
      <c r="H626" s="46">
        <v>8.630698785849594</v>
      </c>
      <c r="I626" s="47">
        <v>6.6160905780586907E-2</v>
      </c>
      <c r="J626" s="46">
        <v>6.8417208457258605</v>
      </c>
      <c r="K626" s="47">
        <v>5.2447021902014786E-2</v>
      </c>
      <c r="L626" s="46">
        <v>85.889170894062502</v>
      </c>
      <c r="M626" s="47">
        <v>0.65840617128377965</v>
      </c>
      <c r="N626" s="46">
        <v>130.45013039077881</v>
      </c>
      <c r="O626" s="47">
        <v>1</v>
      </c>
    </row>
    <row r="627" spans="1:15" ht="20.100000000000001" hidden="1" customHeight="1" x14ac:dyDescent="0.3">
      <c r="A627" s="45">
        <v>39904</v>
      </c>
      <c r="B627" s="46">
        <v>9.1464120814082115</v>
      </c>
      <c r="C627" s="47">
        <v>7.4818572546923326E-2</v>
      </c>
      <c r="D627" s="46">
        <v>9.0857564313846915</v>
      </c>
      <c r="E627" s="47">
        <v>7.4322403217215324E-2</v>
      </c>
      <c r="F627" s="46">
        <v>8.6858692508191258</v>
      </c>
      <c r="G627" s="47">
        <v>7.1051285781937576E-2</v>
      </c>
      <c r="H627" s="46">
        <v>8.2462702505428602</v>
      </c>
      <c r="I627" s="47">
        <v>6.7455321659505338E-2</v>
      </c>
      <c r="J627" s="46">
        <v>6.5152253992615607</v>
      </c>
      <c r="K627" s="47">
        <v>5.3295200331620926E-2</v>
      </c>
      <c r="L627" s="46">
        <v>80.568349298752835</v>
      </c>
      <c r="M627" s="47">
        <v>0.65905721646279747</v>
      </c>
      <c r="N627" s="46">
        <f>B627+D627+F627+H627+J627+L627</f>
        <v>122.24788271216929</v>
      </c>
      <c r="O627" s="47">
        <f>C627+E627+G627+I627+K627+M627</f>
        <v>1</v>
      </c>
    </row>
    <row r="628" spans="1:15" ht="20.100000000000001" hidden="1" customHeight="1" x14ac:dyDescent="0.3">
      <c r="A628" s="45">
        <v>39934</v>
      </c>
      <c r="B628" s="46">
        <v>8.5923487861700139</v>
      </c>
      <c r="C628" s="47">
        <v>7.5333193047604788E-2</v>
      </c>
      <c r="D628" s="46">
        <v>8.4597108202805824</v>
      </c>
      <c r="E628" s="47">
        <v>7.4170293153937403E-2</v>
      </c>
      <c r="F628" s="46">
        <v>7.991812003022261</v>
      </c>
      <c r="G628" s="47">
        <v>7.0068002522532674E-2</v>
      </c>
      <c r="H628" s="46">
        <v>7.7025182519203215</v>
      </c>
      <c r="I628" s="47">
        <v>6.7531627133034261E-2</v>
      </c>
      <c r="J628" s="46">
        <v>6.0078806213882983</v>
      </c>
      <c r="K628" s="47">
        <v>5.2673936070482645E-2</v>
      </c>
      <c r="L628" s="46">
        <v>75.303669165950922</v>
      </c>
      <c r="M628" s="47">
        <v>0.66022294807240822</v>
      </c>
      <c r="N628" s="46">
        <v>114.0579396487324</v>
      </c>
      <c r="O628" s="47">
        <v>1</v>
      </c>
    </row>
    <row r="629" spans="1:15" ht="20.100000000000001" hidden="1" customHeight="1" x14ac:dyDescent="0.3">
      <c r="A629" s="45">
        <v>39965</v>
      </c>
      <c r="B629" s="46">
        <v>8.275040022157178</v>
      </c>
      <c r="C629" s="47">
        <v>7.3407108360096188E-2</v>
      </c>
      <c r="D629" s="46">
        <v>8.4295712089165047</v>
      </c>
      <c r="E629" s="47">
        <v>7.4777940107263866E-2</v>
      </c>
      <c r="F629" s="46">
        <v>8.3963506733250046</v>
      </c>
      <c r="G629" s="47">
        <v>7.4483243833962945E-2</v>
      </c>
      <c r="H629" s="46">
        <v>8.1601940292292916</v>
      </c>
      <c r="I629" s="47">
        <v>7.2388320266623923E-2</v>
      </c>
      <c r="J629" s="46">
        <v>4.9898971729380293</v>
      </c>
      <c r="K629" s="47">
        <v>4.4264912495747939E-2</v>
      </c>
      <c r="L629" s="46">
        <v>74.476994721775597</v>
      </c>
      <c r="M629" s="47">
        <v>0.66067847493630516</v>
      </c>
      <c r="N629" s="46">
        <v>112.7280478283416</v>
      </c>
      <c r="O629" s="47">
        <v>1</v>
      </c>
    </row>
    <row r="630" spans="1:15" ht="20.100000000000001" hidden="1" customHeight="1" x14ac:dyDescent="0.3">
      <c r="A630" s="45">
        <v>39995</v>
      </c>
      <c r="B630" s="46">
        <v>8.0401166181102877</v>
      </c>
      <c r="C630" s="47">
        <v>7.5000377297474552E-2</v>
      </c>
      <c r="D630" s="46">
        <v>8.0842564635377414</v>
      </c>
      <c r="E630" s="47">
        <v>7.5412125685981046E-2</v>
      </c>
      <c r="F630" s="46">
        <v>7.9922643524667265</v>
      </c>
      <c r="G630" s="47">
        <v>7.4553998451461045E-2</v>
      </c>
      <c r="H630" s="46">
        <v>7.776217608417956</v>
      </c>
      <c r="I630" s="47">
        <v>7.253865612656861E-2</v>
      </c>
      <c r="J630" s="46">
        <v>5.4970612459329535</v>
      </c>
      <c r="K630" s="47">
        <v>5.1278070587140047E-2</v>
      </c>
      <c r="L630" s="46">
        <v>69.811099330705332</v>
      </c>
      <c r="M630" s="47">
        <v>0.65121677185137461</v>
      </c>
      <c r="N630" s="46">
        <v>107.201015619171</v>
      </c>
      <c r="O630" s="47">
        <v>1</v>
      </c>
    </row>
    <row r="631" spans="1:15" ht="20.100000000000001" hidden="1" customHeight="1" x14ac:dyDescent="0.3">
      <c r="A631" s="45">
        <v>40026</v>
      </c>
      <c r="B631" s="46">
        <v>8.1311958270379741</v>
      </c>
      <c r="C631" s="47">
        <v>7.4619996573835223E-2</v>
      </c>
      <c r="D631" s="46">
        <v>8.8637770634930746</v>
      </c>
      <c r="E631" s="47">
        <v>8.1342895704189705E-2</v>
      </c>
      <c r="F631" s="46">
        <v>7.3567146698562551</v>
      </c>
      <c r="G631" s="47">
        <v>6.7512581806719457E-2</v>
      </c>
      <c r="H631" s="46">
        <v>7.7259488969610111</v>
      </c>
      <c r="I631" s="47">
        <v>7.0901044875076813E-2</v>
      </c>
      <c r="J631" s="46">
        <v>5.4792408851383696</v>
      </c>
      <c r="K631" s="47">
        <v>5.0283002005276092E-2</v>
      </c>
      <c r="L631" s="46">
        <v>71.411176803593236</v>
      </c>
      <c r="M631" s="47">
        <v>0.65534047903490278</v>
      </c>
      <c r="N631" s="46">
        <v>108.96805414607991</v>
      </c>
      <c r="O631" s="47">
        <v>1</v>
      </c>
    </row>
    <row r="632" spans="1:15" ht="20.100000000000001" hidden="1" customHeight="1" x14ac:dyDescent="0.3">
      <c r="A632" s="45">
        <v>40057</v>
      </c>
      <c r="B632" s="46">
        <v>7.6852493069070045</v>
      </c>
      <c r="C632" s="47">
        <v>7.458371540707516E-2</v>
      </c>
      <c r="D632" s="46">
        <v>8.3819006393514233</v>
      </c>
      <c r="E632" s="47">
        <v>8.13445689125427E-2</v>
      </c>
      <c r="F632" s="46">
        <v>8.3161171570609156</v>
      </c>
      <c r="G632" s="47">
        <v>8.0706154161672872E-2</v>
      </c>
      <c r="H632" s="46">
        <v>5.7732255607609648</v>
      </c>
      <c r="I632" s="47">
        <v>5.6027930260852114E-2</v>
      </c>
      <c r="J632" s="46">
        <v>5.1774529425712394</v>
      </c>
      <c r="K632" s="47">
        <v>5.0246083292991843E-2</v>
      </c>
      <c r="L632" s="46">
        <v>67.707975340316551</v>
      </c>
      <c r="M632" s="47">
        <v>0.65709154796486535</v>
      </c>
      <c r="N632" s="46">
        <v>103.04192094696809</v>
      </c>
      <c r="O632" s="47">
        <v>1</v>
      </c>
    </row>
    <row r="633" spans="1:15" ht="20.100000000000001" hidden="1" customHeight="1" x14ac:dyDescent="0.3">
      <c r="A633" s="45">
        <v>40087</v>
      </c>
      <c r="B633" s="46">
        <v>7.2220809017902257</v>
      </c>
      <c r="C633" s="47">
        <v>7.1072875956469175E-2</v>
      </c>
      <c r="D633" s="46">
        <v>7.4314605859616476</v>
      </c>
      <c r="E633" s="47">
        <v>7.3133392381483378E-2</v>
      </c>
      <c r="F633" s="46">
        <v>8.0779983455444864</v>
      </c>
      <c r="G633" s="47">
        <v>7.9496004295262157E-2</v>
      </c>
      <c r="H633" s="46">
        <v>5.6823663246734881</v>
      </c>
      <c r="I633" s="47">
        <v>5.5920464257417306E-2</v>
      </c>
      <c r="J633" s="46">
        <v>5.0621160079790695</v>
      </c>
      <c r="K633" s="47">
        <v>4.9816548444253858E-2</v>
      </c>
      <c r="L633" s="46">
        <v>68.139127138176846</v>
      </c>
      <c r="M633" s="47">
        <v>0.67056071466511413</v>
      </c>
      <c r="N633" s="46">
        <v>101.61514930412577</v>
      </c>
      <c r="O633" s="47">
        <v>1</v>
      </c>
    </row>
    <row r="634" spans="1:15" ht="20.100000000000001" hidden="1" customHeight="1" x14ac:dyDescent="0.3">
      <c r="A634" s="45">
        <v>40118</v>
      </c>
      <c r="B634" s="46">
        <v>7.1310016347039653</v>
      </c>
      <c r="C634" s="47">
        <v>6.9928072474696706E-2</v>
      </c>
      <c r="D634" s="46">
        <v>7.647051258553585</v>
      </c>
      <c r="E634" s="47">
        <v>7.4988561497932538E-2</v>
      </c>
      <c r="F634" s="46">
        <v>8.5912485500553206</v>
      </c>
      <c r="G634" s="47">
        <v>8.424755483615054E-2</v>
      </c>
      <c r="H634" s="46">
        <v>6.3181379812253304</v>
      </c>
      <c r="I634" s="47">
        <v>6.1956963872523391E-2</v>
      </c>
      <c r="J634" s="46">
        <v>5.3581385577792915</v>
      </c>
      <c r="K634" s="47">
        <v>5.2543011569988474E-2</v>
      </c>
      <c r="L634" s="46">
        <v>66.930658203576243</v>
      </c>
      <c r="M634" s="47">
        <v>0.65633583574870846</v>
      </c>
      <c r="N634" s="46">
        <v>101.97623618589373</v>
      </c>
      <c r="O634" s="47">
        <v>1</v>
      </c>
    </row>
    <row r="635" spans="1:15" ht="20.100000000000001" customHeight="1" x14ac:dyDescent="0.3">
      <c r="A635" s="45">
        <v>40148</v>
      </c>
      <c r="B635" s="46">
        <v>6.8375465412485887</v>
      </c>
      <c r="C635" s="47">
        <v>6.9084001228096853E-2</v>
      </c>
      <c r="D635" s="46">
        <v>7.5278105918617975</v>
      </c>
      <c r="E635" s="47">
        <v>7.605816984729373E-2</v>
      </c>
      <c r="F635" s="46">
        <v>7.9343838020408874</v>
      </c>
      <c r="G635" s="47">
        <v>8.016603280396685E-2</v>
      </c>
      <c r="H635" s="46">
        <v>6.1512542426797348</v>
      </c>
      <c r="I635" s="47">
        <v>6.2149961699276862E-2</v>
      </c>
      <c r="J635" s="46">
        <v>4.7911776012850495</v>
      </c>
      <c r="K635" s="47">
        <v>4.8408258326935572E-2</v>
      </c>
      <c r="L635" s="46">
        <v>65.732212312923451</v>
      </c>
      <c r="M635" s="47">
        <v>0.66413357609443013</v>
      </c>
      <c r="N635" s="46">
        <v>98.974385092039512</v>
      </c>
      <c r="O635" s="47">
        <v>1</v>
      </c>
    </row>
    <row r="636" spans="1:15" ht="20.100000000000001" hidden="1" customHeight="1" x14ac:dyDescent="0.3">
      <c r="A636" s="45">
        <v>40179</v>
      </c>
      <c r="B636" s="46">
        <v>15.489123769581482</v>
      </c>
      <c r="C636" s="47">
        <v>0.15196171084333393</v>
      </c>
      <c r="D636" s="46">
        <v>11.599180346498473</v>
      </c>
      <c r="E636" s="47">
        <v>0.11379799890913452</v>
      </c>
      <c r="F636" s="46">
        <v>10.868740890756115</v>
      </c>
      <c r="G636" s="47">
        <v>0.10663175561394767</v>
      </c>
      <c r="H636" s="46">
        <v>8.5328550191109116</v>
      </c>
      <c r="I636" s="47">
        <v>8.3714693379150343E-2</v>
      </c>
      <c r="J636" s="46">
        <v>7.1809940372747594</v>
      </c>
      <c r="K636" s="47">
        <v>7.0451767039468718E-2</v>
      </c>
      <c r="L636" s="46">
        <v>48.256911853296991</v>
      </c>
      <c r="M636" s="47">
        <v>0.47344207421496481</v>
      </c>
      <c r="N636" s="46">
        <v>101.92780591651874</v>
      </c>
      <c r="O636" s="47">
        <v>1</v>
      </c>
    </row>
    <row r="637" spans="1:15" ht="20.100000000000001" hidden="1" customHeight="1" x14ac:dyDescent="0.3">
      <c r="A637" s="45">
        <v>40210</v>
      </c>
      <c r="B637" s="46">
        <v>13.895522169507814</v>
      </c>
      <c r="C637" s="47">
        <v>0.14280088210881392</v>
      </c>
      <c r="D637" s="46">
        <v>11.173804958732584</v>
      </c>
      <c r="E637" s="47">
        <v>0.11483046014062602</v>
      </c>
      <c r="F637" s="46">
        <v>10.471046593101544</v>
      </c>
      <c r="G637" s="47">
        <v>0.10760838433107654</v>
      </c>
      <c r="H637" s="46">
        <v>8.1225503336131304</v>
      </c>
      <c r="I637" s="47">
        <v>8.3473462779145094E-2</v>
      </c>
      <c r="J637" s="46">
        <v>8.3432765972148974</v>
      </c>
      <c r="K637" s="47">
        <v>8.5741812594460551E-2</v>
      </c>
      <c r="L637" s="46">
        <v>45.300776477841453</v>
      </c>
      <c r="M637" s="47">
        <v>0.4655449980458779</v>
      </c>
      <c r="N637" s="46">
        <v>97.306977130011418</v>
      </c>
      <c r="O637" s="47">
        <v>1</v>
      </c>
    </row>
    <row r="638" spans="1:15" ht="20.100000000000001" hidden="1" customHeight="1" x14ac:dyDescent="0.3">
      <c r="A638" s="45">
        <v>40238</v>
      </c>
      <c r="B638" s="46">
        <v>12.7568896366014</v>
      </c>
      <c r="C638" s="47">
        <v>0.13465143918339054</v>
      </c>
      <c r="D638" s="46">
        <v>10.738527717768134</v>
      </c>
      <c r="E638" s="47">
        <v>0.11334723848041617</v>
      </c>
      <c r="F638" s="46">
        <v>10.463097930315101</v>
      </c>
      <c r="G638" s="47">
        <v>0.1104400237649954</v>
      </c>
      <c r="H638" s="46">
        <v>8.2383296375619963</v>
      </c>
      <c r="I638" s="47">
        <v>8.6957163835779241E-2</v>
      </c>
      <c r="J638" s="46">
        <v>10.790551599253419</v>
      </c>
      <c r="K638" s="47">
        <v>0.11389636061860581</v>
      </c>
      <c r="L638" s="46">
        <v>41.752694739069192</v>
      </c>
      <c r="M638" s="47">
        <v>0.44070777411681289</v>
      </c>
      <c r="N638" s="46">
        <v>94.740091260569244</v>
      </c>
      <c r="O638" s="47">
        <v>1</v>
      </c>
    </row>
    <row r="639" spans="1:15" ht="20.100000000000001" hidden="1" customHeight="1" x14ac:dyDescent="0.3">
      <c r="A639" s="45">
        <v>40269</v>
      </c>
      <c r="B639" s="46">
        <v>11.635629970417117</v>
      </c>
      <c r="C639" s="47">
        <v>0.12625716814907767</v>
      </c>
      <c r="D639" s="46">
        <v>10.462277445561343</v>
      </c>
      <c r="E639" s="47">
        <v>0.11352522605350503</v>
      </c>
      <c r="F639" s="46">
        <v>10.199492196835436</v>
      </c>
      <c r="G639" s="47">
        <v>0.11067376709341104</v>
      </c>
      <c r="H639" s="46">
        <v>8.0053538963952864</v>
      </c>
      <c r="I639" s="47">
        <v>8.686537089609947E-2</v>
      </c>
      <c r="J639" s="46">
        <v>10.47847250341516</v>
      </c>
      <c r="K639" s="47">
        <v>0.11370095716113152</v>
      </c>
      <c r="L639" s="46">
        <v>41.376947190487506</v>
      </c>
      <c r="M639" s="47">
        <v>0.44897751064677521</v>
      </c>
      <c r="N639" s="46">
        <v>92.158173203111858</v>
      </c>
      <c r="O639" s="47">
        <v>1</v>
      </c>
    </row>
    <row r="640" spans="1:15" ht="20.100000000000001" hidden="1" customHeight="1" x14ac:dyDescent="0.3">
      <c r="A640" s="45">
        <v>40299</v>
      </c>
      <c r="B640" s="46">
        <v>11.925784468413331</v>
      </c>
      <c r="C640" s="47">
        <v>0.12572904348210667</v>
      </c>
      <c r="D640" s="46">
        <v>10.56715562177148</v>
      </c>
      <c r="E640" s="47">
        <v>0.1114055324553973</v>
      </c>
      <c r="F640" s="46">
        <v>10.399105646376738</v>
      </c>
      <c r="G640" s="47">
        <v>0.10963384500627944</v>
      </c>
      <c r="H640" s="46">
        <v>8.2030844814266288</v>
      </c>
      <c r="I640" s="47">
        <v>8.6482022896218036E-2</v>
      </c>
      <c r="J640" s="46">
        <v>10.795093438694744</v>
      </c>
      <c r="K640" s="47">
        <v>0.11380859480916249</v>
      </c>
      <c r="L640" s="46">
        <v>42.962836051120931</v>
      </c>
      <c r="M640" s="47">
        <v>0.45294096135083606</v>
      </c>
      <c r="N640" s="46">
        <v>94.853059707803851</v>
      </c>
      <c r="O640" s="47">
        <v>1</v>
      </c>
    </row>
    <row r="641" spans="1:15" ht="20.100000000000001" hidden="1" customHeight="1" x14ac:dyDescent="0.3">
      <c r="A641" s="45">
        <v>40330</v>
      </c>
      <c r="B641" s="46">
        <v>12.23821763004435</v>
      </c>
      <c r="C641" s="47">
        <v>0.12760895550473511</v>
      </c>
      <c r="D641" s="46">
        <v>11.732708266511683</v>
      </c>
      <c r="E641" s="47">
        <v>0.12233796557562129</v>
      </c>
      <c r="F641" s="46">
        <v>11.252154683202054</v>
      </c>
      <c r="G641" s="47">
        <v>0.11732719172897438</v>
      </c>
      <c r="H641" s="46">
        <v>7.322572995551309</v>
      </c>
      <c r="I641" s="47">
        <v>7.635310302666154E-2</v>
      </c>
      <c r="J641" s="46">
        <v>10.82380178632215</v>
      </c>
      <c r="K641" s="47">
        <v>0.11286071896221463</v>
      </c>
      <c r="L641" s="46">
        <v>42.53461016134213</v>
      </c>
      <c r="M641" s="47">
        <v>0.44351206520179298</v>
      </c>
      <c r="N641" s="46">
        <v>95.904065522973681</v>
      </c>
      <c r="O641" s="47">
        <v>1</v>
      </c>
    </row>
    <row r="642" spans="1:15" ht="20.100000000000001" hidden="1" customHeight="1" x14ac:dyDescent="0.3">
      <c r="A642" s="45">
        <v>40360</v>
      </c>
      <c r="B642" s="46">
        <v>11.956871661191489</v>
      </c>
      <c r="C642" s="47">
        <v>0.12960355374390606</v>
      </c>
      <c r="D642" s="46">
        <v>11.159989415603594</v>
      </c>
      <c r="E642" s="47">
        <v>0.12096594569138945</v>
      </c>
      <c r="F642" s="46">
        <v>10.930283579556011</v>
      </c>
      <c r="G642" s="47">
        <v>0.11847610608191128</v>
      </c>
      <c r="H642" s="46">
        <v>7.9351057715986411</v>
      </c>
      <c r="I642" s="47">
        <v>8.6010616863180664E-2</v>
      </c>
      <c r="J642" s="46">
        <v>9.6836204322131856</v>
      </c>
      <c r="K642" s="47">
        <v>0.10496320916409886</v>
      </c>
      <c r="L642" s="46">
        <v>40.5914115660429</v>
      </c>
      <c r="M642" s="47">
        <v>0.43998056845551353</v>
      </c>
      <c r="N642" s="46">
        <v>92.257282426205833</v>
      </c>
      <c r="O642" s="47">
        <v>1</v>
      </c>
    </row>
    <row r="643" spans="1:15" ht="20.100000000000001" hidden="1" customHeight="1" x14ac:dyDescent="0.3">
      <c r="A643" s="45">
        <v>40391</v>
      </c>
      <c r="B643" s="46">
        <v>12.75649865286276</v>
      </c>
      <c r="C643" s="47">
        <v>0.13642923321712963</v>
      </c>
      <c r="D643" s="46">
        <v>10.484594942940992</v>
      </c>
      <c r="E643" s="47">
        <v>0.11213149372587665</v>
      </c>
      <c r="F643" s="46">
        <v>10.850834406581926</v>
      </c>
      <c r="G643" s="47">
        <v>0.11604838115385221</v>
      </c>
      <c r="H643" s="46">
        <v>7.9786731922294569</v>
      </c>
      <c r="I643" s="47">
        <v>8.5330959170497031E-2</v>
      </c>
      <c r="J643" s="46">
        <v>9.6901099686526244</v>
      </c>
      <c r="K643" s="47">
        <v>0.10363457158491218</v>
      </c>
      <c r="L643" s="46">
        <v>41.741966760315954</v>
      </c>
      <c r="M643" s="47">
        <v>0.44642536114773224</v>
      </c>
      <c r="N643" s="46">
        <v>93.502677923583718</v>
      </c>
      <c r="O643" s="47">
        <v>1</v>
      </c>
    </row>
    <row r="644" spans="1:15" ht="20.100000000000001" hidden="1" customHeight="1" x14ac:dyDescent="0.3">
      <c r="A644" s="45">
        <v>40422</v>
      </c>
      <c r="B644" s="46">
        <v>12.33195051059883</v>
      </c>
      <c r="C644" s="47">
        <v>0.13438808680022854</v>
      </c>
      <c r="D644" s="46">
        <v>11.862227547757794</v>
      </c>
      <c r="E644" s="47">
        <v>0.12926925582145612</v>
      </c>
      <c r="F644" s="46">
        <v>8.7142574655254368</v>
      </c>
      <c r="G644" s="47">
        <v>9.4964084365248128E-2</v>
      </c>
      <c r="H644" s="46">
        <v>7.648700215721421</v>
      </c>
      <c r="I644" s="47">
        <v>8.3352117543438256E-2</v>
      </c>
      <c r="J644" s="46">
        <v>9.3352026069100393</v>
      </c>
      <c r="K644" s="47">
        <v>0.10173086708034694</v>
      </c>
      <c r="L644" s="46">
        <v>41.871379734618188</v>
      </c>
      <c r="M644" s="47">
        <v>0.45629558838928197</v>
      </c>
      <c r="N644" s="46">
        <v>91.763718081131714</v>
      </c>
      <c r="O644" s="47">
        <v>0.99999999999999989</v>
      </c>
    </row>
    <row r="645" spans="1:15" ht="20.100000000000001" hidden="1" customHeight="1" x14ac:dyDescent="0.3">
      <c r="A645" s="45">
        <v>40452</v>
      </c>
      <c r="B645" s="46">
        <v>10.994360365214613</v>
      </c>
      <c r="C645" s="47">
        <v>0.11923292731529482</v>
      </c>
      <c r="D645" s="46">
        <v>11.735285376261013</v>
      </c>
      <c r="E645" s="47">
        <v>0.12726819767696948</v>
      </c>
      <c r="F645" s="46">
        <v>8.6894799669333374</v>
      </c>
      <c r="G645" s="47">
        <v>9.4236690347456034E-2</v>
      </c>
      <c r="H645" s="46">
        <v>7.6387884999632512</v>
      </c>
      <c r="I645" s="47">
        <v>8.2842028434388995E-2</v>
      </c>
      <c r="J645" s="46">
        <v>9.3931526499336844</v>
      </c>
      <c r="K645" s="47">
        <v>0.10186796229770023</v>
      </c>
      <c r="L645" s="46">
        <v>43.758028504601391</v>
      </c>
      <c r="M645" s="47">
        <v>0.47455219392819054</v>
      </c>
      <c r="N645" s="46">
        <f t="shared" ref="N645:O648" si="3">+L645+J645+H645+F645+D645+B645</f>
        <v>92.209095362907291</v>
      </c>
      <c r="O645" s="47">
        <f t="shared" si="3"/>
        <v>1.0000000000000002</v>
      </c>
    </row>
    <row r="646" spans="1:15" ht="20.100000000000001" hidden="1" customHeight="1" x14ac:dyDescent="0.3">
      <c r="A646" s="45">
        <v>40483</v>
      </c>
      <c r="B646" s="46">
        <v>10.923227742107665</v>
      </c>
      <c r="C646" s="47">
        <v>0.11947168510751204</v>
      </c>
      <c r="D646" s="46">
        <v>10.562106704886268</v>
      </c>
      <c r="E646" s="47">
        <v>0.11552196073453214</v>
      </c>
      <c r="F646" s="46">
        <v>7.569621896569271</v>
      </c>
      <c r="G646" s="47">
        <v>8.2791964514634789E-2</v>
      </c>
      <c r="H646" s="46">
        <v>6.8484144857487985</v>
      </c>
      <c r="I646" s="47">
        <v>7.4903832296115094E-2</v>
      </c>
      <c r="J646" s="46">
        <v>8.4517940953764974</v>
      </c>
      <c r="K646" s="47">
        <v>9.2440632622159041E-2</v>
      </c>
      <c r="L646" s="46">
        <v>47.07426232644552</v>
      </c>
      <c r="M646" s="47">
        <v>0.51486992472504678</v>
      </c>
      <c r="N646" s="46">
        <f t="shared" si="3"/>
        <v>91.429427251134015</v>
      </c>
      <c r="O646" s="47">
        <f t="shared" si="3"/>
        <v>0.99999999999999989</v>
      </c>
    </row>
    <row r="647" spans="1:15" ht="20.100000000000001" customHeight="1" x14ac:dyDescent="0.3">
      <c r="A647" s="45">
        <v>40513</v>
      </c>
      <c r="B647" s="46">
        <v>10.710001567261031</v>
      </c>
      <c r="C647" s="47">
        <v>0.11887229907612994</v>
      </c>
      <c r="D647" s="46">
        <v>10.332462407202161</v>
      </c>
      <c r="E647" s="47">
        <v>0.11468192172971968</v>
      </c>
      <c r="F647" s="46">
        <v>7.3401504627206</v>
      </c>
      <c r="G647" s="47">
        <v>8.146969499384113E-2</v>
      </c>
      <c r="H647" s="46">
        <v>6.2859244146716868</v>
      </c>
      <c r="I647" s="47">
        <v>6.976864403782658E-2</v>
      </c>
      <c r="J647" s="46">
        <v>8.0313597669483947</v>
      </c>
      <c r="K647" s="47">
        <v>8.9141555601923481E-2</v>
      </c>
      <c r="L647" s="46">
        <v>47.396798849813067</v>
      </c>
      <c r="M647" s="47">
        <v>0.52606588456055925</v>
      </c>
      <c r="N647" s="46">
        <f t="shared" si="3"/>
        <v>90.096697468616938</v>
      </c>
      <c r="O647" s="47">
        <f t="shared" si="3"/>
        <v>1</v>
      </c>
    </row>
    <row r="648" spans="1:15" ht="20.100000000000001" hidden="1" customHeight="1" x14ac:dyDescent="0.3">
      <c r="A648" s="45">
        <v>40544</v>
      </c>
      <c r="B648" s="46">
        <v>9.8328573933601522</v>
      </c>
      <c r="C648" s="47">
        <v>0.11368535010624922</v>
      </c>
      <c r="D648" s="46">
        <v>9.4039054967765345</v>
      </c>
      <c r="E648" s="47">
        <v>0.10872590194270948</v>
      </c>
      <c r="F648" s="46">
        <v>7.4837300021864941</v>
      </c>
      <c r="G648" s="47">
        <v>8.6525252158515725E-2</v>
      </c>
      <c r="H648" s="46">
        <v>6.4862158916694792</v>
      </c>
      <c r="I648" s="47">
        <v>7.4992211827164201E-2</v>
      </c>
      <c r="J648" s="46">
        <v>10.20054795487637</v>
      </c>
      <c r="K648" s="47">
        <v>0.11793650809059684</v>
      </c>
      <c r="L648" s="46">
        <v>43.084603330792191</v>
      </c>
      <c r="M648" s="47">
        <v>0.49813477587476462</v>
      </c>
      <c r="N648" s="46">
        <f t="shared" si="3"/>
        <v>86.491860069661229</v>
      </c>
      <c r="O648" s="47">
        <f t="shared" si="3"/>
        <v>1</v>
      </c>
    </row>
    <row r="649" spans="1:15" ht="20.100000000000001" hidden="1" customHeight="1" x14ac:dyDescent="0.3">
      <c r="A649" s="45">
        <v>40575</v>
      </c>
      <c r="B649" s="46">
        <v>9.4773691041657404</v>
      </c>
      <c r="C649" s="47">
        <v>0.11047330574774027</v>
      </c>
      <c r="D649" s="46">
        <v>8.9970306209317297</v>
      </c>
      <c r="E649" s="47">
        <v>0.10487422233783146</v>
      </c>
      <c r="F649" s="46">
        <v>7.0053903438634944</v>
      </c>
      <c r="G649" s="47">
        <v>8.1658593311484576E-2</v>
      </c>
      <c r="H649" s="46">
        <v>7.4007945812210947</v>
      </c>
      <c r="I649" s="47">
        <v>8.6267637522747617E-2</v>
      </c>
      <c r="J649" s="46">
        <v>8.4099787018393908</v>
      </c>
      <c r="K649" s="47">
        <v>9.8031229790545377E-2</v>
      </c>
      <c r="L649" s="46">
        <v>44.498207428557819</v>
      </c>
      <c r="M649" s="47">
        <v>0.51869501128965068</v>
      </c>
      <c r="N649" s="46">
        <v>85.78877078057927</v>
      </c>
      <c r="O649" s="47">
        <v>1</v>
      </c>
    </row>
    <row r="650" spans="1:15" ht="20.100000000000001" hidden="1" customHeight="1" x14ac:dyDescent="0.3">
      <c r="A650" s="45">
        <v>40603</v>
      </c>
      <c r="B650" s="46">
        <v>9.3576851287100471</v>
      </c>
      <c r="C650" s="47">
        <v>0.1120213720388961</v>
      </c>
      <c r="D650" s="46">
        <v>9.0340354987533669</v>
      </c>
      <c r="E650" s="47">
        <v>0.10814694421738356</v>
      </c>
      <c r="F650" s="46">
        <v>7.0264966179963277</v>
      </c>
      <c r="G650" s="47">
        <v>8.4114583996813291E-2</v>
      </c>
      <c r="H650" s="46">
        <v>9.3212606134655474</v>
      </c>
      <c r="I650" s="47">
        <v>0.11158533212972863</v>
      </c>
      <c r="J650" s="46">
        <v>6.8104550555515138</v>
      </c>
      <c r="K650" s="47">
        <v>8.1528338369863979E-2</v>
      </c>
      <c r="L650" s="46">
        <v>41.984886900628368</v>
      </c>
      <c r="M650" s="47">
        <v>0.50260342924731438</v>
      </c>
      <c r="N650" s="46">
        <v>83.53481981510518</v>
      </c>
      <c r="O650" s="47">
        <v>0.99999999999999989</v>
      </c>
    </row>
    <row r="651" spans="1:15" ht="20.100000000000001" hidden="1" customHeight="1" x14ac:dyDescent="0.3">
      <c r="A651" s="45">
        <v>40634</v>
      </c>
      <c r="B651" s="46">
        <v>9.1160854502196287</v>
      </c>
      <c r="C651" s="47">
        <v>0.11171558199535796</v>
      </c>
      <c r="D651" s="46">
        <v>8.9148749097516742</v>
      </c>
      <c r="E651" s="47">
        <v>0.10924979196358105</v>
      </c>
      <c r="F651" s="46">
        <v>6.8527398369690182</v>
      </c>
      <c r="G651" s="47">
        <v>8.3978789287382574E-2</v>
      </c>
      <c r="H651" s="46">
        <v>9.1565648122504602</v>
      </c>
      <c r="I651" s="47">
        <v>0.11221164749548621</v>
      </c>
      <c r="J651" s="46">
        <v>6.6796261158204144</v>
      </c>
      <c r="K651" s="47">
        <v>8.1857319472832674E-2</v>
      </c>
      <c r="L651" s="46">
        <v>40.880949934013351</v>
      </c>
      <c r="M651" s="47">
        <v>0.50098686978535956</v>
      </c>
      <c r="N651" s="46">
        <v>81.600841059024546</v>
      </c>
      <c r="O651" s="47">
        <v>1</v>
      </c>
    </row>
    <row r="652" spans="1:15" ht="20.100000000000001" hidden="1" customHeight="1" x14ac:dyDescent="0.3">
      <c r="A652" s="45">
        <v>40664</v>
      </c>
      <c r="B652" s="46">
        <v>9.0843388921412238</v>
      </c>
      <c r="C652" s="47">
        <v>0.11204751740687231</v>
      </c>
      <c r="D652" s="46">
        <v>8.8503426899703381</v>
      </c>
      <c r="E652" s="47">
        <v>0.109161375239877</v>
      </c>
      <c r="F652" s="46">
        <v>6.784224932411365</v>
      </c>
      <c r="G652" s="47">
        <v>8.3677587354661881E-2</v>
      </c>
      <c r="H652" s="46">
        <v>8.7845747835909318</v>
      </c>
      <c r="I652" s="47">
        <v>0.1083501846048342</v>
      </c>
      <c r="J652" s="46">
        <v>6.690392652347664</v>
      </c>
      <c r="K652" s="47">
        <v>8.2520246775606723E-2</v>
      </c>
      <c r="L652" s="46">
        <v>40.881897314989509</v>
      </c>
      <c r="M652" s="47">
        <v>0.50424308861814782</v>
      </c>
      <c r="N652" s="46">
        <v>81.075771265451039</v>
      </c>
      <c r="O652" s="47">
        <v>0.99999999999999989</v>
      </c>
    </row>
    <row r="653" spans="1:15" ht="20.100000000000001" hidden="1" customHeight="1" x14ac:dyDescent="0.3">
      <c r="A653" s="45">
        <v>40695</v>
      </c>
      <c r="B653" s="46">
        <v>8.2665479484275384</v>
      </c>
      <c r="C653" s="47">
        <v>0.10880948712614025</v>
      </c>
      <c r="D653" s="46">
        <v>8.6036024511438001</v>
      </c>
      <c r="E653" s="47">
        <v>0.1132460098201251</v>
      </c>
      <c r="F653" s="46">
        <v>5.3232495917402796</v>
      </c>
      <c r="G653" s="47">
        <v>7.0067948741756758E-2</v>
      </c>
      <c r="H653" s="46">
        <v>8.3055258507750427</v>
      </c>
      <c r="I653" s="47">
        <v>0.10932253871552726</v>
      </c>
      <c r="J653" s="46">
        <v>6.5428683443252869</v>
      </c>
      <c r="K653" s="47">
        <v>8.6121335449982517E-2</v>
      </c>
      <c r="L653" s="46">
        <v>38.930882156086817</v>
      </c>
      <c r="M653" s="47">
        <v>0.51243268014646814</v>
      </c>
      <c r="N653" s="46">
        <v>75.972676342498758</v>
      </c>
      <c r="O653" s="47">
        <v>1</v>
      </c>
    </row>
    <row r="654" spans="1:15" ht="20.100000000000001" hidden="1" customHeight="1" x14ac:dyDescent="0.3">
      <c r="A654" s="45">
        <v>40725</v>
      </c>
      <c r="B654" s="46">
        <v>7.9220174677790229</v>
      </c>
      <c r="C654" s="47">
        <v>0.10613773096031441</v>
      </c>
      <c r="D654" s="46">
        <v>8.3615299758470734</v>
      </c>
      <c r="E654" s="47">
        <v>0.11202623859422878</v>
      </c>
      <c r="F654" s="46">
        <v>5.8277165277742222</v>
      </c>
      <c r="G654" s="47">
        <v>7.8078672693369988E-2</v>
      </c>
      <c r="H654" s="46">
        <v>7.4968870624014308</v>
      </c>
      <c r="I654" s="47">
        <v>0.10044191208935874</v>
      </c>
      <c r="J654" s="46">
        <v>6.2781878854277329</v>
      </c>
      <c r="K654" s="47">
        <v>8.4114004975635231E-2</v>
      </c>
      <c r="L654" s="46">
        <v>38.752692800236211</v>
      </c>
      <c r="M654" s="47">
        <v>0.51920144068709284</v>
      </c>
      <c r="N654" s="46">
        <v>74.639031719465692</v>
      </c>
      <c r="O654" s="47">
        <v>1</v>
      </c>
    </row>
    <row r="655" spans="1:15" ht="20.100000000000001" hidden="1" customHeight="1" x14ac:dyDescent="0.3">
      <c r="A655" s="45">
        <v>40756</v>
      </c>
      <c r="B655" s="46">
        <v>7.4374459927412708</v>
      </c>
      <c r="C655" s="47">
        <v>9.8594716222933101E-2</v>
      </c>
      <c r="D655" s="46">
        <v>8.5842503706116453</v>
      </c>
      <c r="E655" s="47">
        <v>0.11379736136613129</v>
      </c>
      <c r="F655" s="46">
        <v>5.9005760181739078</v>
      </c>
      <c r="G655" s="47">
        <v>7.822115530405023E-2</v>
      </c>
      <c r="H655" s="46">
        <v>7.5794613620463904</v>
      </c>
      <c r="I655" s="47">
        <v>0.10047734704130797</v>
      </c>
      <c r="J655" s="46">
        <v>6.4512796546231126</v>
      </c>
      <c r="K655" s="47">
        <v>8.5521573863275857E-2</v>
      </c>
      <c r="L655" s="46">
        <v>39.481515729352637</v>
      </c>
      <c r="M655" s="47">
        <v>0.52338784620230161</v>
      </c>
      <c r="N655" s="46">
        <v>75.434529127548956</v>
      </c>
      <c r="O655" s="47">
        <v>1</v>
      </c>
    </row>
    <row r="656" spans="1:15" ht="20.100000000000001" hidden="1" customHeight="1" x14ac:dyDescent="0.3">
      <c r="A656" s="45">
        <v>40787</v>
      </c>
      <c r="B656" s="46">
        <v>10.391151759230436</v>
      </c>
      <c r="C656" s="47">
        <v>0.12250636815265316</v>
      </c>
      <c r="D656" s="46">
        <v>7.5150606594477445</v>
      </c>
      <c r="E656" s="47">
        <v>8.8598724103708809E-2</v>
      </c>
      <c r="F656" s="46">
        <v>6.5913871360290068</v>
      </c>
      <c r="G656" s="47">
        <v>7.7709085367340822E-2</v>
      </c>
      <c r="H656" s="46">
        <v>8.2713531011928207</v>
      </c>
      <c r="I656" s="47">
        <v>9.7515025438369804E-2</v>
      </c>
      <c r="J656" s="46">
        <v>7.0436659845077498</v>
      </c>
      <c r="K656" s="47">
        <v>8.3041221823742489E-2</v>
      </c>
      <c r="L656" s="46">
        <v>45.008700576909931</v>
      </c>
      <c r="M656" s="47">
        <v>0.53062957511418485</v>
      </c>
      <c r="N656" s="46">
        <v>84.821319217317694</v>
      </c>
      <c r="O656" s="47">
        <v>1</v>
      </c>
    </row>
    <row r="657" spans="1:15" ht="20.100000000000001" hidden="1" customHeight="1" x14ac:dyDescent="0.3">
      <c r="A657" s="45">
        <v>40817</v>
      </c>
      <c r="B657" s="46">
        <v>9.3964688670418699</v>
      </c>
      <c r="C657" s="47">
        <v>0.12708729961898962</v>
      </c>
      <c r="D657" s="46">
        <v>6.6678966853623542</v>
      </c>
      <c r="E657" s="47">
        <v>9.0183343963750856E-2</v>
      </c>
      <c r="F657" s="46">
        <v>5.7797457079113803</v>
      </c>
      <c r="G657" s="47">
        <v>7.8171096493415304E-2</v>
      </c>
      <c r="H657" s="46">
        <v>7.2720898954524822</v>
      </c>
      <c r="I657" s="47">
        <v>9.8355060871983022E-2</v>
      </c>
      <c r="J657" s="46">
        <v>6.1572593580931745</v>
      </c>
      <c r="K657" s="47">
        <v>8.3276970950062756E-2</v>
      </c>
      <c r="L657" s="46">
        <v>38.663659050506531</v>
      </c>
      <c r="M657" s="47">
        <v>0.52292622810179823</v>
      </c>
      <c r="N657" s="46">
        <v>73.937119564367805</v>
      </c>
      <c r="O657" s="47">
        <v>0.99999999999999978</v>
      </c>
    </row>
    <row r="658" spans="1:15" ht="20.100000000000001" hidden="1" customHeight="1" x14ac:dyDescent="0.3">
      <c r="A658" s="45">
        <v>40848</v>
      </c>
      <c r="B658" s="46">
        <v>10.180720429373116</v>
      </c>
      <c r="C658" s="47">
        <v>0.12580413780683281</v>
      </c>
      <c r="D658" s="46">
        <v>7.3152048674409107</v>
      </c>
      <c r="E658" s="47">
        <v>9.039468744997424E-2</v>
      </c>
      <c r="F658" s="46">
        <v>6.3270443239237064</v>
      </c>
      <c r="G658" s="47">
        <v>7.8183892933581856E-2</v>
      </c>
      <c r="H658" s="46">
        <v>7.9169173655770644</v>
      </c>
      <c r="I658" s="47">
        <v>9.7830106442250361E-2</v>
      </c>
      <c r="J658" s="46">
        <v>6.6643746213564912</v>
      </c>
      <c r="K658" s="47">
        <v>8.235231574010686E-2</v>
      </c>
      <c r="L658" s="46">
        <v>42.520901958929393</v>
      </c>
      <c r="M658" s="47">
        <v>0.525434859627254</v>
      </c>
      <c r="N658" s="46">
        <v>80.925163566600673</v>
      </c>
      <c r="O658" s="47">
        <v>1.0000000000000002</v>
      </c>
    </row>
    <row r="659" spans="1:15" ht="20.100000000000001" customHeight="1" x14ac:dyDescent="0.3">
      <c r="A659" s="45">
        <v>40878</v>
      </c>
      <c r="B659" s="46">
        <v>10.594966610129175</v>
      </c>
      <c r="C659" s="47">
        <v>0.12720173536029264</v>
      </c>
      <c r="D659" s="46">
        <v>7.4599107071806898</v>
      </c>
      <c r="E659" s="47">
        <v>8.9562678440063756E-2</v>
      </c>
      <c r="F659" s="46">
        <v>6.485559848650353</v>
      </c>
      <c r="G659" s="47">
        <v>7.7864753886308244E-2</v>
      </c>
      <c r="H659" s="46">
        <v>8.0796954245959913</v>
      </c>
      <c r="I659" s="47">
        <v>9.7003729885156861E-2</v>
      </c>
      <c r="J659" s="46">
        <v>6.6525305733721316</v>
      </c>
      <c r="K659" s="47">
        <v>7.9869381812050902E-2</v>
      </c>
      <c r="L659" s="46">
        <v>44.019963152209996</v>
      </c>
      <c r="M659" s="47">
        <v>0.52849772061612754</v>
      </c>
      <c r="N659" s="46">
        <v>83.292626316138339</v>
      </c>
      <c r="O659" s="47">
        <v>1</v>
      </c>
    </row>
    <row r="660" spans="1:15" ht="20.100000000000001" hidden="1" customHeight="1" x14ac:dyDescent="0.3">
      <c r="A660" s="45">
        <v>40909</v>
      </c>
      <c r="B660" s="46">
        <v>9.137683114911022</v>
      </c>
      <c r="C660" s="47">
        <v>0.1189892634420531</v>
      </c>
      <c r="D660" s="46">
        <v>7.6123066165614635</v>
      </c>
      <c r="E660" s="47">
        <v>9.9126085464886021E-2</v>
      </c>
      <c r="F660" s="46">
        <v>6.4679091637206705</v>
      </c>
      <c r="G660" s="47">
        <v>8.4223947988014941E-2</v>
      </c>
      <c r="H660" s="46">
        <v>9.9631328826905037</v>
      </c>
      <c r="I660" s="47">
        <v>0.12973812161992293</v>
      </c>
      <c r="J660" s="46">
        <v>7.4183706917767234</v>
      </c>
      <c r="K660" s="47">
        <v>9.6600686788340398E-2</v>
      </c>
      <c r="L660" s="46">
        <v>36.194779211790284</v>
      </c>
      <c r="M660" s="47">
        <v>0.4713218946967826</v>
      </c>
      <c r="N660" s="46">
        <v>76.794181681450667</v>
      </c>
      <c r="O660" s="47">
        <v>1</v>
      </c>
    </row>
    <row r="661" spans="1:15" ht="20.100000000000001" hidden="1" customHeight="1" x14ac:dyDescent="0.3">
      <c r="A661" s="45">
        <v>40940</v>
      </c>
      <c r="B661" s="46">
        <v>9.0669451324100923</v>
      </c>
      <c r="C661" s="47">
        <v>0.11953593500817213</v>
      </c>
      <c r="D661" s="46">
        <v>7.5225784102712012</v>
      </c>
      <c r="E661" s="47">
        <v>9.9175458857666543E-2</v>
      </c>
      <c r="F661" s="46">
        <v>7.3350454267817291</v>
      </c>
      <c r="G661" s="47">
        <v>9.6703079219440199E-2</v>
      </c>
      <c r="H661" s="46">
        <v>8.894685595127525</v>
      </c>
      <c r="I661" s="47">
        <v>0.11726491598771474</v>
      </c>
      <c r="J661" s="46">
        <v>7.3097230900483332</v>
      </c>
      <c r="K661" s="47">
        <v>9.6369236987705678E-2</v>
      </c>
      <c r="L661" s="46">
        <v>35.722230869310245</v>
      </c>
      <c r="M661" s="47">
        <v>0.47095137393930087</v>
      </c>
      <c r="N661" s="46">
        <v>75.851208523949111</v>
      </c>
      <c r="O661" s="47">
        <v>1.0000000000000002</v>
      </c>
    </row>
    <row r="662" spans="1:15" ht="20.100000000000001" hidden="1" customHeight="1" x14ac:dyDescent="0.3">
      <c r="A662" s="45">
        <v>40969</v>
      </c>
      <c r="B662" s="46">
        <v>9.4373101307398297</v>
      </c>
      <c r="C662" s="47">
        <v>0.11791837859323022</v>
      </c>
      <c r="D662" s="46">
        <v>7.9174381868978498</v>
      </c>
      <c r="E662" s="47">
        <v>9.8927709344858547E-2</v>
      </c>
      <c r="F662" s="46">
        <v>9.4413093573992803</v>
      </c>
      <c r="G662" s="47">
        <v>0.11796834858645669</v>
      </c>
      <c r="H662" s="46">
        <v>7.447820803822947</v>
      </c>
      <c r="I662" s="47">
        <v>9.3059880524545391E-2</v>
      </c>
      <c r="J662" s="46">
        <v>7.7852789958031039</v>
      </c>
      <c r="K662" s="47">
        <v>9.727639161616336E-2</v>
      </c>
      <c r="L662" s="46">
        <v>38.003406094538171</v>
      </c>
      <c r="M662" s="47">
        <v>0.47484929133474574</v>
      </c>
      <c r="N662" s="46">
        <v>80.032563569201187</v>
      </c>
      <c r="O662" s="47">
        <v>1</v>
      </c>
    </row>
    <row r="663" spans="1:15" ht="20.100000000000001" hidden="1" customHeight="1" x14ac:dyDescent="0.3">
      <c r="A663" s="45">
        <v>41000</v>
      </c>
      <c r="B663" s="46">
        <v>9.4400399899584233</v>
      </c>
      <c r="C663" s="47">
        <v>0.11010954443111311</v>
      </c>
      <c r="D663" s="46">
        <v>8.4660845792333479</v>
      </c>
      <c r="E663" s="47">
        <v>9.8749233808993808E-2</v>
      </c>
      <c r="F663" s="46">
        <v>10.031922523069905</v>
      </c>
      <c r="G663" s="47">
        <v>0.11701331985441252</v>
      </c>
      <c r="H663" s="46">
        <v>7.8709150405620782</v>
      </c>
      <c r="I663" s="47">
        <v>9.1807118433203119E-2</v>
      </c>
      <c r="J663" s="46">
        <v>8.2902025868019731</v>
      </c>
      <c r="K663" s="47">
        <v>9.6697729145787351E-2</v>
      </c>
      <c r="L663" s="46">
        <v>41.634002543311368</v>
      </c>
      <c r="M663" s="47">
        <v>0.48562305432649022</v>
      </c>
      <c r="N663" s="46">
        <v>85.733167262937087</v>
      </c>
      <c r="O663" s="47">
        <v>1</v>
      </c>
    </row>
    <row r="664" spans="1:15" ht="20.100000000000001" hidden="1" customHeight="1" x14ac:dyDescent="0.3">
      <c r="A664" s="45">
        <v>41030</v>
      </c>
      <c r="B664" s="46">
        <v>10.06662779184828</v>
      </c>
      <c r="C664" s="47">
        <v>0.11322696818811752</v>
      </c>
      <c r="D664" s="46">
        <v>8.7230005392189494</v>
      </c>
      <c r="E664" s="47">
        <v>9.8114177357275026E-2</v>
      </c>
      <c r="F664" s="46">
        <v>10.255532171591252</v>
      </c>
      <c r="G664" s="47">
        <v>0.11535171846576998</v>
      </c>
      <c r="H664" s="46">
        <v>7.6160802848488931</v>
      </c>
      <c r="I664" s="47">
        <v>8.5663808969776559E-2</v>
      </c>
      <c r="J664" s="46">
        <v>8.7550350300999451</v>
      </c>
      <c r="K664" s="47">
        <v>9.8474493478512989E-2</v>
      </c>
      <c r="L664" s="46">
        <v>43.490350871569632</v>
      </c>
      <c r="M664" s="47">
        <v>0.48916883354054785</v>
      </c>
      <c r="N664" s="46">
        <v>88.90662668917696</v>
      </c>
      <c r="O664" s="47">
        <v>0.99999999999999989</v>
      </c>
    </row>
    <row r="665" spans="1:15" ht="20.100000000000001" hidden="1" customHeight="1" x14ac:dyDescent="0.3">
      <c r="A665" s="45">
        <v>41061</v>
      </c>
      <c r="B665" s="46">
        <v>11.329938857997401</v>
      </c>
      <c r="C665" s="47">
        <v>0.12723173478073446</v>
      </c>
      <c r="D665" s="46">
        <v>7.4028069754751984</v>
      </c>
      <c r="E665" s="47">
        <v>8.3131249474642802E-2</v>
      </c>
      <c r="F665" s="46">
        <v>10.335838221767922</v>
      </c>
      <c r="G665" s="47">
        <v>0.11606828985138871</v>
      </c>
      <c r="H665" s="46">
        <v>7.704367527576526</v>
      </c>
      <c r="I665" s="47">
        <v>8.6517681887577247E-2</v>
      </c>
      <c r="J665" s="46">
        <v>9.2504623200909606</v>
      </c>
      <c r="K665" s="47">
        <v>0.10387985171501803</v>
      </c>
      <c r="L665" s="46">
        <v>43.026215716014626</v>
      </c>
      <c r="M665" s="47">
        <v>0.48317119229063871</v>
      </c>
      <c r="N665" s="46">
        <v>89.049629618922637</v>
      </c>
      <c r="O665" s="47">
        <v>1</v>
      </c>
    </row>
    <row r="666" spans="1:15" ht="20.100000000000001" hidden="1" customHeight="1" x14ac:dyDescent="0.3">
      <c r="A666" s="45">
        <v>41091</v>
      </c>
      <c r="B666" s="46">
        <v>11.704808228745827</v>
      </c>
      <c r="C666" s="47">
        <v>0.1323895982996971</v>
      </c>
      <c r="D666" s="46">
        <v>8.0319341858514264</v>
      </c>
      <c r="E666" s="47">
        <v>9.0846814373516022E-2</v>
      </c>
      <c r="F666" s="46">
        <v>9.5310987513087468</v>
      </c>
      <c r="G666" s="47">
        <v>0.10780341808092261</v>
      </c>
      <c r="H666" s="46">
        <v>7.5247240344153443</v>
      </c>
      <c r="I666" s="47">
        <v>8.5109911479435335E-2</v>
      </c>
      <c r="J666" s="46">
        <v>8.9805792080616396</v>
      </c>
      <c r="K666" s="47">
        <v>0.10157665556057445</v>
      </c>
      <c r="L666" s="46">
        <v>42.63869745134572</v>
      </c>
      <c r="M666" s="47">
        <v>0.48227360220585458</v>
      </c>
      <c r="N666" s="46">
        <v>88.411841859728696</v>
      </c>
      <c r="O666" s="47">
        <v>1</v>
      </c>
    </row>
    <row r="667" spans="1:15" ht="20.100000000000001" hidden="1" customHeight="1" x14ac:dyDescent="0.3">
      <c r="A667" s="45">
        <v>41122</v>
      </c>
      <c r="B667" s="46">
        <v>11.803132643581609</v>
      </c>
      <c r="C667" s="47">
        <v>0.13347753959734759</v>
      </c>
      <c r="D667" s="46">
        <v>8.028666476161348</v>
      </c>
      <c r="E667" s="47">
        <v>9.0793408821722515E-2</v>
      </c>
      <c r="F667" s="46">
        <v>9.5958802572198092</v>
      </c>
      <c r="G667" s="47">
        <v>0.10851648673972704</v>
      </c>
      <c r="H667" s="46">
        <v>7.5300678828037286</v>
      </c>
      <c r="I667" s="47">
        <v>8.5154929995996248E-2</v>
      </c>
      <c r="J667" s="46">
        <v>8.9784311055837609</v>
      </c>
      <c r="K667" s="47">
        <v>0.10153396810882223</v>
      </c>
      <c r="L667" s="46">
        <v>42.491677580955759</v>
      </c>
      <c r="M667" s="47">
        <v>0.48052366673638441</v>
      </c>
      <c r="N667" s="46">
        <v>88.427855946306011</v>
      </c>
      <c r="O667" s="47">
        <v>1</v>
      </c>
    </row>
    <row r="668" spans="1:15" ht="20.100000000000001" hidden="1" customHeight="1" x14ac:dyDescent="0.3">
      <c r="A668" s="45">
        <v>41153</v>
      </c>
      <c r="B668" s="46">
        <v>9.5374821889182577</v>
      </c>
      <c r="C668" s="47">
        <v>0.10724592947002229</v>
      </c>
      <c r="D668" s="46">
        <v>8.0814071093291169</v>
      </c>
      <c r="E668" s="47">
        <v>9.0872832021922562E-2</v>
      </c>
      <c r="F668" s="46">
        <v>9.6589731778552306</v>
      </c>
      <c r="G668" s="47">
        <v>0.10861205669025625</v>
      </c>
      <c r="H668" s="46">
        <v>7.6437047186251093</v>
      </c>
      <c r="I668" s="47">
        <v>8.5951008967107889E-2</v>
      </c>
      <c r="J668" s="46">
        <v>9.0409530961554676</v>
      </c>
      <c r="K668" s="47">
        <v>0.10166261901056736</v>
      </c>
      <c r="L668" s="46">
        <v>44.968427821084127</v>
      </c>
      <c r="M668" s="47">
        <v>0.50565555384012362</v>
      </c>
      <c r="N668" s="46">
        <v>88.930948111967311</v>
      </c>
      <c r="O668" s="47">
        <v>1</v>
      </c>
    </row>
    <row r="669" spans="1:15" ht="20.100000000000001" hidden="1" customHeight="1" x14ac:dyDescent="0.3">
      <c r="A669" s="45">
        <v>41183</v>
      </c>
      <c r="B669" s="46">
        <v>9.5949359293537348</v>
      </c>
      <c r="C669" s="47">
        <v>0.10747210801730381</v>
      </c>
      <c r="D669" s="46">
        <v>8.1213368012676241</v>
      </c>
      <c r="E669" s="47">
        <v>9.096644233762248E-2</v>
      </c>
      <c r="F669" s="46">
        <v>9.6395388563030586</v>
      </c>
      <c r="G669" s="47">
        <v>0.10797170182577528</v>
      </c>
      <c r="H669" s="46">
        <v>7.7202123492319092</v>
      </c>
      <c r="I669" s="47">
        <v>8.6473479512755774E-2</v>
      </c>
      <c r="J669" s="46">
        <v>9.1254647206411104</v>
      </c>
      <c r="K669" s="47">
        <v>0.10221359865098063</v>
      </c>
      <c r="L669" s="46">
        <v>45.076893486864236</v>
      </c>
      <c r="M669" s="47">
        <v>0.50490266965556196</v>
      </c>
      <c r="N669" s="46">
        <v>89.278382143661673</v>
      </c>
      <c r="O669" s="47">
        <v>1</v>
      </c>
    </row>
    <row r="670" spans="1:15" ht="20.100000000000001" hidden="1" customHeight="1" x14ac:dyDescent="0.3">
      <c r="A670" s="45">
        <v>41214</v>
      </c>
      <c r="B670" s="46">
        <v>10.00700923969038</v>
      </c>
      <c r="C670" s="47">
        <v>0.10761322815934708</v>
      </c>
      <c r="D670" s="46">
        <v>8.5194782974174057</v>
      </c>
      <c r="E670" s="47">
        <v>9.1616639883001796E-2</v>
      </c>
      <c r="F670" s="46">
        <v>10.095981267432997</v>
      </c>
      <c r="G670" s="47">
        <v>0.10857001423717849</v>
      </c>
      <c r="H670" s="46">
        <v>8.0202012962068387</v>
      </c>
      <c r="I670" s="47">
        <v>8.6247522241650471E-2</v>
      </c>
      <c r="J670" s="46">
        <v>9.5714984553351332</v>
      </c>
      <c r="K670" s="47">
        <v>0.10292983871899443</v>
      </c>
      <c r="L670" s="46">
        <v>46.776343956678346</v>
      </c>
      <c r="M670" s="47">
        <v>0.50302275675982777</v>
      </c>
      <c r="N670" s="46">
        <v>92.9905125127611</v>
      </c>
      <c r="O670" s="47">
        <v>1</v>
      </c>
    </row>
    <row r="671" spans="1:15" ht="20.100000000000001" customHeight="1" x14ac:dyDescent="0.3">
      <c r="A671" s="45">
        <v>41244</v>
      </c>
      <c r="B671" s="46">
        <v>9.8864910321830379</v>
      </c>
      <c r="C671" s="47">
        <v>0.10831458827069108</v>
      </c>
      <c r="D671" s="46">
        <v>8.4298776192434257</v>
      </c>
      <c r="E671" s="47">
        <v>9.2356198020952254E-2</v>
      </c>
      <c r="F671" s="46">
        <v>9.9979991247141147</v>
      </c>
      <c r="G671" s="47">
        <v>0.10953625054621806</v>
      </c>
      <c r="H671" s="46">
        <v>7.8017739013322496</v>
      </c>
      <c r="I671" s="47">
        <v>8.5474808519320655E-2</v>
      </c>
      <c r="J671" s="46">
        <v>9.4056523656797335</v>
      </c>
      <c r="K671" s="47">
        <v>0.10304660774884629</v>
      </c>
      <c r="L671" s="46">
        <v>45.753916736225705</v>
      </c>
      <c r="M671" s="47">
        <v>0.50127154689397158</v>
      </c>
      <c r="N671" s="46">
        <v>91.275710779378272</v>
      </c>
      <c r="O671" s="47">
        <v>0.99999999999999989</v>
      </c>
    </row>
    <row r="672" spans="1:15" ht="20.100000000000001" hidden="1" customHeight="1" x14ac:dyDescent="0.3">
      <c r="A672" s="45">
        <v>41275</v>
      </c>
      <c r="B672" s="46">
        <v>10.021655793006474</v>
      </c>
      <c r="C672" s="47">
        <v>0.11383404721632703</v>
      </c>
      <c r="D672" s="46">
        <v>8.3733075146991833</v>
      </c>
      <c r="E672" s="47">
        <v>9.5110778365612256E-2</v>
      </c>
      <c r="F672" s="46">
        <v>11.872878640247691</v>
      </c>
      <c r="G672" s="47">
        <v>0.1348617290039871</v>
      </c>
      <c r="H672" s="46">
        <v>9.4769955374586257</v>
      </c>
      <c r="I672" s="47">
        <v>0.10764735686021271</v>
      </c>
      <c r="J672" s="46">
        <v>5.0509131311791542</v>
      </c>
      <c r="K672" s="47">
        <v>5.7372344025370448E-2</v>
      </c>
      <c r="L672" s="46">
        <v>43.241669101620232</v>
      </c>
      <c r="M672" s="47">
        <v>0.49117374452849039</v>
      </c>
      <c r="N672" s="46">
        <v>88.037419718211368</v>
      </c>
      <c r="O672" s="47">
        <v>0.99999999999999989</v>
      </c>
    </row>
    <row r="673" spans="1:15" ht="20.100000000000001" hidden="1" customHeight="1" x14ac:dyDescent="0.3">
      <c r="A673" s="45">
        <v>41306</v>
      </c>
      <c r="B673" s="46">
        <v>9.9604946049649961</v>
      </c>
      <c r="C673" s="47">
        <v>0.11385111875543447</v>
      </c>
      <c r="D673" s="46">
        <v>9.4456128066289118</v>
      </c>
      <c r="E673" s="47">
        <v>0.10796588201848036</v>
      </c>
      <c r="F673" s="46">
        <v>10.586614457350487</v>
      </c>
      <c r="G673" s="47">
        <v>0.12100783621739088</v>
      </c>
      <c r="H673" s="46">
        <v>9.4179371723564334</v>
      </c>
      <c r="I673" s="47">
        <v>0.10764954211276752</v>
      </c>
      <c r="J673" s="46">
        <v>5.0046349016028513</v>
      </c>
      <c r="K673" s="47">
        <v>5.7204316161765613E-2</v>
      </c>
      <c r="L673" s="46">
        <v>43.071721677569101</v>
      </c>
      <c r="M673" s="47">
        <v>0.49232130473416125</v>
      </c>
      <c r="N673" s="46">
        <v>87.487015620472775</v>
      </c>
      <c r="O673" s="47">
        <v>1</v>
      </c>
    </row>
    <row r="674" spans="1:15" ht="20.100000000000001" hidden="1" customHeight="1" x14ac:dyDescent="0.3">
      <c r="A674" s="45">
        <v>41334</v>
      </c>
      <c r="B674" s="46">
        <v>10.019268857108827</v>
      </c>
      <c r="C674" s="47">
        <v>0.11295284331052993</v>
      </c>
      <c r="D674" s="46">
        <v>11.414499971652983</v>
      </c>
      <c r="E674" s="47">
        <v>0.12868206704038981</v>
      </c>
      <c r="F674" s="46">
        <v>8.7914120665751803</v>
      </c>
      <c r="G674" s="47">
        <v>9.9110524310325188E-2</v>
      </c>
      <c r="H674" s="46">
        <v>9.5912478921487754</v>
      </c>
      <c r="I674" s="47">
        <v>0.10812752265307975</v>
      </c>
      <c r="J674" s="46">
        <v>5.0429639505266053</v>
      </c>
      <c r="K674" s="47">
        <v>5.6852164069869281E-2</v>
      </c>
      <c r="L674" s="46">
        <v>43.843720556478637</v>
      </c>
      <c r="M674" s="47">
        <v>0.4942748786158061</v>
      </c>
      <c r="N674" s="46">
        <v>88.703113294491004</v>
      </c>
      <c r="O674" s="47">
        <v>1</v>
      </c>
    </row>
    <row r="675" spans="1:15" ht="20.100000000000001" hidden="1" customHeight="1" x14ac:dyDescent="0.3">
      <c r="A675" s="45">
        <v>41365</v>
      </c>
      <c r="B675" s="46">
        <v>9.9801925275700683</v>
      </c>
      <c r="C675" s="47">
        <v>0.11273846638621474</v>
      </c>
      <c r="D675" s="46">
        <v>11.432797467452538</v>
      </c>
      <c r="E675" s="47">
        <v>0.12914741368207036</v>
      </c>
      <c r="F675" s="46">
        <v>8.7346148981191138</v>
      </c>
      <c r="G675" s="47">
        <v>9.8668145465916082E-2</v>
      </c>
      <c r="H675" s="46">
        <v>9.607921904493935</v>
      </c>
      <c r="I675" s="47">
        <v>0.10853321493336904</v>
      </c>
      <c r="J675" s="46">
        <v>5.0742032974845692</v>
      </c>
      <c r="K675" s="47">
        <v>5.7319324883762152E-2</v>
      </c>
      <c r="L675" s="46">
        <v>43.695445450379395</v>
      </c>
      <c r="M675" s="47">
        <v>0.49359343464866762</v>
      </c>
      <c r="N675" s="46">
        <v>88.525175545499621</v>
      </c>
      <c r="O675" s="47">
        <v>1</v>
      </c>
    </row>
    <row r="676" spans="1:15" ht="20.100000000000001" hidden="1" customHeight="1" x14ac:dyDescent="0.3">
      <c r="A676" s="45">
        <v>41395</v>
      </c>
      <c r="B676" s="46">
        <v>10.433472511930253</v>
      </c>
      <c r="C676" s="47">
        <v>0.11030211088054785</v>
      </c>
      <c r="D676" s="46">
        <v>11.99197973372886</v>
      </c>
      <c r="E676" s="47">
        <v>0.12677856550199781</v>
      </c>
      <c r="F676" s="46">
        <v>9.0278506922267052</v>
      </c>
      <c r="G676" s="47">
        <v>9.5441952516611708E-2</v>
      </c>
      <c r="H676" s="46">
        <v>10.111379997955369</v>
      </c>
      <c r="I676" s="47">
        <v>0.10689696612652394</v>
      </c>
      <c r="J676" s="46">
        <v>5.2575273115905219</v>
      </c>
      <c r="K676" s="47">
        <v>5.5582296288935018E-2</v>
      </c>
      <c r="L676" s="46">
        <v>47.767752071868124</v>
      </c>
      <c r="M676" s="47">
        <v>0.50499810868538375</v>
      </c>
      <c r="N676" s="46">
        <v>94.589962319299829</v>
      </c>
      <c r="O676" s="47">
        <v>1</v>
      </c>
    </row>
    <row r="677" spans="1:15" ht="20.100000000000001" hidden="1" customHeight="1" x14ac:dyDescent="0.3">
      <c r="A677" s="45">
        <v>41426</v>
      </c>
      <c r="B677" s="46">
        <v>8.3419234913380009</v>
      </c>
      <c r="C677" s="47">
        <v>9.1753756951550608E-2</v>
      </c>
      <c r="D677" s="46">
        <v>11.604995242391691</v>
      </c>
      <c r="E677" s="47">
        <v>0.12764465102083064</v>
      </c>
      <c r="F677" s="46">
        <v>8.4722508761100777</v>
      </c>
      <c r="G677" s="47">
        <v>9.3187242549797239E-2</v>
      </c>
      <c r="H677" s="46">
        <v>10.33611639228954</v>
      </c>
      <c r="I677" s="47">
        <v>0.11368810949487115</v>
      </c>
      <c r="J677" s="46">
        <v>4.359176243599487</v>
      </c>
      <c r="K677" s="47">
        <v>4.7947070957857399E-2</v>
      </c>
      <c r="L677" s="46">
        <v>47.801961980287878</v>
      </c>
      <c r="M677" s="47">
        <v>0.52577916902509292</v>
      </c>
      <c r="N677" s="46">
        <v>90.916424226016673</v>
      </c>
      <c r="O677" s="47">
        <v>1</v>
      </c>
    </row>
    <row r="678" spans="1:15" ht="20.100000000000001" hidden="1" customHeight="1" x14ac:dyDescent="0.3">
      <c r="A678" s="45">
        <v>41456</v>
      </c>
      <c r="B678" s="46">
        <v>9.3337419047067343</v>
      </c>
      <c r="C678" s="47">
        <v>0.10068962245328957</v>
      </c>
      <c r="D678" s="46">
        <v>11.304116497779308</v>
      </c>
      <c r="E678" s="47">
        <v>0.12194543559806766</v>
      </c>
      <c r="F678" s="46">
        <v>8.5771362018685817</v>
      </c>
      <c r="G678" s="47">
        <v>9.252758590432919E-2</v>
      </c>
      <c r="H678" s="46">
        <v>10.589253662486378</v>
      </c>
      <c r="I678" s="47">
        <v>0.11423370864799673</v>
      </c>
      <c r="J678" s="46">
        <v>4.4017964369320364</v>
      </c>
      <c r="K678" s="47">
        <v>4.748526645325616E-2</v>
      </c>
      <c r="L678" s="46">
        <v>48.492107074844519</v>
      </c>
      <c r="M678" s="47">
        <v>0.52311838094306073</v>
      </c>
      <c r="N678" s="46">
        <v>92.698151778617557</v>
      </c>
      <c r="O678" s="47">
        <v>1</v>
      </c>
    </row>
    <row r="679" spans="1:15" ht="20.100000000000001" hidden="1" customHeight="1" x14ac:dyDescent="0.3">
      <c r="A679" s="45">
        <v>41487</v>
      </c>
      <c r="B679" s="46">
        <v>9.6545913060384336</v>
      </c>
      <c r="C679" s="47">
        <v>0.10073822071742249</v>
      </c>
      <c r="D679" s="46">
        <v>11.701779137574462</v>
      </c>
      <c r="E679" s="47">
        <v>0.12209904823316745</v>
      </c>
      <c r="F679" s="46">
        <v>8.8133851052395293</v>
      </c>
      <c r="G679" s="47">
        <v>9.1960882222322946E-2</v>
      </c>
      <c r="H679" s="46">
        <v>10.978271704491544</v>
      </c>
      <c r="I679" s="47">
        <v>0.11454980568376848</v>
      </c>
      <c r="J679" s="46">
        <v>4.5454696238758077</v>
      </c>
      <c r="K679" s="47">
        <v>4.7428472911944679E-2</v>
      </c>
      <c r="L679" s="46">
        <v>50.144917155525704</v>
      </c>
      <c r="M679" s="47">
        <v>0.523223570231374</v>
      </c>
      <c r="N679" s="46">
        <v>95.838414032745476</v>
      </c>
      <c r="O679" s="47">
        <v>1</v>
      </c>
    </row>
    <row r="680" spans="1:15" ht="20.100000000000001" hidden="1" customHeight="1" x14ac:dyDescent="0.3">
      <c r="A680" s="45">
        <v>41518</v>
      </c>
      <c r="B680" s="46">
        <v>9.1861887634404464</v>
      </c>
      <c r="C680" s="47">
        <v>0.10056653579064871</v>
      </c>
      <c r="D680" s="46">
        <v>11.100083248069309</v>
      </c>
      <c r="E680" s="47">
        <v>0.1215190486492967</v>
      </c>
      <c r="F680" s="46">
        <v>8.5393467385890478</v>
      </c>
      <c r="G680" s="47">
        <v>9.3485181017926744E-2</v>
      </c>
      <c r="H680" s="46">
        <v>10.434534325711059</v>
      </c>
      <c r="I680" s="47">
        <v>0.11423289862077268</v>
      </c>
      <c r="J680" s="46">
        <v>4.3373407356453537</v>
      </c>
      <c r="K680" s="47">
        <v>4.7483384411115999E-2</v>
      </c>
      <c r="L680" s="46">
        <v>47.746895166638964</v>
      </c>
      <c r="M680" s="47">
        <v>0.52271295151023911</v>
      </c>
      <c r="N680" s="46">
        <v>91.344388978094187</v>
      </c>
      <c r="O680" s="47">
        <v>1</v>
      </c>
    </row>
    <row r="681" spans="1:15" ht="20.100000000000001" hidden="1" customHeight="1" x14ac:dyDescent="0.3">
      <c r="A681" s="45">
        <v>41548</v>
      </c>
      <c r="B681" s="46">
        <v>8.941689148298158</v>
      </c>
      <c r="C681" s="47">
        <v>0.10063253160320214</v>
      </c>
      <c r="D681" s="46">
        <v>10.74820297444886</v>
      </c>
      <c r="E681" s="47">
        <v>0.12096359620259413</v>
      </c>
      <c r="F681" s="46">
        <v>8.3848561231440399</v>
      </c>
      <c r="G681" s="47">
        <v>9.4365760742330343E-2</v>
      </c>
      <c r="H681" s="46">
        <v>10.245370329075168</v>
      </c>
      <c r="I681" s="47">
        <v>0.11530456229552517</v>
      </c>
      <c r="J681" s="46">
        <v>4.1981902216727498</v>
      </c>
      <c r="K681" s="47">
        <v>4.7247729500767242E-2</v>
      </c>
      <c r="L681" s="46">
        <v>46.33654763841102</v>
      </c>
      <c r="M681" s="47">
        <v>0.52148581965558094</v>
      </c>
      <c r="N681" s="46">
        <v>88.854856435049996</v>
      </c>
      <c r="O681" s="47">
        <v>1</v>
      </c>
    </row>
    <row r="682" spans="1:15" ht="20.100000000000001" hidden="1" customHeight="1" x14ac:dyDescent="0.3">
      <c r="A682" s="45">
        <v>41579</v>
      </c>
      <c r="B682" s="46">
        <v>9.3302193362896251</v>
      </c>
      <c r="C682" s="47">
        <v>9.5970163411928502E-2</v>
      </c>
      <c r="D682" s="46">
        <v>11.366428477056893</v>
      </c>
      <c r="E682" s="47">
        <v>0.11691450747683539</v>
      </c>
      <c r="F682" s="46">
        <v>8.7607711487054729</v>
      </c>
      <c r="G682" s="47">
        <v>9.0112848203429824E-2</v>
      </c>
      <c r="H682" s="46">
        <v>10.44266988678763</v>
      </c>
      <c r="I682" s="47">
        <v>0.1074127734161473</v>
      </c>
      <c r="J682" s="46">
        <v>4.4785504538541447</v>
      </c>
      <c r="K682" s="47">
        <v>4.6066143079104879E-2</v>
      </c>
      <c r="L682" s="46">
        <v>52.841361211861326</v>
      </c>
      <c r="M682" s="47">
        <v>0.54352356441255412</v>
      </c>
      <c r="N682" s="46">
        <v>97.220000514555096</v>
      </c>
      <c r="O682" s="47">
        <v>1</v>
      </c>
    </row>
    <row r="683" spans="1:15" ht="20.100000000000001" customHeight="1" x14ac:dyDescent="0.3">
      <c r="A683" s="45">
        <v>41609</v>
      </c>
      <c r="B683" s="46">
        <v>9.1573571611095446</v>
      </c>
      <c r="C683" s="47">
        <v>9.6716251126441014E-2</v>
      </c>
      <c r="D683" s="46">
        <v>11.105193487790173</v>
      </c>
      <c r="E683" s="47">
        <v>0.11728849964859238</v>
      </c>
      <c r="F683" s="46">
        <v>8.3888990153146246</v>
      </c>
      <c r="G683" s="47">
        <v>8.8600111316529367E-2</v>
      </c>
      <c r="H683" s="46">
        <v>10.292307045949189</v>
      </c>
      <c r="I683" s="47">
        <v>0.10870312639480462</v>
      </c>
      <c r="J683" s="46">
        <v>4.2618516346549686</v>
      </c>
      <c r="K683" s="47">
        <v>4.5011929283642831E-2</v>
      </c>
      <c r="L683" s="46">
        <v>51.477105826327005</v>
      </c>
      <c r="M683" s="47">
        <v>0.54368008222998976</v>
      </c>
      <c r="N683" s="46">
        <v>94.682714171145506</v>
      </c>
      <c r="O683" s="47">
        <v>1</v>
      </c>
    </row>
    <row r="684" spans="1:15" ht="20.100000000000001" hidden="1" customHeight="1" x14ac:dyDescent="0.3">
      <c r="A684" s="45">
        <v>41640</v>
      </c>
      <c r="B684" s="46">
        <v>9.4455064315250699</v>
      </c>
      <c r="C684" s="47">
        <v>9.8118926517661437E-2</v>
      </c>
      <c r="D684" s="46">
        <v>13.75144765245348</v>
      </c>
      <c r="E684" s="47">
        <v>0.14284859065039002</v>
      </c>
      <c r="F684" s="46">
        <v>10.857691863749086</v>
      </c>
      <c r="G684" s="47">
        <v>0.11278856013214281</v>
      </c>
      <c r="H684" s="46">
        <v>5.8694461143607501</v>
      </c>
      <c r="I684" s="47">
        <v>6.0971188381410114E-2</v>
      </c>
      <c r="J684" s="46">
        <v>7.8641202606032135</v>
      </c>
      <c r="K684" s="47">
        <v>8.1691653440713788E-2</v>
      </c>
      <c r="L684" s="46">
        <v>48.477684245437644</v>
      </c>
      <c r="M684" s="47">
        <v>0.50358108087768172</v>
      </c>
      <c r="N684" s="46">
        <v>96.26589656812925</v>
      </c>
      <c r="O684" s="47">
        <v>0.99999999999999989</v>
      </c>
    </row>
    <row r="685" spans="1:15" ht="20.100000000000001" hidden="1" customHeight="1" x14ac:dyDescent="0.3">
      <c r="A685" s="45">
        <v>41671</v>
      </c>
      <c r="B685" s="46">
        <v>10.6198570154771</v>
      </c>
      <c r="C685" s="47">
        <v>0.114857499333213</v>
      </c>
      <c r="D685" s="46">
        <v>11.782233029939601</v>
      </c>
      <c r="E685" s="47">
        <v>0.12742900590919601</v>
      </c>
      <c r="F685" s="46">
        <v>10.346979217140101</v>
      </c>
      <c r="G685" s="47">
        <v>0.11190622969795699</v>
      </c>
      <c r="H685" s="46">
        <v>5.6853252294541896</v>
      </c>
      <c r="I685" s="47">
        <v>6.14887976174694E-2</v>
      </c>
      <c r="J685" s="46">
        <v>7.5354104853375397</v>
      </c>
      <c r="K685" s="47">
        <v>8.1498122200118997E-2</v>
      </c>
      <c r="L685" s="46">
        <v>46.491349732870702</v>
      </c>
      <c r="M685" s="47">
        <v>0.502820345242047</v>
      </c>
      <c r="N685" s="46">
        <v>92.461154710219105</v>
      </c>
      <c r="O685" s="47">
        <v>1</v>
      </c>
    </row>
    <row r="686" spans="1:15" ht="20.100000000000001" hidden="1" customHeight="1" x14ac:dyDescent="0.3">
      <c r="A686" s="45">
        <v>41699</v>
      </c>
      <c r="B686" s="46">
        <v>12.5099559663698</v>
      </c>
      <c r="C686" s="47">
        <v>0.13822259520657598</v>
      </c>
      <c r="D686" s="46">
        <v>9.4148015244223782</v>
      </c>
      <c r="E686" s="47">
        <v>0.10402421108106567</v>
      </c>
      <c r="F686" s="46">
        <v>10.11378754826768</v>
      </c>
      <c r="G686" s="47">
        <v>0.11174731278412144</v>
      </c>
      <c r="H686" s="46">
        <v>5.5706019644974027</v>
      </c>
      <c r="I686" s="47">
        <v>6.1549621954354407E-2</v>
      </c>
      <c r="J686" s="46">
        <v>7.3712483686157411</v>
      </c>
      <c r="K686" s="47">
        <v>8.1444977277403546E-2</v>
      </c>
      <c r="L686" s="46">
        <v>45.525472700072797</v>
      </c>
      <c r="M686" s="47">
        <v>0.50301128169647902</v>
      </c>
      <c r="N686" s="46">
        <v>90.505868072245789</v>
      </c>
      <c r="O686" s="47">
        <v>1</v>
      </c>
    </row>
    <row r="687" spans="1:15" ht="20.100000000000001" hidden="1" customHeight="1" x14ac:dyDescent="0.3">
      <c r="A687" s="45">
        <v>41730</v>
      </c>
      <c r="B687" s="46">
        <v>12.522949321759896</v>
      </c>
      <c r="C687" s="47">
        <v>0.1347972492374743</v>
      </c>
      <c r="D687" s="46">
        <v>9.3541649093361023</v>
      </c>
      <c r="E687" s="47">
        <v>0.10068839746091168</v>
      </c>
      <c r="F687" s="46">
        <v>10.13083780558196</v>
      </c>
      <c r="G687" s="47">
        <v>0.10904851833030853</v>
      </c>
      <c r="H687" s="46">
        <v>5.6218571021627728</v>
      </c>
      <c r="I687" s="47">
        <v>6.0513769840218633E-2</v>
      </c>
      <c r="J687" s="46">
        <v>7.3971234732068165</v>
      </c>
      <c r="K687" s="47">
        <v>7.9622768633715355E-2</v>
      </c>
      <c r="L687" s="46">
        <v>47.87518069219378</v>
      </c>
      <c r="M687" s="47">
        <v>0.51532929649737147</v>
      </c>
      <c r="N687" s="46">
        <v>92.902113304241325</v>
      </c>
      <c r="O687" s="47">
        <v>1</v>
      </c>
    </row>
    <row r="688" spans="1:15" ht="20.100000000000001" hidden="1" customHeight="1" x14ac:dyDescent="0.3">
      <c r="A688" s="45">
        <v>41760</v>
      </c>
      <c r="B688" s="46">
        <v>12.514122700247501</v>
      </c>
      <c r="C688" s="47">
        <v>0.13423786463696977</v>
      </c>
      <c r="D688" s="46">
        <v>9.4305280434475787</v>
      </c>
      <c r="E688" s="47">
        <v>0.10116042308954076</v>
      </c>
      <c r="F688" s="46">
        <v>10.195198127800728</v>
      </c>
      <c r="G688" s="47">
        <v>0.1093629700625945</v>
      </c>
      <c r="H688" s="46">
        <v>5.6378086979342106</v>
      </c>
      <c r="I688" s="47">
        <v>6.0476265014362963E-2</v>
      </c>
      <c r="J688" s="46">
        <v>7.4484604054127921</v>
      </c>
      <c r="K688" s="47">
        <v>7.989896244471506E-2</v>
      </c>
      <c r="L688" s="46">
        <v>47.997375516285409</v>
      </c>
      <c r="M688" s="47">
        <v>0.51486351475181702</v>
      </c>
      <c r="N688" s="46">
        <v>93.22349349112821</v>
      </c>
      <c r="O688" s="47">
        <v>1</v>
      </c>
    </row>
    <row r="689" spans="1:15" ht="20.100000000000001" hidden="1" customHeight="1" x14ac:dyDescent="0.3">
      <c r="A689" s="45">
        <v>41791</v>
      </c>
      <c r="B689" s="46">
        <v>12.410355250188294</v>
      </c>
      <c r="C689" s="47">
        <v>0.13530933485470065</v>
      </c>
      <c r="D689" s="46">
        <v>9.2731745043655014</v>
      </c>
      <c r="E689" s="47">
        <v>0.10110484743442191</v>
      </c>
      <c r="F689" s="46">
        <v>10.537160440565655</v>
      </c>
      <c r="G689" s="47">
        <v>0.11488600783193301</v>
      </c>
      <c r="H689" s="46">
        <v>4.7514739895191633</v>
      </c>
      <c r="I689" s="47">
        <v>5.1805026700705796E-2</v>
      </c>
      <c r="J689" s="46">
        <v>7.3134247599028841</v>
      </c>
      <c r="K689" s="47">
        <v>7.9737817316498164E-2</v>
      </c>
      <c r="L689" s="46">
        <v>47.432807746380952</v>
      </c>
      <c r="M689" s="47">
        <v>0.51715696586174054</v>
      </c>
      <c r="N689" s="46">
        <v>91.718396690922447</v>
      </c>
      <c r="O689" s="47">
        <v>1</v>
      </c>
    </row>
    <row r="690" spans="1:15" ht="20.100000000000001" hidden="1" customHeight="1" x14ac:dyDescent="0.3">
      <c r="A690" s="45">
        <v>41821</v>
      </c>
      <c r="B690" s="46">
        <v>11.755352755942599</v>
      </c>
      <c r="C690" s="47">
        <v>0.12888846187017841</v>
      </c>
      <c r="D690" s="46">
        <v>9.1770418516340477</v>
      </c>
      <c r="E690" s="47">
        <v>0.10061925263598973</v>
      </c>
      <c r="F690" s="46">
        <v>10.593950351672978</v>
      </c>
      <c r="G690" s="47">
        <v>0.11615457181971045</v>
      </c>
      <c r="H690" s="46">
        <v>4.6680386641706928</v>
      </c>
      <c r="I690" s="47">
        <v>5.118147756742833E-2</v>
      </c>
      <c r="J690" s="46">
        <v>7.3509717570900932</v>
      </c>
      <c r="K690" s="47">
        <v>8.0597789168300765E-2</v>
      </c>
      <c r="L690" s="46">
        <v>47.660269897127378</v>
      </c>
      <c r="M690" s="47">
        <v>0.52255844693839226</v>
      </c>
      <c r="N690" s="46">
        <v>91.205625277637793</v>
      </c>
      <c r="O690" s="47">
        <v>0.99999999999999989</v>
      </c>
    </row>
    <row r="691" spans="1:15" ht="20.100000000000001" hidden="1" customHeight="1" x14ac:dyDescent="0.3">
      <c r="A691" s="45">
        <v>41852</v>
      </c>
      <c r="B691" s="46">
        <v>11.741719937319612</v>
      </c>
      <c r="C691" s="47">
        <v>0.12434959763008846</v>
      </c>
      <c r="D691" s="46">
        <v>9.2581441332566907</v>
      </c>
      <c r="E691" s="47">
        <v>9.8047518073799245E-2</v>
      </c>
      <c r="F691" s="46">
        <v>10.614645624269578</v>
      </c>
      <c r="G691" s="47">
        <v>0.11241342149276409</v>
      </c>
      <c r="H691" s="46">
        <v>4.7457546593428637</v>
      </c>
      <c r="I691" s="47">
        <v>5.0259475229411543E-2</v>
      </c>
      <c r="J691" s="46">
        <v>7.4093150433175934</v>
      </c>
      <c r="K691" s="47">
        <v>7.8467664811415011E-2</v>
      </c>
      <c r="L691" s="46">
        <v>50.655494435450784</v>
      </c>
      <c r="M691" s="47">
        <v>0.5364623227625217</v>
      </c>
      <c r="N691" s="46">
        <v>94.425073832957111</v>
      </c>
      <c r="O691" s="47">
        <v>1</v>
      </c>
    </row>
    <row r="692" spans="1:15" ht="20.100000000000001" hidden="1" customHeight="1" x14ac:dyDescent="0.3">
      <c r="A692" s="45">
        <v>41883</v>
      </c>
      <c r="B692" s="46">
        <v>12.660106665752098</v>
      </c>
      <c r="C692" s="47">
        <v>0.12105173694381598</v>
      </c>
      <c r="D692" s="46">
        <v>9.9021533557078882</v>
      </c>
      <c r="E692" s="47">
        <v>9.4681102998531996E-2</v>
      </c>
      <c r="F692" s="46">
        <v>11.616875787955715</v>
      </c>
      <c r="G692" s="47">
        <v>0.11107670962968617</v>
      </c>
      <c r="H692" s="46">
        <v>5.2112637740562855</v>
      </c>
      <c r="I692" s="47">
        <v>4.9828374134351996E-2</v>
      </c>
      <c r="J692" s="46">
        <v>8.1505052873070731</v>
      </c>
      <c r="K692" s="47">
        <v>7.7932425693323676E-2</v>
      </c>
      <c r="L692" s="46">
        <v>57.043357902980745</v>
      </c>
      <c r="M692" s="47">
        <v>0.54542965060029014</v>
      </c>
      <c r="N692" s="46">
        <v>104.5842627737598</v>
      </c>
      <c r="O692" s="47">
        <v>1</v>
      </c>
    </row>
    <row r="693" spans="1:15" ht="20.100000000000001" hidden="1" customHeight="1" x14ac:dyDescent="0.3">
      <c r="A693" s="45">
        <v>41913</v>
      </c>
      <c r="B693" s="46">
        <v>12.509182916695199</v>
      </c>
      <c r="C693" s="47">
        <v>0.11967083075597117</v>
      </c>
      <c r="D693" s="46">
        <v>9.9487092970573556</v>
      </c>
      <c r="E693" s="47">
        <v>9.5175705276443784E-2</v>
      </c>
      <c r="F693" s="46">
        <v>11.644822027548841</v>
      </c>
      <c r="G693" s="47">
        <v>0.11140180260553446</v>
      </c>
      <c r="H693" s="46">
        <v>5.2291926343353889</v>
      </c>
      <c r="I693" s="47">
        <v>5.0025795521682778E-2</v>
      </c>
      <c r="J693" s="46">
        <v>9.4261906397479827</v>
      </c>
      <c r="K693" s="47">
        <v>9.0176958178241853E-2</v>
      </c>
      <c r="L693" s="46">
        <v>55.771827092588524</v>
      </c>
      <c r="M693" s="47">
        <v>0.53354890766212582</v>
      </c>
      <c r="N693" s="46">
        <v>104.5299246079733</v>
      </c>
      <c r="O693" s="47">
        <v>0.99999999999999978</v>
      </c>
    </row>
    <row r="694" spans="1:15" ht="20.100000000000001" hidden="1" customHeight="1" x14ac:dyDescent="0.3">
      <c r="A694" s="45">
        <v>41944</v>
      </c>
      <c r="B694" s="46">
        <v>13.077852441650093</v>
      </c>
      <c r="C694" s="47">
        <v>0.12003349467646354</v>
      </c>
      <c r="D694" s="46">
        <v>10.283926275827518</v>
      </c>
      <c r="E694" s="47">
        <v>9.4389779620952366E-2</v>
      </c>
      <c r="F694" s="46">
        <v>12.193181390282009</v>
      </c>
      <c r="G694" s="47">
        <v>0.11191364790432687</v>
      </c>
      <c r="H694" s="46">
        <v>5.432111944694384</v>
      </c>
      <c r="I694" s="47">
        <v>4.9857985713222891E-2</v>
      </c>
      <c r="J694" s="46">
        <v>9.8664201852168762</v>
      </c>
      <c r="K694" s="47">
        <v>9.0557750216407371E-2</v>
      </c>
      <c r="L694" s="46">
        <v>58.09820059523328</v>
      </c>
      <c r="M694" s="47">
        <v>0.53324734186862699</v>
      </c>
      <c r="N694" s="46">
        <v>108.95169283290416</v>
      </c>
      <c r="O694" s="47">
        <v>1</v>
      </c>
    </row>
    <row r="695" spans="1:15" ht="20.100000000000001" customHeight="1" x14ac:dyDescent="0.3">
      <c r="A695" s="45">
        <v>41974</v>
      </c>
      <c r="B695" s="46">
        <v>13.506695631609022</v>
      </c>
      <c r="C695" s="47">
        <v>0.12028713763221162</v>
      </c>
      <c r="D695" s="46">
        <v>10.330592669787093</v>
      </c>
      <c r="E695" s="47">
        <v>9.2001586189957255E-2</v>
      </c>
      <c r="F695" s="46">
        <v>12.569506095398385</v>
      </c>
      <c r="G695" s="47">
        <v>0.11194077003762269</v>
      </c>
      <c r="H695" s="46">
        <v>5.5421486838813152</v>
      </c>
      <c r="I695" s="47">
        <v>4.9356942637849011E-2</v>
      </c>
      <c r="J695" s="46">
        <v>10.183196314997545</v>
      </c>
      <c r="K695" s="47">
        <v>9.0688912379971912E-2</v>
      </c>
      <c r="L695" s="46">
        <v>60.154975398818777</v>
      </c>
      <c r="M695" s="47">
        <v>0.53572465112238754</v>
      </c>
      <c r="N695" s="46">
        <v>112.28711479449214</v>
      </c>
      <c r="O695" s="47">
        <v>1</v>
      </c>
    </row>
    <row r="696" spans="1:15" ht="20.100000000000001" hidden="1" customHeight="1" x14ac:dyDescent="0.3">
      <c r="A696" s="45">
        <v>42005</v>
      </c>
      <c r="B696" s="46">
        <v>15.831773110521414</v>
      </c>
      <c r="C696" s="47">
        <v>0.14401120214417351</v>
      </c>
      <c r="D696" s="46">
        <v>12.767352631553088</v>
      </c>
      <c r="E696" s="47">
        <v>0.11613618941056074</v>
      </c>
      <c r="F696" s="46">
        <v>7.0601268968343796</v>
      </c>
      <c r="G696" s="47">
        <v>6.4221319659251125E-2</v>
      </c>
      <c r="H696" s="46">
        <v>9.4242022045330245</v>
      </c>
      <c r="I696" s="47">
        <v>8.5725754105370228E-2</v>
      </c>
      <c r="J696" s="46">
        <v>6.2007472851114755</v>
      </c>
      <c r="K696" s="47">
        <v>5.6404109917901284E-2</v>
      </c>
      <c r="L696" s="46">
        <v>58.650114610722206</v>
      </c>
      <c r="M696" s="47">
        <v>0.53350142476274309</v>
      </c>
      <c r="N696" s="46">
        <v>109.93431673927559</v>
      </c>
      <c r="O696" s="47">
        <v>1</v>
      </c>
    </row>
    <row r="697" spans="1:15" ht="20.100000000000001" hidden="1" customHeight="1" x14ac:dyDescent="0.3">
      <c r="A697" s="45">
        <v>42036</v>
      </c>
      <c r="B697" s="46">
        <v>15.122890929298801</v>
      </c>
      <c r="C697" s="47">
        <v>0.13007308848088844</v>
      </c>
      <c r="D697" s="46">
        <v>13.755316067881196</v>
      </c>
      <c r="E697" s="47">
        <v>0.1183104772986058</v>
      </c>
      <c r="F697" s="46">
        <v>7.5690574468883591</v>
      </c>
      <c r="G697" s="47">
        <v>6.510201545516843E-2</v>
      </c>
      <c r="H697" s="46">
        <v>10.152107272196487</v>
      </c>
      <c r="I697" s="47">
        <v>8.7319015501562749E-2</v>
      </c>
      <c r="J697" s="46">
        <v>6.6631907550707981</v>
      </c>
      <c r="K697" s="47">
        <v>5.7310589932922824E-2</v>
      </c>
      <c r="L697" s="46">
        <v>63.002001597355608</v>
      </c>
      <c r="M697" s="47">
        <v>0.5418848133308517</v>
      </c>
      <c r="N697" s="46">
        <v>116.26456406869126</v>
      </c>
      <c r="O697" s="47">
        <v>1</v>
      </c>
    </row>
    <row r="698" spans="1:15" ht="20.100000000000001" hidden="1" customHeight="1" x14ac:dyDescent="0.3">
      <c r="A698" s="45">
        <v>42064</v>
      </c>
      <c r="B698" s="46">
        <v>13.066545817839435</v>
      </c>
      <c r="C698" s="47">
        <v>0.10477028845757744</v>
      </c>
      <c r="D698" s="46">
        <v>15.222872463698943</v>
      </c>
      <c r="E698" s="47">
        <v>0.12206016505120783</v>
      </c>
      <c r="F698" s="46">
        <v>8.2896465209471106</v>
      </c>
      <c r="G698" s="47">
        <v>6.6468114015658858E-2</v>
      </c>
      <c r="H698" s="46">
        <v>11.243827528305941</v>
      </c>
      <c r="I698" s="47">
        <v>9.0155353215043477E-2</v>
      </c>
      <c r="J698" s="46">
        <v>7.3544833706958714</v>
      </c>
      <c r="K698" s="47">
        <v>5.8969780915800664E-2</v>
      </c>
      <c r="L698" s="46">
        <v>69.538762911896512</v>
      </c>
      <c r="M698" s="47">
        <v>0.55757629834471167</v>
      </c>
      <c r="N698" s="46">
        <v>124.71613861338382</v>
      </c>
      <c r="O698" s="47">
        <v>1</v>
      </c>
    </row>
    <row r="699" spans="1:15" ht="20.100000000000001" hidden="1" customHeight="1" x14ac:dyDescent="0.3">
      <c r="A699" s="45">
        <v>42095</v>
      </c>
      <c r="B699" s="46">
        <v>12.387358710957344</v>
      </c>
      <c r="C699" s="47">
        <v>0.10526638388940122</v>
      </c>
      <c r="D699" s="46">
        <v>14.366648132656801</v>
      </c>
      <c r="E699" s="47">
        <v>0.12208616322690809</v>
      </c>
      <c r="F699" s="46">
        <v>7.8795063264436349</v>
      </c>
      <c r="G699" s="47">
        <v>6.6959160315966854E-2</v>
      </c>
      <c r="H699" s="46">
        <v>10.597687151355895</v>
      </c>
      <c r="I699" s="47">
        <v>9.0057955860082473E-2</v>
      </c>
      <c r="J699" s="46">
        <v>6.8780720922095488</v>
      </c>
      <c r="K699" s="47">
        <v>5.8449084600824604E-2</v>
      </c>
      <c r="L699" s="46">
        <v>65.567028920829372</v>
      </c>
      <c r="M699" s="47">
        <v>0.55718125210681679</v>
      </c>
      <c r="N699" s="46">
        <v>117.67630133445259</v>
      </c>
      <c r="O699" s="47">
        <v>1</v>
      </c>
    </row>
    <row r="700" spans="1:15" ht="20.100000000000001" hidden="1" customHeight="1" x14ac:dyDescent="0.3">
      <c r="A700" s="45">
        <v>42125</v>
      </c>
      <c r="B700" s="46">
        <v>12.938896071202171</v>
      </c>
      <c r="C700" s="47">
        <v>0.10418804284126139</v>
      </c>
      <c r="D700" s="46">
        <v>15.221448216451021</v>
      </c>
      <c r="E700" s="47">
        <v>0.12256786747142434</v>
      </c>
      <c r="F700" s="46">
        <v>8.2879347348434251</v>
      </c>
      <c r="G700" s="47">
        <v>6.6737045762453193E-2</v>
      </c>
      <c r="H700" s="46">
        <v>11.227863655124978</v>
      </c>
      <c r="I700" s="47">
        <v>9.0410274035636048E-2</v>
      </c>
      <c r="J700" s="46">
        <v>7.2506270444053795</v>
      </c>
      <c r="K700" s="47">
        <v>5.8384319417315499E-2</v>
      </c>
      <c r="L700" s="46">
        <v>69.261147800481709</v>
      </c>
      <c r="M700" s="47">
        <v>0.55771245047190954</v>
      </c>
      <c r="N700" s="46">
        <v>124.18791752250868</v>
      </c>
      <c r="O700" s="47">
        <v>1</v>
      </c>
    </row>
    <row r="701" spans="1:15" ht="20.100000000000001" hidden="1" customHeight="1" x14ac:dyDescent="0.3">
      <c r="A701" s="45">
        <v>42156</v>
      </c>
      <c r="B701" s="46">
        <v>12.683023889386204</v>
      </c>
      <c r="C701" s="47">
        <v>0.10458014291651982</v>
      </c>
      <c r="D701" s="46">
        <v>15.538722243641406</v>
      </c>
      <c r="E701" s="47">
        <v>0.12812731468084995</v>
      </c>
      <c r="F701" s="46">
        <v>7.1025754581142557</v>
      </c>
      <c r="G701" s="47">
        <v>5.8565556839056176E-2</v>
      </c>
      <c r="H701" s="46">
        <v>10.954477906499717</v>
      </c>
      <c r="I701" s="47">
        <v>9.0327107717293881E-2</v>
      </c>
      <c r="J701" s="46">
        <v>7.0554970123183649</v>
      </c>
      <c r="K701" s="47">
        <v>5.8177363090265548E-2</v>
      </c>
      <c r="L701" s="46">
        <v>67.941344693842169</v>
      </c>
      <c r="M701" s="47">
        <v>0.5602225147560147</v>
      </c>
      <c r="N701" s="46">
        <v>121.27564120380211</v>
      </c>
      <c r="O701" s="47">
        <v>1</v>
      </c>
    </row>
    <row r="702" spans="1:15" ht="20.100000000000001" hidden="1" customHeight="1" x14ac:dyDescent="0.3">
      <c r="A702" s="45">
        <v>42186</v>
      </c>
      <c r="B702" s="46">
        <v>13.189672073535412</v>
      </c>
      <c r="C702" s="47">
        <v>0.10246686968680127</v>
      </c>
      <c r="D702" s="46">
        <v>16.57818235816988</v>
      </c>
      <c r="E702" s="47">
        <v>0.12879125742231518</v>
      </c>
      <c r="F702" s="46">
        <v>7.3949513556645154</v>
      </c>
      <c r="G702" s="47">
        <v>5.7449306751263557E-2</v>
      </c>
      <c r="H702" s="46">
        <v>11.676937018415398</v>
      </c>
      <c r="I702" s="47">
        <v>9.071485455712637E-2</v>
      </c>
      <c r="J702" s="46">
        <v>7.5427789780229864</v>
      </c>
      <c r="K702" s="47">
        <v>5.8597738162739499E-2</v>
      </c>
      <c r="L702" s="46">
        <v>72.338811402720978</v>
      </c>
      <c r="M702" s="47">
        <v>0.56197997341975414</v>
      </c>
      <c r="N702" s="46">
        <v>128.72133318652917</v>
      </c>
      <c r="O702" s="47">
        <v>1</v>
      </c>
    </row>
    <row r="703" spans="1:15" ht="20.100000000000001" hidden="1" customHeight="1" x14ac:dyDescent="0.3">
      <c r="A703" s="45">
        <v>42217</v>
      </c>
      <c r="B703" s="46">
        <v>13.547458700579895</v>
      </c>
      <c r="C703" s="47">
        <v>0.10086087314130765</v>
      </c>
      <c r="D703" s="46">
        <v>17.467936521958222</v>
      </c>
      <c r="E703" s="47">
        <v>0.1300488429985934</v>
      </c>
      <c r="F703" s="46">
        <v>7.5805363613126548</v>
      </c>
      <c r="G703" s="47">
        <v>5.6437117335423059E-2</v>
      </c>
      <c r="H703" s="46">
        <v>12.247870183171775</v>
      </c>
      <c r="I703" s="47">
        <v>9.11854324931963E-2</v>
      </c>
      <c r="J703" s="46">
        <v>7.8302037700667899</v>
      </c>
      <c r="K703" s="47">
        <v>5.8295891988177077E-2</v>
      </c>
      <c r="L703" s="46">
        <v>75.644271497848635</v>
      </c>
      <c r="M703" s="47">
        <v>0.56317184204330251</v>
      </c>
      <c r="N703" s="46">
        <v>134.31827703493798</v>
      </c>
      <c r="O703" s="47">
        <v>1</v>
      </c>
    </row>
    <row r="704" spans="1:15" ht="20.100000000000001" hidden="1" customHeight="1" x14ac:dyDescent="0.3">
      <c r="A704" s="45">
        <v>42248</v>
      </c>
      <c r="B704" s="46">
        <v>14.512971695475549</v>
      </c>
      <c r="C704" s="47">
        <v>9.9477612086258591E-2</v>
      </c>
      <c r="D704" s="46">
        <v>19.025411481291282</v>
      </c>
      <c r="E704" s="47">
        <v>0.13040764791868006</v>
      </c>
      <c r="F704" s="46">
        <v>8.2154460387011383</v>
      </c>
      <c r="G704" s="47">
        <v>5.6311896095565458E-2</v>
      </c>
      <c r="H704" s="46">
        <v>13.33070906301459</v>
      </c>
      <c r="I704" s="47">
        <v>9.1373919334436088E-2</v>
      </c>
      <c r="J704" s="46">
        <v>8.5097485293418309</v>
      </c>
      <c r="K704" s="47">
        <v>5.8329161037183282E-2</v>
      </c>
      <c r="L704" s="46">
        <v>82.297551477267589</v>
      </c>
      <c r="M704" s="47">
        <v>0.5640997635278765</v>
      </c>
      <c r="N704" s="46">
        <v>145.89183828509198</v>
      </c>
      <c r="O704" s="47">
        <v>1</v>
      </c>
    </row>
    <row r="705" spans="1:15" ht="20.100000000000001" hidden="1" customHeight="1" x14ac:dyDescent="0.3">
      <c r="A705" s="45">
        <v>42278</v>
      </c>
      <c r="B705" s="46">
        <v>14.23642173514579</v>
      </c>
      <c r="C705" s="47">
        <v>9.9955670610450173E-2</v>
      </c>
      <c r="D705" s="46">
        <v>18.572682507459952</v>
      </c>
      <c r="E705" s="47">
        <v>0.13040109162298047</v>
      </c>
      <c r="F705" s="46">
        <v>8.0284359230002469</v>
      </c>
      <c r="G705" s="47">
        <v>5.6368637538701027E-2</v>
      </c>
      <c r="H705" s="46">
        <v>15.172045751594281</v>
      </c>
      <c r="I705" s="47">
        <v>0.10652480207783811</v>
      </c>
      <c r="J705" s="46">
        <v>6.0722546193392564</v>
      </c>
      <c r="K705" s="47">
        <v>4.2634047648016211E-2</v>
      </c>
      <c r="L705" s="46">
        <v>80.345513991732716</v>
      </c>
      <c r="M705" s="47">
        <v>0.56411575050201401</v>
      </c>
      <c r="N705" s="46">
        <v>142.42735452827225</v>
      </c>
      <c r="O705" s="47">
        <v>1</v>
      </c>
    </row>
    <row r="706" spans="1:15" ht="20.100000000000001" hidden="1" customHeight="1" x14ac:dyDescent="0.3">
      <c r="A706" s="45">
        <v>42309</v>
      </c>
      <c r="B706" s="46">
        <v>14.146986916439579</v>
      </c>
      <c r="C706" s="47">
        <v>9.9865731186870338E-2</v>
      </c>
      <c r="D706" s="46">
        <v>18.319627133642452</v>
      </c>
      <c r="E706" s="47">
        <v>0.12932103278091323</v>
      </c>
      <c r="F706" s="46">
        <v>7.9509390132077238</v>
      </c>
      <c r="G706" s="47">
        <v>5.6126887150330242E-2</v>
      </c>
      <c r="H706" s="46">
        <v>15.157432973649048</v>
      </c>
      <c r="I706" s="47">
        <v>0.10699862350691992</v>
      </c>
      <c r="J706" s="46">
        <v>6.0371520304123196</v>
      </c>
      <c r="K706" s="47">
        <v>4.2617173915868743E-2</v>
      </c>
      <c r="L706" s="46">
        <v>80.047936397707488</v>
      </c>
      <c r="M706" s="47">
        <v>0.56507055145909746</v>
      </c>
      <c r="N706" s="46">
        <v>141.66007446505861</v>
      </c>
      <c r="O706" s="47">
        <v>1</v>
      </c>
    </row>
    <row r="707" spans="1:15" ht="20.100000000000001" customHeight="1" x14ac:dyDescent="0.3">
      <c r="A707" s="45">
        <v>42339</v>
      </c>
      <c r="B707" s="46">
        <v>14.005969281894252</v>
      </c>
      <c r="C707" s="47">
        <v>9.8053589527914251E-2</v>
      </c>
      <c r="D707" s="46">
        <v>18.468905068536273</v>
      </c>
      <c r="E707" s="47">
        <v>0.12929790149984877</v>
      </c>
      <c r="F707" s="46">
        <v>7.9327032536169719</v>
      </c>
      <c r="G707" s="47">
        <v>5.5535608640982968E-2</v>
      </c>
      <c r="H707" s="46">
        <v>15.295770782130822</v>
      </c>
      <c r="I707" s="47">
        <v>0.107083287104088</v>
      </c>
      <c r="J707" s="46">
        <v>6.0600431721505839</v>
      </c>
      <c r="K707" s="47">
        <v>4.242540974951562E-2</v>
      </c>
      <c r="L707" s="46">
        <v>81.076552897829771</v>
      </c>
      <c r="M707" s="47">
        <v>0.5676042034776505</v>
      </c>
      <c r="N707" s="46">
        <v>142.83994445615866</v>
      </c>
      <c r="O707" s="47">
        <v>1</v>
      </c>
    </row>
    <row r="708" spans="1:15" ht="20.100000000000001" hidden="1" customHeight="1" x14ac:dyDescent="0.3">
      <c r="A708" s="45">
        <v>42370</v>
      </c>
      <c r="B708" s="46">
        <v>19.396730077403973</v>
      </c>
      <c r="C708" s="47">
        <v>0.13573448086831996</v>
      </c>
      <c r="D708" s="46">
        <v>10.587671771519142</v>
      </c>
      <c r="E708" s="47">
        <v>7.4090433066626313E-2</v>
      </c>
      <c r="F708" s="46">
        <v>14.467961811235002</v>
      </c>
      <c r="G708" s="47">
        <v>0.10124393533518167</v>
      </c>
      <c r="H708" s="46">
        <v>9.4250630566470814</v>
      </c>
      <c r="I708" s="47">
        <v>6.5954727216392381E-2</v>
      </c>
      <c r="J708" s="46">
        <v>15.157048067632021</v>
      </c>
      <c r="K708" s="47">
        <v>0.1060660246725233</v>
      </c>
      <c r="L708" s="46">
        <v>73.867534736793516</v>
      </c>
      <c r="M708" s="47">
        <v>0.51691039884095624</v>
      </c>
      <c r="N708" s="46">
        <v>142.90200952123075</v>
      </c>
      <c r="O708" s="47">
        <v>1</v>
      </c>
    </row>
    <row r="709" spans="1:15" ht="20.100000000000001" hidden="1" customHeight="1" x14ac:dyDescent="0.3">
      <c r="A709" s="45">
        <v>42401</v>
      </c>
      <c r="B709" s="46">
        <v>19.165635623642405</v>
      </c>
      <c r="C709" s="47">
        <v>0.13569191373436185</v>
      </c>
      <c r="D709" s="46">
        <v>10.487013540148956</v>
      </c>
      <c r="E709" s="47">
        <v>7.4247625519165361E-2</v>
      </c>
      <c r="F709" s="46">
        <v>14.311639111589722</v>
      </c>
      <c r="G709" s="47">
        <v>0.10132581761763045</v>
      </c>
      <c r="H709" s="46">
        <v>9.326709864721046</v>
      </c>
      <c r="I709" s="47">
        <v>6.6032723111357564E-2</v>
      </c>
      <c r="J709" s="46">
        <v>14.957333221384763</v>
      </c>
      <c r="K709" s="47">
        <v>0.10589730541827576</v>
      </c>
      <c r="L709" s="46">
        <v>72.995425146820139</v>
      </c>
      <c r="M709" s="47">
        <v>0.51680461459920901</v>
      </c>
      <c r="N709" s="46">
        <v>141.24375650830703</v>
      </c>
      <c r="O709" s="47">
        <v>1</v>
      </c>
    </row>
    <row r="710" spans="1:15" ht="20.100000000000001" hidden="1" customHeight="1" x14ac:dyDescent="0.3">
      <c r="A710" s="45">
        <v>42430</v>
      </c>
      <c r="B710" s="46">
        <v>17.077552093917326</v>
      </c>
      <c r="C710" s="47">
        <v>0.12821581989169997</v>
      </c>
      <c r="D710" s="46">
        <v>9.9095256780811898</v>
      </c>
      <c r="E710" s="47">
        <v>7.4399302228191147E-2</v>
      </c>
      <c r="F710" s="46">
        <v>13.263658922632702</v>
      </c>
      <c r="G710" s="47">
        <v>9.9581655156240831E-2</v>
      </c>
      <c r="H710" s="46">
        <v>8.7491050110992195</v>
      </c>
      <c r="I710" s="47">
        <v>6.5687029742173636E-2</v>
      </c>
      <c r="J710" s="46">
        <v>13.76780856533354</v>
      </c>
      <c r="K710" s="47">
        <v>0.10336673860564334</v>
      </c>
      <c r="L710" s="46">
        <v>70.426148343976024</v>
      </c>
      <c r="M710" s="47">
        <v>0.52874945437605103</v>
      </c>
      <c r="N710" s="46">
        <v>133.19379861504001</v>
      </c>
      <c r="O710" s="47">
        <v>1</v>
      </c>
    </row>
    <row r="711" spans="1:15" ht="20.100000000000001" hidden="1" customHeight="1" x14ac:dyDescent="0.3">
      <c r="A711" s="45">
        <v>42461</v>
      </c>
      <c r="B711" s="46">
        <v>16.665824125875702</v>
      </c>
      <c r="C711" s="47">
        <v>0.12859786321612601</v>
      </c>
      <c r="D711" s="46">
        <v>9.6589951814495354</v>
      </c>
      <c r="E711" s="47">
        <v>7.4531336210413801E-2</v>
      </c>
      <c r="F711" s="46">
        <v>12.919798444181007</v>
      </c>
      <c r="G711" s="47">
        <v>9.9692548088581606E-2</v>
      </c>
      <c r="H711" s="46">
        <v>8.4375641811876729</v>
      </c>
      <c r="I711" s="47">
        <v>6.5106454757612703E-2</v>
      </c>
      <c r="J711" s="46">
        <v>16.826155436546461</v>
      </c>
      <c r="K711" s="47">
        <v>0.12983502159504401</v>
      </c>
      <c r="L711" s="46">
        <v>65.088093777259516</v>
      </c>
      <c r="M711" s="47">
        <v>0.50223677613222095</v>
      </c>
      <c r="N711" s="46">
        <v>129.59643114650001</v>
      </c>
      <c r="O711" s="47">
        <v>1</v>
      </c>
    </row>
    <row r="712" spans="1:15" ht="20.100000000000001" hidden="1" customHeight="1" x14ac:dyDescent="0.3">
      <c r="A712" s="45">
        <v>42491</v>
      </c>
      <c r="B712" s="46">
        <v>17.35040267012274</v>
      </c>
      <c r="C712" s="47">
        <v>0.12880866172290201</v>
      </c>
      <c r="D712" s="46">
        <v>9.9980144121014405</v>
      </c>
      <c r="E712" s="47">
        <v>7.4224839664770906E-2</v>
      </c>
      <c r="F712" s="46">
        <v>13.475886104826658</v>
      </c>
      <c r="G712" s="47">
        <v>0.10004441324477301</v>
      </c>
      <c r="H712" s="46">
        <v>8.7936791794460092</v>
      </c>
      <c r="I712" s="47">
        <v>6.5283905409036502E-2</v>
      </c>
      <c r="J712" s="46">
        <v>17.464636777858708</v>
      </c>
      <c r="K712" s="47">
        <v>0.129656730947596</v>
      </c>
      <c r="L712" s="46">
        <v>67.616417690974117</v>
      </c>
      <c r="M712" s="47">
        <v>0.50198144901091901</v>
      </c>
      <c r="N712" s="46">
        <v>134.69903683533002</v>
      </c>
      <c r="O712" s="47">
        <v>1</v>
      </c>
    </row>
    <row r="713" spans="1:15" ht="20.100000000000001" hidden="1" customHeight="1" x14ac:dyDescent="0.3">
      <c r="A713" s="45">
        <v>42522</v>
      </c>
      <c r="B713" s="46">
        <v>16.261456763195746</v>
      </c>
      <c r="C713" s="47">
        <v>0.13464602374215301</v>
      </c>
      <c r="D713" s="46">
        <v>7.8042084448763323</v>
      </c>
      <c r="E713" s="47">
        <v>6.4619403467947506E-2</v>
      </c>
      <c r="F713" s="46">
        <v>12.066304125192007</v>
      </c>
      <c r="G713" s="47">
        <v>9.9909860191477406E-2</v>
      </c>
      <c r="H713" s="46">
        <v>7.8683694311625123</v>
      </c>
      <c r="I713" s="47">
        <v>6.5150661018154296E-2</v>
      </c>
      <c r="J713" s="46">
        <v>15.631537554728265</v>
      </c>
      <c r="K713" s="47">
        <v>0.12943024769366801</v>
      </c>
      <c r="L713" s="46">
        <v>61.140028496515036</v>
      </c>
      <c r="M713" s="47">
        <v>0.50624380388659895</v>
      </c>
      <c r="N713" s="46">
        <v>120.77190481567</v>
      </c>
      <c r="O713" s="47">
        <v>1</v>
      </c>
    </row>
    <row r="714" spans="1:15" ht="20.100000000000001" hidden="1" customHeight="1" x14ac:dyDescent="0.3">
      <c r="A714" s="45">
        <v>42552</v>
      </c>
      <c r="B714" s="46">
        <v>16.303671370994607</v>
      </c>
      <c r="C714" s="47">
        <v>0.131098403093728</v>
      </c>
      <c r="D714" s="46">
        <v>7.8777577231480125</v>
      </c>
      <c r="E714" s="47">
        <v>6.3345330874452196E-2</v>
      </c>
      <c r="F714" s="46">
        <v>12.190753245436655</v>
      </c>
      <c r="G714" s="47">
        <v>9.8026281726318304E-2</v>
      </c>
      <c r="H714" s="46">
        <v>8.0657638656596102</v>
      </c>
      <c r="I714" s="47">
        <v>6.4857094973115995E-2</v>
      </c>
      <c r="J714" s="46">
        <v>15.800921142465638</v>
      </c>
      <c r="K714" s="47">
        <v>0.12705577057155801</v>
      </c>
      <c r="L714" s="46">
        <v>64.123222397495297</v>
      </c>
      <c r="M714" s="47">
        <v>0.51561711876082605</v>
      </c>
      <c r="N714" s="46">
        <v>124.3620897452</v>
      </c>
      <c r="O714" s="47">
        <v>1</v>
      </c>
    </row>
    <row r="715" spans="1:15" ht="20.100000000000001" hidden="1" customHeight="1" x14ac:dyDescent="0.3">
      <c r="A715" s="45">
        <v>42583</v>
      </c>
      <c r="B715" s="46">
        <v>16.51379856235711</v>
      </c>
      <c r="C715" s="47">
        <v>0.132094234015106</v>
      </c>
      <c r="D715" s="46">
        <v>7.9143876409076999</v>
      </c>
      <c r="E715" s="47">
        <v>6.3307358944500902E-2</v>
      </c>
      <c r="F715" s="46">
        <v>12.247242606245068</v>
      </c>
      <c r="G715" s="47">
        <v>9.7965960088482296E-2</v>
      </c>
      <c r="H715" s="46">
        <v>8.1062770343171096</v>
      </c>
      <c r="I715" s="47">
        <v>6.4842286377600297E-2</v>
      </c>
      <c r="J715" s="46">
        <v>15.851666040807968</v>
      </c>
      <c r="K715" s="47">
        <v>0.12679782156825101</v>
      </c>
      <c r="L715" s="46">
        <v>64.381915008724846</v>
      </c>
      <c r="M715" s="47">
        <v>0.51499233900605801</v>
      </c>
      <c r="N715" s="46">
        <v>125.01528689335998</v>
      </c>
      <c r="O715" s="47">
        <v>1</v>
      </c>
    </row>
    <row r="716" spans="1:15" ht="20.100000000000001" hidden="1" customHeight="1" x14ac:dyDescent="0.3">
      <c r="A716" s="45">
        <v>42614</v>
      </c>
      <c r="B716" s="46">
        <v>16.653840327544867</v>
      </c>
      <c r="C716" s="47">
        <v>0.132144343679854</v>
      </c>
      <c r="D716" s="46">
        <v>7.9867501963897798</v>
      </c>
      <c r="E716" s="47">
        <v>6.3373002387399596E-2</v>
      </c>
      <c r="F716" s="46">
        <v>12.344271071503975</v>
      </c>
      <c r="G716" s="47">
        <v>9.7948915497412997E-2</v>
      </c>
      <c r="H716" s="46">
        <v>8.179072356136432</v>
      </c>
      <c r="I716" s="47">
        <v>6.4899033925769706E-2</v>
      </c>
      <c r="J716" s="46">
        <v>15.973583032840789</v>
      </c>
      <c r="K716" s="47">
        <v>0.126746660504435</v>
      </c>
      <c r="L716" s="46">
        <v>64.890127209663959</v>
      </c>
      <c r="M716" s="47">
        <v>0.514888044005127</v>
      </c>
      <c r="N716" s="46">
        <v>126.02764419408001</v>
      </c>
      <c r="O716" s="47">
        <v>1</v>
      </c>
    </row>
    <row r="717" spans="1:15" ht="20.100000000000001" hidden="1" customHeight="1" x14ac:dyDescent="0.3">
      <c r="A717" s="45">
        <v>42644</v>
      </c>
      <c r="B717" s="46">
        <v>16.316777749471207</v>
      </c>
      <c r="C717" s="47">
        <v>0.13200595285209399</v>
      </c>
      <c r="D717" s="46">
        <v>7.8285143432049082</v>
      </c>
      <c r="E717" s="47">
        <v>6.3334226350208106E-2</v>
      </c>
      <c r="F717" s="46">
        <v>14.070132271041595</v>
      </c>
      <c r="G717" s="47">
        <v>0.11383014745384</v>
      </c>
      <c r="H717" s="46">
        <v>6.0137268911181723</v>
      </c>
      <c r="I717" s="47">
        <v>4.8652237631908797E-2</v>
      </c>
      <c r="J717" s="46">
        <v>15.616508432324096</v>
      </c>
      <c r="K717" s="47">
        <v>0.126340635846346</v>
      </c>
      <c r="L717" s="46">
        <v>63.760718638469768</v>
      </c>
      <c r="M717" s="47">
        <v>0.51583679986560105</v>
      </c>
      <c r="N717" s="46">
        <v>123.60637832563</v>
      </c>
      <c r="O717" s="47">
        <v>1</v>
      </c>
    </row>
    <row r="718" spans="1:15" ht="20.100000000000001" hidden="1" customHeight="1" x14ac:dyDescent="0.3">
      <c r="A718" s="45">
        <v>42675</v>
      </c>
      <c r="B718" s="46">
        <v>17.327859360159405</v>
      </c>
      <c r="C718" s="47">
        <v>0.132029328159526</v>
      </c>
      <c r="D718" s="46">
        <v>8.2567462852371847</v>
      </c>
      <c r="E718" s="47">
        <v>6.2912137163923701E-2</v>
      </c>
      <c r="F718" s="46">
        <v>15.000681820685633</v>
      </c>
      <c r="G718" s="47">
        <v>0.114297438682681</v>
      </c>
      <c r="H718" s="46">
        <v>6.3627977724137672</v>
      </c>
      <c r="I718" s="47">
        <v>4.84812288492045E-2</v>
      </c>
      <c r="J718" s="46">
        <v>16.518497694093064</v>
      </c>
      <c r="K718" s="47">
        <v>0.125862410781693</v>
      </c>
      <c r="L718" s="46">
        <v>67.775919030480708</v>
      </c>
      <c r="M718" s="47">
        <v>0.51641745636296998</v>
      </c>
      <c r="N718" s="46">
        <v>131.24250196307</v>
      </c>
      <c r="O718" s="47">
        <v>1</v>
      </c>
    </row>
    <row r="719" spans="1:15" ht="20.100000000000001" customHeight="1" x14ac:dyDescent="0.3">
      <c r="A719" s="45">
        <v>42705</v>
      </c>
      <c r="B719" s="46">
        <v>16.612743679138404</v>
      </c>
      <c r="C719" s="47">
        <v>0.13130421817275201</v>
      </c>
      <c r="D719" s="46">
        <v>7.8434545640422604</v>
      </c>
      <c r="E719" s="47">
        <v>6.1993291968884798E-2</v>
      </c>
      <c r="F719" s="46">
        <v>14.36348319009687</v>
      </c>
      <c r="G719" s="47">
        <v>0.113526456974201</v>
      </c>
      <c r="H719" s="46">
        <v>6.0913834156980853</v>
      </c>
      <c r="I719" s="47">
        <v>4.8145228292006403E-2</v>
      </c>
      <c r="J719" s="46">
        <v>15.860962164077783</v>
      </c>
      <c r="K719" s="47">
        <v>0.12536226866830499</v>
      </c>
      <c r="L719" s="46">
        <v>65.748993486696236</v>
      </c>
      <c r="M719" s="47">
        <v>0.51966853592384799</v>
      </c>
      <c r="N719" s="46">
        <v>126.52102049974999</v>
      </c>
      <c r="O719" s="47">
        <v>1</v>
      </c>
    </row>
    <row r="720" spans="1:15" ht="20.100000000000001" hidden="1" customHeight="1" x14ac:dyDescent="0.3">
      <c r="A720" s="45">
        <v>42736</v>
      </c>
      <c r="B720" s="46">
        <v>9.7548390269013829</v>
      </c>
      <c r="C720" s="47">
        <v>8.49734090455493E-2</v>
      </c>
      <c r="D720" s="46">
        <v>12.833622736660038</v>
      </c>
      <c r="E720" s="47">
        <v>0.111792380307979</v>
      </c>
      <c r="F720" s="46">
        <v>8.6873070666785743</v>
      </c>
      <c r="G720" s="47">
        <v>7.5674246888690594E-2</v>
      </c>
      <c r="H720" s="46">
        <v>13.101517310773321</v>
      </c>
      <c r="I720" s="47">
        <v>0.11412598265286999</v>
      </c>
      <c r="J720" s="46">
        <v>8.8883837744058596</v>
      </c>
      <c r="K720" s="47">
        <v>7.7425805606176706E-2</v>
      </c>
      <c r="L720" s="46">
        <v>61.533055197190563</v>
      </c>
      <c r="M720" s="47">
        <v>0.53600817549873203</v>
      </c>
      <c r="N720" s="46">
        <v>114.79872511261001</v>
      </c>
      <c r="O720" s="47">
        <v>1</v>
      </c>
    </row>
    <row r="721" spans="1:15" ht="20.100000000000001" hidden="1" customHeight="1" x14ac:dyDescent="0.3">
      <c r="A721" s="45">
        <v>42767</v>
      </c>
      <c r="B721" s="46">
        <v>9.6438757176538914</v>
      </c>
      <c r="C721" s="47">
        <v>8.4646481833314996E-2</v>
      </c>
      <c r="D721" s="46">
        <v>12.75215161296263</v>
      </c>
      <c r="E721" s="47">
        <v>0.111928523494589</v>
      </c>
      <c r="F721" s="46">
        <v>8.6331156352754164</v>
      </c>
      <c r="G721" s="47">
        <v>7.5774811619412297E-2</v>
      </c>
      <c r="H721" s="46">
        <v>13.018191665432365</v>
      </c>
      <c r="I721" s="47">
        <v>0.11426361730206</v>
      </c>
      <c r="J721" s="46">
        <v>8.7851545973487095</v>
      </c>
      <c r="K721" s="47">
        <v>7.71092920314249E-2</v>
      </c>
      <c r="L721" s="46">
        <v>61.098716283736898</v>
      </c>
      <c r="M721" s="47">
        <v>0.53627727371919798</v>
      </c>
      <c r="N721" s="46">
        <v>113.93120551241</v>
      </c>
      <c r="O721" s="47">
        <v>1</v>
      </c>
    </row>
    <row r="722" spans="1:15" ht="20.100000000000001" hidden="1" customHeight="1" x14ac:dyDescent="0.3">
      <c r="A722" s="45">
        <v>42795</v>
      </c>
      <c r="B722" s="46">
        <v>10.038573947947111</v>
      </c>
      <c r="C722" s="47">
        <v>8.3445910647683003E-2</v>
      </c>
      <c r="D722" s="46">
        <v>13.255115263121199</v>
      </c>
      <c r="E722" s="47">
        <v>0.11018349514647401</v>
      </c>
      <c r="F722" s="46">
        <v>8.9443366401574362</v>
      </c>
      <c r="G722" s="47">
        <v>7.4350034172932206E-2</v>
      </c>
      <c r="H722" s="46">
        <v>13.423210637709822</v>
      </c>
      <c r="I722" s="47">
        <v>0.11158079238021899</v>
      </c>
      <c r="J722" s="46">
        <v>9.170673757650146</v>
      </c>
      <c r="K722" s="47">
        <v>7.6231467430333599E-2</v>
      </c>
      <c r="L722" s="46">
        <v>65.468460017584007</v>
      </c>
      <c r="M722" s="47">
        <v>0.544208300222356</v>
      </c>
      <c r="N722" s="46">
        <v>120.30037026416998</v>
      </c>
      <c r="O722" s="47">
        <v>1</v>
      </c>
    </row>
    <row r="723" spans="1:15" ht="20.100000000000001" hidden="1" customHeight="1" x14ac:dyDescent="0.3">
      <c r="A723" s="45">
        <v>42826</v>
      </c>
      <c r="B723" s="46">
        <v>10.15154234519129</v>
      </c>
      <c r="C723" s="47">
        <v>8.3702993249674396E-2</v>
      </c>
      <c r="D723" s="46">
        <v>13.409356733918262</v>
      </c>
      <c r="E723" s="47">
        <v>0.110564804639101</v>
      </c>
      <c r="F723" s="46">
        <v>8.9584774688291198</v>
      </c>
      <c r="G723" s="47">
        <v>7.3865758877119103E-2</v>
      </c>
      <c r="H723" s="46">
        <v>16.683814275176353</v>
      </c>
      <c r="I723" s="47">
        <v>0.13756384460292501</v>
      </c>
      <c r="J723" s="46">
        <v>6.1224815643289103</v>
      </c>
      <c r="K723" s="47">
        <v>5.0481987428543998E-2</v>
      </c>
      <c r="L723" s="46">
        <v>65.954845203015878</v>
      </c>
      <c r="M723" s="47">
        <v>0.54382061120263503</v>
      </c>
      <c r="N723" s="46">
        <v>121.28051759045999</v>
      </c>
      <c r="O723" s="47">
        <v>1</v>
      </c>
    </row>
    <row r="724" spans="1:15" ht="20.100000000000001" hidden="1" customHeight="1" x14ac:dyDescent="0.3">
      <c r="A724" s="45">
        <v>42856</v>
      </c>
      <c r="B724" s="46">
        <v>10.342109967005801</v>
      </c>
      <c r="C724" s="47">
        <v>8.4170375148151705E-2</v>
      </c>
      <c r="D724" s="46">
        <v>13.399319411113222</v>
      </c>
      <c r="E724" s="47">
        <v>0.109051803274321</v>
      </c>
      <c r="F724" s="46">
        <v>9.1124847070249348</v>
      </c>
      <c r="G724" s="47">
        <v>7.41629376180519E-2</v>
      </c>
      <c r="H724" s="46">
        <v>17.060977309272825</v>
      </c>
      <c r="I724" s="47">
        <v>0.13885260020411</v>
      </c>
      <c r="J724" s="46">
        <v>6.1623986533116373</v>
      </c>
      <c r="K724" s="47">
        <v>5.0153344734921099E-2</v>
      </c>
      <c r="L724" s="46">
        <v>66.793850169981425</v>
      </c>
      <c r="M724" s="47">
        <v>0.54360893902044305</v>
      </c>
      <c r="N724" s="46">
        <v>122.87114021770999</v>
      </c>
      <c r="O724" s="47">
        <v>1</v>
      </c>
    </row>
    <row r="725" spans="1:15" ht="20.100000000000001" hidden="1" customHeight="1" x14ac:dyDescent="0.3">
      <c r="A725" s="45">
        <v>42887</v>
      </c>
      <c r="B725" s="46">
        <v>9.2475923779009559</v>
      </c>
      <c r="C725" s="47">
        <v>7.4581635938995403E-2</v>
      </c>
      <c r="D725" s="46">
        <v>13.477535177494373</v>
      </c>
      <c r="E725" s="47">
        <v>0.108696034696011</v>
      </c>
      <c r="F725" s="46">
        <v>9.2953650100879077</v>
      </c>
      <c r="G725" s="47">
        <v>7.4966921202014702E-2</v>
      </c>
      <c r="H725" s="46">
        <v>17.500852720503595</v>
      </c>
      <c r="I725" s="47">
        <v>0.14114400515119199</v>
      </c>
      <c r="J725" s="46">
        <v>6.2256857488750406</v>
      </c>
      <c r="K725" s="47">
        <v>5.0210023216722202E-2</v>
      </c>
      <c r="L725" s="46">
        <v>68.245856241907916</v>
      </c>
      <c r="M725" s="47">
        <v>0.55040137979506298</v>
      </c>
      <c r="N725" s="46">
        <v>123.99288727677001</v>
      </c>
      <c r="O725" s="47">
        <v>1</v>
      </c>
    </row>
    <row r="726" spans="1:15" ht="20.100000000000001" hidden="1" customHeight="1" x14ac:dyDescent="0.3">
      <c r="A726" s="45">
        <v>42917</v>
      </c>
      <c r="B726" s="46">
        <v>8.641802162581623</v>
      </c>
      <c r="C726" s="47">
        <v>7.4237364618695095E-2</v>
      </c>
      <c r="D726" s="46">
        <v>12.629066617276592</v>
      </c>
      <c r="E726" s="47">
        <v>0.108489942910296</v>
      </c>
      <c r="F726" s="46">
        <v>8.7684454693941447</v>
      </c>
      <c r="G726" s="47">
        <v>7.5325293405709801E-2</v>
      </c>
      <c r="H726" s="46">
        <v>16.523845248550707</v>
      </c>
      <c r="I726" s="47">
        <v>0.14194802213027</v>
      </c>
      <c r="J726" s="46">
        <v>5.8164137797888236</v>
      </c>
      <c r="K726" s="47">
        <v>4.9965877767143001E-2</v>
      </c>
      <c r="L726" s="46">
        <v>64.028144142987983</v>
      </c>
      <c r="M726" s="47">
        <v>0.55003349916788502</v>
      </c>
      <c r="N726" s="46">
        <v>116.40771742058</v>
      </c>
      <c r="O726" s="47">
        <v>1</v>
      </c>
    </row>
    <row r="727" spans="1:15" ht="20.100000000000001" hidden="1" customHeight="1" x14ac:dyDescent="0.3">
      <c r="A727" s="45">
        <v>42948</v>
      </c>
      <c r="B727" s="46">
        <v>8.7254247671630942</v>
      </c>
      <c r="C727" s="47">
        <v>7.4216596829483894E-2</v>
      </c>
      <c r="D727" s="46">
        <v>12.744843392104281</v>
      </c>
      <c r="E727" s="47">
        <v>0.108404911958716</v>
      </c>
      <c r="F727" s="46">
        <v>8.8646645146030707</v>
      </c>
      <c r="G727" s="47">
        <v>7.54009403398746E-2</v>
      </c>
      <c r="H727" s="46">
        <v>16.69579688714137</v>
      </c>
      <c r="I727" s="47">
        <v>0.14201087733666801</v>
      </c>
      <c r="J727" s="46">
        <v>5.902310011311763</v>
      </c>
      <c r="K727" s="47">
        <v>5.0203786538930303E-2</v>
      </c>
      <c r="L727" s="46">
        <v>64.633989096616403</v>
      </c>
      <c r="M727" s="47">
        <v>0.54976288699632703</v>
      </c>
      <c r="N727" s="46">
        <v>117.56702866894</v>
      </c>
      <c r="O727" s="47">
        <v>1</v>
      </c>
    </row>
    <row r="728" spans="1:15" ht="20.100000000000001" hidden="1" customHeight="1" x14ac:dyDescent="0.3">
      <c r="A728" s="45">
        <v>42979</v>
      </c>
      <c r="B728" s="46">
        <v>8.8202329935071369</v>
      </c>
      <c r="C728" s="47">
        <v>7.4193080721389804E-2</v>
      </c>
      <c r="D728" s="46">
        <v>12.899335618789637</v>
      </c>
      <c r="E728" s="47">
        <v>0.108505234444676</v>
      </c>
      <c r="F728" s="46">
        <v>8.9805533834733531</v>
      </c>
      <c r="G728" s="47">
        <v>7.5541646416060704E-2</v>
      </c>
      <c r="H728" s="46">
        <v>16.848197102446591</v>
      </c>
      <c r="I728" s="47">
        <v>0.14172183983709799</v>
      </c>
      <c r="J728" s="46">
        <v>5.9772687054837492</v>
      </c>
      <c r="K728" s="47">
        <v>5.0278941597784003E-2</v>
      </c>
      <c r="L728" s="46">
        <v>65.356562765419355</v>
      </c>
      <c r="M728" s="47">
        <v>0.54975925698299</v>
      </c>
      <c r="N728" s="46">
        <v>118.88215056912</v>
      </c>
      <c r="O728" s="47">
        <v>1</v>
      </c>
    </row>
    <row r="729" spans="1:15" ht="20.100000000000001" hidden="1" customHeight="1" x14ac:dyDescent="0.3">
      <c r="A729" s="45">
        <v>43009</v>
      </c>
      <c r="B729" s="46">
        <v>8.981853160144663</v>
      </c>
      <c r="C729" s="47">
        <v>7.0686692449523705E-2</v>
      </c>
      <c r="D729" s="46">
        <v>14.967108933655844</v>
      </c>
      <c r="E729" s="47">
        <v>0.117790327584782</v>
      </c>
      <c r="F729" s="46">
        <v>7.0427852310199972</v>
      </c>
      <c r="G729" s="47">
        <v>5.5426334046763698E-2</v>
      </c>
      <c r="H729" s="46">
        <v>17.206331002742459</v>
      </c>
      <c r="I729" s="47">
        <v>0.135412882630111</v>
      </c>
      <c r="J729" s="46">
        <v>6.2551310987840996</v>
      </c>
      <c r="K729" s="47">
        <v>4.9227539164543803E-2</v>
      </c>
      <c r="L729" s="46">
        <v>72.612477888962715</v>
      </c>
      <c r="M729" s="47">
        <v>0.57145622412427399</v>
      </c>
      <c r="N729" s="46">
        <v>127.06568731531</v>
      </c>
      <c r="O729" s="47">
        <v>1</v>
      </c>
    </row>
    <row r="730" spans="1:15" ht="20.100000000000001" hidden="1" customHeight="1" x14ac:dyDescent="0.3">
      <c r="A730" s="45">
        <v>43040</v>
      </c>
      <c r="B730" s="46">
        <v>8.6727505310516051</v>
      </c>
      <c r="C730" s="47">
        <v>7.1438178690098705E-2</v>
      </c>
      <c r="D730" s="46">
        <v>9.604506210496039</v>
      </c>
      <c r="E730" s="47">
        <v>7.9113128924784504E-2</v>
      </c>
      <c r="F730" s="46">
        <v>7.0545279753419301</v>
      </c>
      <c r="G730" s="47">
        <v>5.8108742811453798E-2</v>
      </c>
      <c r="H730" s="46">
        <v>17.239187325309047</v>
      </c>
      <c r="I730" s="47">
        <v>0.142000642150165</v>
      </c>
      <c r="J730" s="46">
        <v>6.2738250179939588</v>
      </c>
      <c r="K730" s="47">
        <v>5.16780266077271E-2</v>
      </c>
      <c r="L730" s="46">
        <v>72.557381579807426</v>
      </c>
      <c r="M730" s="47">
        <v>0.59766128081577097</v>
      </c>
      <c r="N730" s="46">
        <v>121.40217864</v>
      </c>
      <c r="O730" s="47">
        <v>1</v>
      </c>
    </row>
    <row r="731" spans="1:15" ht="20.100000000000001" customHeight="1" x14ac:dyDescent="0.3">
      <c r="A731" s="45">
        <v>43070</v>
      </c>
      <c r="B731" s="46">
        <v>8.6975606003286856</v>
      </c>
      <c r="C731" s="47">
        <v>7.0262767582794802E-2</v>
      </c>
      <c r="D731" s="46">
        <v>9.6286572545521878</v>
      </c>
      <c r="E731" s="47">
        <v>7.7784580976121606E-2</v>
      </c>
      <c r="F731" s="46">
        <v>7.1036810139989335</v>
      </c>
      <c r="G731" s="47">
        <v>5.7386698524418099E-2</v>
      </c>
      <c r="H731" s="46">
        <v>17.509500490971323</v>
      </c>
      <c r="I731" s="47">
        <v>0.141449542006233</v>
      </c>
      <c r="J731" s="46">
        <v>6.2629798004420181</v>
      </c>
      <c r="K731" s="47">
        <v>5.0595139754193399E-2</v>
      </c>
      <c r="L731" s="46">
        <v>74.583815143536597</v>
      </c>
      <c r="M731" s="47">
        <v>0.60252127115623699</v>
      </c>
      <c r="N731" s="46">
        <v>123.78619430383</v>
      </c>
      <c r="O731" s="47">
        <v>1</v>
      </c>
    </row>
    <row r="732" spans="1:15" ht="20.100000000000001" hidden="1" customHeight="1" x14ac:dyDescent="0.3">
      <c r="A732" s="45">
        <v>43101</v>
      </c>
      <c r="B732" s="46">
        <v>8.646718325553536</v>
      </c>
      <c r="C732" s="47">
        <v>7.0386375978803498E-2</v>
      </c>
      <c r="D732" s="46">
        <v>9.7737450828820993</v>
      </c>
      <c r="E732" s="47">
        <v>7.9560646042055705E-2</v>
      </c>
      <c r="F732" s="46">
        <v>14.429078386678039</v>
      </c>
      <c r="G732" s="47">
        <v>0.117456183735155</v>
      </c>
      <c r="H732" s="46">
        <v>10.824882078547185</v>
      </c>
      <c r="I732" s="47">
        <v>8.8117155112492698E-2</v>
      </c>
      <c r="J732" s="46">
        <v>10.738509798174833</v>
      </c>
      <c r="K732" s="47">
        <v>8.7414063885099702E-2</v>
      </c>
      <c r="L732" s="46">
        <v>68.433543438414276</v>
      </c>
      <c r="M732" s="47">
        <v>0.557065575246393</v>
      </c>
      <c r="N732" s="46">
        <v>122.84647711025002</v>
      </c>
      <c r="O732" s="47">
        <v>1</v>
      </c>
    </row>
    <row r="733" spans="1:15" ht="20.100000000000001" hidden="1" customHeight="1" x14ac:dyDescent="0.3">
      <c r="A733" s="45">
        <v>43132</v>
      </c>
      <c r="B733" s="46">
        <v>8.8283794655937768</v>
      </c>
      <c r="C733" s="47">
        <v>7.0295756989642993E-2</v>
      </c>
      <c r="D733" s="46">
        <v>10.004116448514061</v>
      </c>
      <c r="E733" s="47">
        <v>7.9657534148996401E-2</v>
      </c>
      <c r="F733" s="46">
        <v>14.798997428263425</v>
      </c>
      <c r="G733" s="47">
        <v>0.11783665744793501</v>
      </c>
      <c r="H733" s="46">
        <v>10.988131342567412</v>
      </c>
      <c r="I733" s="47">
        <v>8.7492728834062103E-2</v>
      </c>
      <c r="J733" s="46">
        <v>11.01351966022359</v>
      </c>
      <c r="K733" s="47">
        <v>8.7694882696533694E-2</v>
      </c>
      <c r="L733" s="46">
        <v>69.955935901807635</v>
      </c>
      <c r="M733" s="47">
        <v>0.55702243988282896</v>
      </c>
      <c r="N733" s="46">
        <v>125.58908024697</v>
      </c>
      <c r="O733" s="47">
        <v>1</v>
      </c>
    </row>
    <row r="734" spans="1:15" ht="20.100000000000001" hidden="1" customHeight="1" x14ac:dyDescent="0.3">
      <c r="A734" s="45">
        <v>43160</v>
      </c>
      <c r="B734" s="46">
        <v>9.0669359293204881</v>
      </c>
      <c r="C734" s="47">
        <v>7.0336426578558098E-2</v>
      </c>
      <c r="D734" s="46">
        <v>10.281404653241959</v>
      </c>
      <c r="E734" s="47">
        <v>7.9757623650859394E-2</v>
      </c>
      <c r="F734" s="46">
        <v>15.203465913403031</v>
      </c>
      <c r="G734" s="47">
        <v>0.117940335334191</v>
      </c>
      <c r="H734" s="46">
        <v>11.275607966037017</v>
      </c>
      <c r="I734" s="47">
        <v>8.7470119786233494E-2</v>
      </c>
      <c r="J734" s="46">
        <v>11.304320478750736</v>
      </c>
      <c r="K734" s="47">
        <v>8.7692856062095301E-2</v>
      </c>
      <c r="L734" s="46">
        <v>71.776376693176672</v>
      </c>
      <c r="M734" s="47">
        <v>0.556802638588062</v>
      </c>
      <c r="N734" s="46">
        <v>128.90811163392999</v>
      </c>
      <c r="O734" s="47">
        <v>1</v>
      </c>
    </row>
    <row r="735" spans="1:15" ht="20.100000000000001" hidden="1" customHeight="1" x14ac:dyDescent="0.3">
      <c r="A735" s="45">
        <v>43191</v>
      </c>
      <c r="B735" s="46">
        <v>9.425820775104663</v>
      </c>
      <c r="C735" s="47">
        <v>7.02931522898078E-2</v>
      </c>
      <c r="D735" s="46">
        <v>10.637139262117504</v>
      </c>
      <c r="E735" s="47">
        <v>7.9326571968648202E-2</v>
      </c>
      <c r="F735" s="46">
        <v>19.7597353658613</v>
      </c>
      <c r="G735" s="47">
        <v>0.14735842325236301</v>
      </c>
      <c r="H735" s="46">
        <v>7.6827704685616194</v>
      </c>
      <c r="I735" s="47">
        <v>5.7294337271996697E-2</v>
      </c>
      <c r="J735" s="46">
        <v>11.817310984401484</v>
      </c>
      <c r="K735" s="47">
        <v>8.8127714339373095E-2</v>
      </c>
      <c r="L735" s="46">
        <v>74.770238865363254</v>
      </c>
      <c r="M735" s="47">
        <v>0.55759980087781003</v>
      </c>
      <c r="N735" s="46">
        <v>134.09301572140998</v>
      </c>
      <c r="O735" s="47">
        <v>1</v>
      </c>
    </row>
    <row r="736" spans="1:15" ht="20.100000000000001" hidden="1" customHeight="1" x14ac:dyDescent="0.3">
      <c r="A736" s="45">
        <v>43221</v>
      </c>
      <c r="B736" s="46">
        <v>10.008782631812075</v>
      </c>
      <c r="C736" s="47">
        <v>7.0007574634424599E-2</v>
      </c>
      <c r="D736" s="46">
        <v>11.315019695143762</v>
      </c>
      <c r="E736" s="47">
        <v>7.9144199143662095E-2</v>
      </c>
      <c r="F736" s="46">
        <v>20.99667762309149</v>
      </c>
      <c r="G736" s="47">
        <v>0.14686366262980799</v>
      </c>
      <c r="H736" s="46">
        <v>7.9993686216618141</v>
      </c>
      <c r="I736" s="47">
        <v>5.5952498561543197E-2</v>
      </c>
      <c r="J736" s="46">
        <v>12.641489360859429</v>
      </c>
      <c r="K736" s="47">
        <v>8.84223429038965E-2</v>
      </c>
      <c r="L736" s="46">
        <v>80.005800753171343</v>
      </c>
      <c r="M736" s="47">
        <v>0.55960972212666504</v>
      </c>
      <c r="N736" s="46">
        <v>142.96713868574</v>
      </c>
      <c r="O736" s="47">
        <v>1</v>
      </c>
    </row>
    <row r="737" spans="1:15" ht="20.100000000000001" hidden="1" customHeight="1" x14ac:dyDescent="0.3">
      <c r="A737" s="45">
        <v>43252</v>
      </c>
      <c r="B737" s="46">
        <v>10.190015095571457</v>
      </c>
      <c r="C737" s="47">
        <v>6.9419438483233398E-2</v>
      </c>
      <c r="D737" s="46">
        <v>11.494646261737598</v>
      </c>
      <c r="E737" s="47">
        <v>7.8307233264061499E-2</v>
      </c>
      <c r="F737" s="46">
        <v>21.576116475373745</v>
      </c>
      <c r="G737" s="47">
        <v>0.146987210158327</v>
      </c>
      <c r="H737" s="46">
        <v>8.0757498296572958</v>
      </c>
      <c r="I737" s="47">
        <v>5.50160145247987E-2</v>
      </c>
      <c r="J737" s="46">
        <v>12.908534588560686</v>
      </c>
      <c r="K737" s="47">
        <v>8.7939342029897699E-2</v>
      </c>
      <c r="L737" s="46">
        <v>82.544011792569094</v>
      </c>
      <c r="M737" s="47">
        <v>0.56233076153968098</v>
      </c>
      <c r="N737" s="46">
        <v>146.78907404346998</v>
      </c>
      <c r="O737" s="47">
        <v>1</v>
      </c>
    </row>
    <row r="738" spans="1:15" ht="20.100000000000001" hidden="1" customHeight="1" x14ac:dyDescent="0.3">
      <c r="A738" s="45">
        <v>43282</v>
      </c>
      <c r="B738" s="46">
        <v>9.8374461172442036</v>
      </c>
      <c r="C738" s="47">
        <v>6.9630759229514796E-2</v>
      </c>
      <c r="D738" s="46">
        <v>11.096612397556553</v>
      </c>
      <c r="E738" s="47">
        <v>7.8543306556270995E-2</v>
      </c>
      <c r="F738" s="46">
        <v>20.753709954240954</v>
      </c>
      <c r="G738" s="47">
        <v>0.14689753455521401</v>
      </c>
      <c r="H738" s="46">
        <v>7.6796030510844089</v>
      </c>
      <c r="I738" s="47">
        <v>5.4357257427917E-2</v>
      </c>
      <c r="J738" s="46">
        <v>12.439233496300302</v>
      </c>
      <c r="K738" s="47">
        <v>8.8046558248721596E-2</v>
      </c>
      <c r="L738" s="46">
        <v>79.473573831233367</v>
      </c>
      <c r="M738" s="47">
        <v>0.56252458398236005</v>
      </c>
      <c r="N738" s="46">
        <v>141.28017884766001</v>
      </c>
      <c r="O738" s="47">
        <v>1</v>
      </c>
    </row>
    <row r="739" spans="1:15" ht="20.100000000000001" hidden="1" customHeight="1" x14ac:dyDescent="0.3">
      <c r="A739" s="45">
        <v>43313</v>
      </c>
      <c r="B739" s="46">
        <v>10.783549801024705</v>
      </c>
      <c r="C739" s="47">
        <v>6.9684856559373606E-2</v>
      </c>
      <c r="D739" s="46">
        <v>12.201135280556667</v>
      </c>
      <c r="E739" s="47">
        <v>7.8845498706400993E-2</v>
      </c>
      <c r="F739" s="46">
        <v>22.84009040739198</v>
      </c>
      <c r="G739" s="47">
        <v>0.147595963593639</v>
      </c>
      <c r="H739" s="46">
        <v>8.2936431261205392</v>
      </c>
      <c r="I739" s="47">
        <v>5.3594719944950402E-2</v>
      </c>
      <c r="J739" s="46">
        <v>13.6911194974375</v>
      </c>
      <c r="K739" s="47">
        <v>8.8473991952586498E-2</v>
      </c>
      <c r="L739" s="46">
        <v>86.937853694708352</v>
      </c>
      <c r="M739" s="47">
        <v>0.56180496924304801</v>
      </c>
      <c r="N739" s="46">
        <v>154.74739180723998</v>
      </c>
      <c r="O739" s="47">
        <v>1</v>
      </c>
    </row>
    <row r="740" spans="1:15" ht="20.100000000000001" hidden="1" customHeight="1" x14ac:dyDescent="0.3">
      <c r="A740" s="45">
        <v>43344</v>
      </c>
      <c r="B740" s="46">
        <v>10.526473978930293</v>
      </c>
      <c r="C740" s="47">
        <v>6.9654255351752001E-2</v>
      </c>
      <c r="D740" s="46">
        <v>11.908689001040935</v>
      </c>
      <c r="E740" s="47">
        <v>7.8800447922391506E-2</v>
      </c>
      <c r="F740" s="46">
        <v>22.228389767769833</v>
      </c>
      <c r="G740" s="47">
        <v>0.147086473594252</v>
      </c>
      <c r="H740" s="46">
        <v>8.1471231594135372</v>
      </c>
      <c r="I740" s="47">
        <v>5.3909960549356803E-2</v>
      </c>
      <c r="J740" s="46">
        <v>13.318060756331956</v>
      </c>
      <c r="K740" s="47">
        <v>8.8126338085145098E-2</v>
      </c>
      <c r="L740" s="46">
        <v>84.995899236673196</v>
      </c>
      <c r="M740" s="47">
        <v>0.56242252449710095</v>
      </c>
      <c r="N740" s="46">
        <v>151.12463590016</v>
      </c>
      <c r="O740" s="47">
        <v>1</v>
      </c>
    </row>
    <row r="741" spans="1:15" ht="20.100000000000001" hidden="1" customHeight="1" x14ac:dyDescent="0.3">
      <c r="A741" s="45">
        <v>43374</v>
      </c>
      <c r="B741" s="46">
        <v>12.019438347541247</v>
      </c>
      <c r="C741" s="47">
        <v>8.5274452911208595E-2</v>
      </c>
      <c r="D741" s="46">
        <v>8.873061146358129</v>
      </c>
      <c r="E741" s="47">
        <v>6.2951812973704696E-2</v>
      </c>
      <c r="F741" s="46">
        <v>20.649589169801629</v>
      </c>
      <c r="G741" s="47">
        <v>0.14650288710505899</v>
      </c>
      <c r="H741" s="46">
        <v>7.7381805834667192</v>
      </c>
      <c r="I741" s="47">
        <v>5.4900162279067501E-2</v>
      </c>
      <c r="J741" s="46">
        <v>12.42325544957254</v>
      </c>
      <c r="K741" s="47">
        <v>8.8139418931767494E-2</v>
      </c>
      <c r="L741" s="46">
        <v>79.246524669819635</v>
      </c>
      <c r="M741" s="47">
        <v>0.56223126579919203</v>
      </c>
      <c r="N741" s="46">
        <v>140.95004936655999</v>
      </c>
      <c r="O741" s="47">
        <v>1</v>
      </c>
    </row>
    <row r="742" spans="1:15" ht="20.100000000000001" hidden="1" customHeight="1" x14ac:dyDescent="0.3">
      <c r="A742" s="45">
        <v>43405</v>
      </c>
      <c r="B742" s="46">
        <v>12.538512227750012</v>
      </c>
      <c r="C742" s="47">
        <v>8.5316425359466E-2</v>
      </c>
      <c r="D742" s="46">
        <v>9.2574116640946453</v>
      </c>
      <c r="E742" s="47">
        <v>6.2990668822221901E-2</v>
      </c>
      <c r="F742" s="46">
        <v>21.487362260876314</v>
      </c>
      <c r="G742" s="47">
        <v>0.14620753285582</v>
      </c>
      <c r="H742" s="46">
        <v>8.026193473545467</v>
      </c>
      <c r="I742" s="47">
        <v>5.4613029358528097E-2</v>
      </c>
      <c r="J742" s="46">
        <v>12.952344356855109</v>
      </c>
      <c r="K742" s="47">
        <v>8.81322839966657E-2</v>
      </c>
      <c r="L742" s="46">
        <v>82.70298584008826</v>
      </c>
      <c r="M742" s="47">
        <v>0.56274005960729701</v>
      </c>
      <c r="N742" s="46">
        <v>146.96480982321</v>
      </c>
      <c r="O742" s="47">
        <v>1</v>
      </c>
    </row>
    <row r="743" spans="1:15" ht="20.100000000000001" customHeight="1" x14ac:dyDescent="0.3">
      <c r="A743" s="45">
        <v>43435</v>
      </c>
      <c r="B743" s="46">
        <v>12.502608321882644</v>
      </c>
      <c r="C743" s="47">
        <v>8.4360850380245295E-2</v>
      </c>
      <c r="D743" s="46">
        <v>9.2355903635465957</v>
      </c>
      <c r="E743" s="47">
        <v>6.2316777169507398E-2</v>
      </c>
      <c r="F743" s="46">
        <v>21.601907867963895</v>
      </c>
      <c r="G743" s="47">
        <v>0.14575801070146099</v>
      </c>
      <c r="H743" s="46">
        <v>7.9707686729629472</v>
      </c>
      <c r="I743" s="47">
        <v>5.3782443320924599E-2</v>
      </c>
      <c r="J743" s="46">
        <v>12.948496651511023</v>
      </c>
      <c r="K743" s="47">
        <v>8.7369464078575806E-2</v>
      </c>
      <c r="L743" s="46">
        <v>83.944543392412783</v>
      </c>
      <c r="M743" s="47">
        <v>0.566412454349285</v>
      </c>
      <c r="N743" s="46">
        <v>148.20391527028002</v>
      </c>
      <c r="O743" s="47">
        <v>1</v>
      </c>
    </row>
    <row r="744" spans="1:15" ht="20.100000000000001" hidden="1" customHeight="1" x14ac:dyDescent="0.3">
      <c r="A744" s="45">
        <v>43466</v>
      </c>
      <c r="B744" s="46">
        <v>12.056424686741648</v>
      </c>
      <c r="C744" s="47">
        <v>8.6857718676258203E-2</v>
      </c>
      <c r="D744" s="46">
        <v>17.525744770405311</v>
      </c>
      <c r="E744" s="47">
        <v>0.12626016820175301</v>
      </c>
      <c r="F744" s="46">
        <v>12.651487892709536</v>
      </c>
      <c r="G744" s="47">
        <v>9.1144713691902399E-2</v>
      </c>
      <c r="H744" s="46">
        <v>12.960485035971317</v>
      </c>
      <c r="I744" s="47">
        <v>9.3370812028560499E-2</v>
      </c>
      <c r="J744" s="46">
        <v>7.1551509729863412</v>
      </c>
      <c r="K744" s="47">
        <v>5.1547627629710102E-2</v>
      </c>
      <c r="L744" s="46">
        <v>76.457307487785769</v>
      </c>
      <c r="M744" s="47">
        <v>0.55081895977181505</v>
      </c>
      <c r="N744" s="46">
        <v>138.80660084660002</v>
      </c>
      <c r="O744" s="47">
        <v>1</v>
      </c>
    </row>
    <row r="745" spans="1:15" ht="20.100000000000001" hidden="1" customHeight="1" x14ac:dyDescent="0.3">
      <c r="A745" s="45">
        <v>43497</v>
      </c>
      <c r="B745" s="46">
        <v>12.35167426816523</v>
      </c>
      <c r="C745" s="47">
        <v>8.7032871641532297E-2</v>
      </c>
      <c r="D745" s="46">
        <v>17.965036099770995</v>
      </c>
      <c r="E745" s="47">
        <v>0.126585971015824</v>
      </c>
      <c r="F745" s="46">
        <v>12.898318400905572</v>
      </c>
      <c r="G745" s="47">
        <v>9.0884657853301798E-2</v>
      </c>
      <c r="H745" s="46">
        <v>13.27761637567823</v>
      </c>
      <c r="I745" s="47">
        <v>9.3557282732777802E-2</v>
      </c>
      <c r="J745" s="46">
        <v>7.2828393051116169</v>
      </c>
      <c r="K745" s="47">
        <v>5.1316639725623198E-2</v>
      </c>
      <c r="L745" s="46">
        <v>78.144160797038225</v>
      </c>
      <c r="M745" s="47">
        <v>0.55062257703093997</v>
      </c>
      <c r="N745" s="46">
        <v>141.91964524667</v>
      </c>
      <c r="O745" s="47">
        <v>1</v>
      </c>
    </row>
    <row r="746" spans="1:15" ht="20.100000000000001" hidden="1" customHeight="1" x14ac:dyDescent="0.3">
      <c r="A746" s="45">
        <v>43525</v>
      </c>
      <c r="B746" s="46">
        <v>13.045735936308059</v>
      </c>
      <c r="C746" s="47">
        <v>8.4876402378815094E-2</v>
      </c>
      <c r="D746" s="46">
        <v>18.990246087833064</v>
      </c>
      <c r="E746" s="47">
        <v>0.123551770179382</v>
      </c>
      <c r="F746" s="46">
        <v>13.555174369495886</v>
      </c>
      <c r="G746" s="47">
        <v>8.8190841798222799E-2</v>
      </c>
      <c r="H746" s="46">
        <v>14.075687890744437</v>
      </c>
      <c r="I746" s="47">
        <v>9.1577336457381794E-2</v>
      </c>
      <c r="J746" s="46">
        <v>7.7295544943800358</v>
      </c>
      <c r="K746" s="47">
        <v>5.0288981831073498E-2</v>
      </c>
      <c r="L746" s="46">
        <v>86.306345101488404</v>
      </c>
      <c r="M746" s="47">
        <v>0.56151466735512401</v>
      </c>
      <c r="N746" s="46">
        <v>153.70274388025001</v>
      </c>
      <c r="O746" s="47">
        <v>1</v>
      </c>
    </row>
    <row r="747" spans="1:15" ht="20.100000000000001" hidden="1" customHeight="1" x14ac:dyDescent="0.3">
      <c r="A747" s="45">
        <v>43556</v>
      </c>
      <c r="B747" s="46">
        <v>13.12166039735671</v>
      </c>
      <c r="C747" s="47">
        <v>8.4497174746579196E-2</v>
      </c>
      <c r="D747" s="46">
        <v>23.435023618999708</v>
      </c>
      <c r="E747" s="47">
        <v>0.15091026790509901</v>
      </c>
      <c r="F747" s="46">
        <v>9.4174005327666599</v>
      </c>
      <c r="G747" s="47">
        <v>6.0643524857266602E-2</v>
      </c>
      <c r="H747" s="46">
        <v>14.255028676119654</v>
      </c>
      <c r="I747" s="47">
        <v>9.1795520733505803E-2</v>
      </c>
      <c r="J747" s="46">
        <v>10.182717013865723</v>
      </c>
      <c r="K747" s="47">
        <v>6.5571794487906607E-2</v>
      </c>
      <c r="L747" s="46">
        <v>84.879283774001436</v>
      </c>
      <c r="M747" s="47">
        <v>0.546581717269642</v>
      </c>
      <c r="N747" s="46">
        <v>155.29111401311002</v>
      </c>
      <c r="O747" s="47">
        <v>1</v>
      </c>
    </row>
    <row r="748" spans="1:15" ht="20.100000000000001" hidden="1" customHeight="1" x14ac:dyDescent="0.3">
      <c r="A748" s="45">
        <v>43586</v>
      </c>
      <c r="B748" s="46">
        <v>13.276531488250694</v>
      </c>
      <c r="C748" s="47">
        <v>8.5356857421506296E-2</v>
      </c>
      <c r="D748" s="46">
        <v>23.449122511557917</v>
      </c>
      <c r="E748" s="47">
        <v>0.15075800548130999</v>
      </c>
      <c r="F748" s="46">
        <v>9.3866262664950302</v>
      </c>
      <c r="G748" s="47">
        <v>6.0348060079338503E-2</v>
      </c>
      <c r="H748" s="46">
        <v>14.267641843051845</v>
      </c>
      <c r="I748" s="47">
        <v>9.1728857918669804E-2</v>
      </c>
      <c r="J748" s="46">
        <v>10.221062325633941</v>
      </c>
      <c r="K748" s="47">
        <v>6.5712777497462002E-2</v>
      </c>
      <c r="L748" s="46">
        <v>84.940490372230371</v>
      </c>
      <c r="M748" s="47">
        <v>0.54609544160171197</v>
      </c>
      <c r="N748" s="46">
        <v>155.54147480722003</v>
      </c>
      <c r="O748" s="47">
        <v>1</v>
      </c>
    </row>
    <row r="749" spans="1:15" ht="20.100000000000001" hidden="1" customHeight="1" x14ac:dyDescent="0.3">
      <c r="A749" s="45">
        <v>43617</v>
      </c>
      <c r="B749" s="46">
        <v>12.837208780853832</v>
      </c>
      <c r="C749" s="47">
        <v>8.4632568105987099E-2</v>
      </c>
      <c r="D749" s="46">
        <v>22.871820654050566</v>
      </c>
      <c r="E749" s="47">
        <v>0.15078830236825899</v>
      </c>
      <c r="F749" s="46">
        <v>9.1063578338495237</v>
      </c>
      <c r="G749" s="47">
        <v>6.00359831118598E-2</v>
      </c>
      <c r="H749" s="46">
        <v>13.780521912461912</v>
      </c>
      <c r="I749" s="47">
        <v>9.0851600157188406E-2</v>
      </c>
      <c r="J749" s="46">
        <v>9.9800343601696664</v>
      </c>
      <c r="K749" s="47">
        <v>6.5795918108529194E-2</v>
      </c>
      <c r="L749" s="46">
        <v>83.105720717904447</v>
      </c>
      <c r="M749" s="47">
        <v>0.54789562814817605</v>
      </c>
      <c r="N749" s="46">
        <v>151.68166425929002</v>
      </c>
      <c r="O749" s="47">
        <v>1</v>
      </c>
    </row>
    <row r="750" spans="1:15" ht="20.100000000000001" hidden="1" customHeight="1" x14ac:dyDescent="0.3">
      <c r="A750" s="45">
        <v>43647</v>
      </c>
      <c r="B750" s="46">
        <v>12.458125025793709</v>
      </c>
      <c r="C750" s="47">
        <v>8.4836138106047801E-2</v>
      </c>
      <c r="D750" s="46">
        <v>22.075770718362559</v>
      </c>
      <c r="E750" s="47">
        <v>0.15032945403765799</v>
      </c>
      <c r="F750" s="46">
        <v>8.7153943912915199</v>
      </c>
      <c r="G750" s="47">
        <v>5.9349252050163601E-2</v>
      </c>
      <c r="H750" s="46">
        <v>13.385058894956623</v>
      </c>
      <c r="I750" s="47">
        <v>9.1148282957433102E-2</v>
      </c>
      <c r="J750" s="46">
        <v>9.7325740258325677</v>
      </c>
      <c r="K750" s="47">
        <v>6.6275943809631296E-2</v>
      </c>
      <c r="L750" s="46">
        <v>80.482347831373019</v>
      </c>
      <c r="M750" s="47">
        <v>0.548060929039066</v>
      </c>
      <c r="N750" s="46">
        <v>146.84927088761003</v>
      </c>
      <c r="O750" s="47">
        <v>1</v>
      </c>
    </row>
    <row r="751" spans="1:15" ht="20.100000000000001" hidden="1" customHeight="1" x14ac:dyDescent="0.3">
      <c r="A751" s="45">
        <v>43678</v>
      </c>
      <c r="B751" s="46">
        <v>13.679943325490434</v>
      </c>
      <c r="C751" s="47">
        <v>8.5035588365004799E-2</v>
      </c>
      <c r="D751" s="46">
        <v>24.285475753308347</v>
      </c>
      <c r="E751" s="47">
        <v>0.15096040022026899</v>
      </c>
      <c r="F751" s="46">
        <v>9.4675762896080151</v>
      </c>
      <c r="G751" s="47">
        <v>5.8851188270440002E-2</v>
      </c>
      <c r="H751" s="46">
        <v>14.764034236541386</v>
      </c>
      <c r="I751" s="47">
        <v>9.1774381521449899E-2</v>
      </c>
      <c r="J751" s="46">
        <v>10.524613666250014</v>
      </c>
      <c r="K751" s="47">
        <v>6.5421814559444097E-2</v>
      </c>
      <c r="L751" s="46">
        <v>88.151510998881577</v>
      </c>
      <c r="M751" s="47">
        <v>0.54795662706339099</v>
      </c>
      <c r="N751" s="46">
        <v>160.87315427007997</v>
      </c>
      <c r="O751" s="47">
        <v>1</v>
      </c>
    </row>
    <row r="752" spans="1:15" ht="20.100000000000001" hidden="1" customHeight="1" x14ac:dyDescent="0.3">
      <c r="A752" s="45">
        <v>43709</v>
      </c>
      <c r="B752" s="46">
        <v>13.809386324029379</v>
      </c>
      <c r="C752" s="47">
        <v>8.4986357077545205E-2</v>
      </c>
      <c r="D752" s="46">
        <v>24.462715491685351</v>
      </c>
      <c r="E752" s="47">
        <v>0.15054956281765799</v>
      </c>
      <c r="F752" s="46">
        <v>9.5506540130804431</v>
      </c>
      <c r="G752" s="47">
        <v>5.8777071857810802E-2</v>
      </c>
      <c r="H752" s="46">
        <v>14.891663051328923</v>
      </c>
      <c r="I752" s="47">
        <v>9.16469540255027E-2</v>
      </c>
      <c r="J752" s="46">
        <v>10.640145528302373</v>
      </c>
      <c r="K752" s="47">
        <v>6.5482070383667795E-2</v>
      </c>
      <c r="L752" s="46">
        <v>89.134884473693447</v>
      </c>
      <c r="M752" s="47">
        <v>0.54855798383781496</v>
      </c>
      <c r="N752" s="46">
        <v>162.48944888212</v>
      </c>
      <c r="O752" s="47">
        <v>1</v>
      </c>
    </row>
    <row r="753" spans="1:15" ht="20.100000000000001" hidden="1" customHeight="1" x14ac:dyDescent="0.3">
      <c r="A753" s="45">
        <v>43739</v>
      </c>
      <c r="B753" s="46">
        <v>10.746400160526159</v>
      </c>
      <c r="C753" s="47">
        <v>6.9461353991470201E-2</v>
      </c>
      <c r="D753" s="46">
        <v>23.802352130715981</v>
      </c>
      <c r="E753" s="47">
        <v>0.15385092519208199</v>
      </c>
      <c r="F753" s="46">
        <v>9.3696134855492357</v>
      </c>
      <c r="G753" s="47">
        <v>6.05622375270942E-2</v>
      </c>
      <c r="H753" s="46">
        <v>14.418078929730475</v>
      </c>
      <c r="I753" s="47">
        <v>9.3193931870663896E-2</v>
      </c>
      <c r="J753" s="46">
        <v>10.314543439182199</v>
      </c>
      <c r="K753" s="47">
        <v>6.6669967839197999E-2</v>
      </c>
      <c r="L753" s="46">
        <v>86.059502551695829</v>
      </c>
      <c r="M753" s="47">
        <v>0.55626158357949096</v>
      </c>
      <c r="N753" s="46">
        <v>154.71049069739999</v>
      </c>
      <c r="O753" s="47">
        <v>1</v>
      </c>
    </row>
    <row r="754" spans="1:15" ht="20.100000000000001" hidden="1" customHeight="1" x14ac:dyDescent="0.3">
      <c r="A754" s="45">
        <v>43770</v>
      </c>
      <c r="B754" s="46">
        <v>11.425061881707339</v>
      </c>
      <c r="C754" s="47">
        <v>6.6614429809809805E-2</v>
      </c>
      <c r="D754" s="46">
        <v>25.35177432335718</v>
      </c>
      <c r="E754" s="47">
        <v>0.147814866011478</v>
      </c>
      <c r="F754" s="46">
        <v>10.106582714579075</v>
      </c>
      <c r="G754" s="47">
        <v>5.8926967033351103E-2</v>
      </c>
      <c r="H754" s="46">
        <v>15.526286160361471</v>
      </c>
      <c r="I754" s="47">
        <v>9.0526835683262002E-2</v>
      </c>
      <c r="J754" s="46">
        <v>11.093995815904774</v>
      </c>
      <c r="K754" s="47">
        <v>6.4684131538241998E-2</v>
      </c>
      <c r="L754" s="46">
        <v>98.006614726799967</v>
      </c>
      <c r="M754" s="47">
        <v>0.57143276992385605</v>
      </c>
      <c r="N754" s="46">
        <v>171.51031562270998</v>
      </c>
      <c r="O754" s="47">
        <v>1</v>
      </c>
    </row>
    <row r="755" spans="1:15" ht="20.100000000000001" customHeight="1" x14ac:dyDescent="0.3">
      <c r="A755" s="45">
        <v>43800</v>
      </c>
      <c r="B755" s="46">
        <v>10.973581440551168</v>
      </c>
      <c r="C755" s="47">
        <v>6.6233515083749195E-2</v>
      </c>
      <c r="D755" s="46">
        <v>24.326881950281059</v>
      </c>
      <c r="E755" s="47">
        <v>0.146830359014823</v>
      </c>
      <c r="F755" s="46">
        <v>9.6500870323686918</v>
      </c>
      <c r="G755" s="47">
        <v>5.82452673705934E-2</v>
      </c>
      <c r="H755" s="46">
        <v>14.772601670792914</v>
      </c>
      <c r="I755" s="47">
        <v>8.9163354816231902E-2</v>
      </c>
      <c r="J755" s="46">
        <v>10.754185514886876</v>
      </c>
      <c r="K755" s="47">
        <v>6.49093017054167E-2</v>
      </c>
      <c r="L755" s="46">
        <v>95.202853555299185</v>
      </c>
      <c r="M755" s="47">
        <v>0.57461820200918501</v>
      </c>
      <c r="N755" s="46">
        <v>165.68019116418003</v>
      </c>
      <c r="O755" s="47">
        <v>0.99999999999999911</v>
      </c>
    </row>
    <row r="756" spans="1:15" ht="20.100000000000001" hidden="1" customHeight="1" x14ac:dyDescent="0.3">
      <c r="A756" s="45">
        <v>43831</v>
      </c>
      <c r="B756" s="46">
        <v>22.277809784993526</v>
      </c>
      <c r="C756" s="47">
        <v>0.129468616230554</v>
      </c>
      <c r="D756" s="46">
        <v>15.965753052754442</v>
      </c>
      <c r="E756" s="47">
        <v>9.2785779875508595E-2</v>
      </c>
      <c r="F756" s="46">
        <v>16.529743676804713</v>
      </c>
      <c r="G756" s="47">
        <v>9.6063439859479793E-2</v>
      </c>
      <c r="H756" s="46">
        <v>9.2373540414772872</v>
      </c>
      <c r="I756" s="47">
        <v>5.3683349347357197E-2</v>
      </c>
      <c r="J756" s="46">
        <v>23.812266078331838</v>
      </c>
      <c r="K756" s="47">
        <v>0.138386186444238</v>
      </c>
      <c r="L756" s="46">
        <v>84.248193252497956</v>
      </c>
      <c r="M756" s="47">
        <v>0.489612628242861</v>
      </c>
      <c r="N756" s="46">
        <v>172.07111988686</v>
      </c>
      <c r="O756" s="47">
        <v>0.99999999999999867</v>
      </c>
    </row>
    <row r="757" spans="1:15" ht="20.100000000000001" hidden="1" customHeight="1" x14ac:dyDescent="0.3">
      <c r="A757" s="45">
        <v>43862</v>
      </c>
      <c r="B757" s="46">
        <v>23.470526481138499</v>
      </c>
      <c r="C757" s="47">
        <v>0.12961735330450599</v>
      </c>
      <c r="D757" s="46">
        <v>16.676389170807202</v>
      </c>
      <c r="E757" s="47">
        <v>9.2096333191888105E-2</v>
      </c>
      <c r="F757" s="46">
        <v>17.411021979305801</v>
      </c>
      <c r="G757" s="47">
        <v>9.6153385783561598E-2</v>
      </c>
      <c r="H757" s="46">
        <v>9.6039435264453701</v>
      </c>
      <c r="I757" s="47">
        <v>5.3038339049793999E-2</v>
      </c>
      <c r="J757" s="46">
        <v>27.1970468725495</v>
      </c>
      <c r="K757" s="47">
        <v>0.15019727981608799</v>
      </c>
      <c r="L757" s="46">
        <v>86.716567517019499</v>
      </c>
      <c r="M757" s="47">
        <v>0.47889730885416198</v>
      </c>
      <c r="N757" s="46">
        <v>181.07</v>
      </c>
      <c r="O757" s="47">
        <v>1</v>
      </c>
    </row>
    <row r="758" spans="1:15" ht="20.100000000000001" hidden="1" customHeight="1" x14ac:dyDescent="0.3">
      <c r="A758" s="45">
        <v>43891</v>
      </c>
      <c r="B758" s="46">
        <v>27.06226464541</v>
      </c>
      <c r="C758" s="47">
        <v>0.129924111692754</v>
      </c>
      <c r="D758" s="46">
        <v>18.917235165637599</v>
      </c>
      <c r="E758" s="47">
        <v>9.0820373194276605E-2</v>
      </c>
      <c r="F758" s="46">
        <v>20.070898152507102</v>
      </c>
      <c r="G758" s="47">
        <v>9.6359031570645806E-2</v>
      </c>
      <c r="H758" s="46">
        <v>10.694413720943199</v>
      </c>
      <c r="I758" s="47">
        <v>5.13431607063978E-2</v>
      </c>
      <c r="J758" s="46">
        <v>31.512151008116401</v>
      </c>
      <c r="K758" s="47">
        <v>0.15128771671190699</v>
      </c>
      <c r="L758" s="46">
        <v>100.035896060247</v>
      </c>
      <c r="M758" s="47">
        <v>0.48026560612401598</v>
      </c>
      <c r="N758" s="46">
        <v>208.292858752862</v>
      </c>
      <c r="O758" s="47">
        <v>1</v>
      </c>
    </row>
    <row r="759" spans="1:15" ht="20.100000000000001" hidden="1" customHeight="1" x14ac:dyDescent="0.3">
      <c r="A759" s="45">
        <v>43922</v>
      </c>
      <c r="B759" s="46">
        <v>34.042485403967831</v>
      </c>
      <c r="C759" s="47">
        <v>0.15680056820905799</v>
      </c>
      <c r="D759" s="46">
        <v>13.68725911924273</v>
      </c>
      <c r="E759" s="47">
        <v>6.3043869495842494E-2</v>
      </c>
      <c r="F759" s="46">
        <v>20.947187359908934</v>
      </c>
      <c r="G759" s="47">
        <v>9.6483286735359497E-2</v>
      </c>
      <c r="H759" s="46">
        <v>14.763023546080188</v>
      </c>
      <c r="I759" s="47">
        <v>6.7998868268274795E-2</v>
      </c>
      <c r="J759" s="46">
        <v>29.411150944313508</v>
      </c>
      <c r="K759" s="47">
        <v>0.135468521908016</v>
      </c>
      <c r="L759" s="46">
        <v>104.25579440365654</v>
      </c>
      <c r="M759" s="47">
        <v>0.48020488538344802</v>
      </c>
      <c r="N759" s="46">
        <v>217.10690077716998</v>
      </c>
      <c r="O759" s="47">
        <v>0.99999999999999867</v>
      </c>
    </row>
    <row r="760" spans="1:15" ht="20.100000000000001" hidden="1" customHeight="1" x14ac:dyDescent="0.3">
      <c r="A760" s="45">
        <v>43952</v>
      </c>
      <c r="B760" s="46">
        <v>34.273789354660217</v>
      </c>
      <c r="C760" s="47">
        <v>0.15721972485873101</v>
      </c>
      <c r="D760" s="46">
        <v>13.693024028929306</v>
      </c>
      <c r="E760" s="47">
        <v>6.2812239639896697E-2</v>
      </c>
      <c r="F760" s="46">
        <v>21.01825796371806</v>
      </c>
      <c r="G760" s="47">
        <v>9.6414338661863594E-2</v>
      </c>
      <c r="H760" s="46">
        <v>14.849323632774221</v>
      </c>
      <c r="I760" s="47">
        <v>6.8116383389208696E-2</v>
      </c>
      <c r="J760" s="46">
        <v>29.528871102434273</v>
      </c>
      <c r="K760" s="47">
        <v>0.13545397452477501</v>
      </c>
      <c r="L760" s="46">
        <v>104.6360300328837</v>
      </c>
      <c r="M760" s="47">
        <v>0.47998333892552397</v>
      </c>
      <c r="N760" s="46">
        <v>217.9992961154</v>
      </c>
      <c r="O760" s="47">
        <v>0.99999999999999911</v>
      </c>
    </row>
    <row r="761" spans="1:15" ht="20.100000000000001" hidden="1" customHeight="1" x14ac:dyDescent="0.3">
      <c r="A761" s="45">
        <v>43983</v>
      </c>
      <c r="B761" s="46">
        <v>35.242932658377036</v>
      </c>
      <c r="C761" s="47">
        <v>0.14744293682086801</v>
      </c>
      <c r="D761" s="46">
        <v>14.256460213374055</v>
      </c>
      <c r="E761" s="47">
        <v>5.9643571177953401E-2</v>
      </c>
      <c r="F761" s="46">
        <v>21.623585655602486</v>
      </c>
      <c r="G761" s="47">
        <v>9.0464803385248302E-2</v>
      </c>
      <c r="H761" s="46">
        <v>15.450618787591361</v>
      </c>
      <c r="I761" s="47">
        <v>6.4639473446335402E-2</v>
      </c>
      <c r="J761" s="46">
        <v>36.322659380042239</v>
      </c>
      <c r="K761" s="47">
        <v>0.15196010003056601</v>
      </c>
      <c r="L761" s="46">
        <v>116.13135234670261</v>
      </c>
      <c r="M761" s="47">
        <v>0.48584911513902801</v>
      </c>
      <c r="N761" s="46">
        <v>239.02760904169</v>
      </c>
      <c r="O761" s="47">
        <v>0.99999999999999911</v>
      </c>
    </row>
    <row r="762" spans="1:15" ht="20.100000000000001" hidden="1" customHeight="1" x14ac:dyDescent="0.3">
      <c r="A762" s="45">
        <v>44013</v>
      </c>
      <c r="B762" s="46">
        <v>33.534717187467798</v>
      </c>
      <c r="C762" s="47">
        <v>0.14829752514671601</v>
      </c>
      <c r="D762" s="46">
        <v>13.4108353839103</v>
      </c>
      <c r="E762" s="47">
        <v>5.9305515727657201E-2</v>
      </c>
      <c r="F762" s="46">
        <v>20.4126407626127</v>
      </c>
      <c r="G762" s="47">
        <v>9.0268961860686905E-2</v>
      </c>
      <c r="H762" s="46">
        <v>14.729589279240599</v>
      </c>
      <c r="I762" s="47">
        <v>6.5137320953918804E-2</v>
      </c>
      <c r="J762" s="46">
        <v>34.2002332371653</v>
      </c>
      <c r="K762" s="47">
        <v>0.15124057615155501</v>
      </c>
      <c r="L762" s="46">
        <v>109.843318130333</v>
      </c>
      <c r="M762" s="47">
        <v>0.48575010015946501</v>
      </c>
      <c r="N762" s="46">
        <v>226.13133398073001</v>
      </c>
      <c r="O762" s="47">
        <v>1</v>
      </c>
    </row>
    <row r="763" spans="1:15" ht="20.100000000000001" hidden="1" customHeight="1" x14ac:dyDescent="0.3">
      <c r="A763" s="45">
        <v>44044</v>
      </c>
      <c r="B763" s="46">
        <v>35.453930844491893</v>
      </c>
      <c r="C763" s="47">
        <v>0.14880666118079</v>
      </c>
      <c r="D763" s="46">
        <v>14.102790425019174</v>
      </c>
      <c r="E763" s="47">
        <v>5.9192002310952598E-2</v>
      </c>
      <c r="F763" s="46">
        <v>21.555943573694588</v>
      </c>
      <c r="G763" s="47">
        <v>9.0474255333561696E-2</v>
      </c>
      <c r="H763" s="46">
        <v>15.47669170777354</v>
      </c>
      <c r="I763" s="47">
        <v>6.4958518401239507E-2</v>
      </c>
      <c r="J763" s="46">
        <v>36.003080386685099</v>
      </c>
      <c r="K763" s="47">
        <v>0.15111154269650001</v>
      </c>
      <c r="L763" s="46">
        <v>115.66256161658542</v>
      </c>
      <c r="M763" s="47">
        <v>0.48545702007695501</v>
      </c>
      <c r="N763" s="46">
        <v>238.25499855424999</v>
      </c>
      <c r="O763" s="47">
        <v>0.99999999999999889</v>
      </c>
    </row>
    <row r="764" spans="1:15" ht="20.100000000000001" hidden="1" customHeight="1" x14ac:dyDescent="0.3">
      <c r="A764" s="45">
        <v>44075</v>
      </c>
      <c r="B764" s="46">
        <v>36.463054208813247</v>
      </c>
      <c r="C764" s="47">
        <v>0.14828787945632699</v>
      </c>
      <c r="D764" s="46">
        <v>14.501935330015566</v>
      </c>
      <c r="E764" s="47">
        <v>5.8976442998596203E-2</v>
      </c>
      <c r="F764" s="46">
        <v>22.258693666277946</v>
      </c>
      <c r="G764" s="47">
        <v>9.0521613037081894E-2</v>
      </c>
      <c r="H764" s="46">
        <v>15.959968843661215</v>
      </c>
      <c r="I764" s="47">
        <v>6.4905970916817393E-2</v>
      </c>
      <c r="J764" s="46">
        <v>37.235932895444705</v>
      </c>
      <c r="K764" s="47">
        <v>0.15143102102810099</v>
      </c>
      <c r="L764" s="46">
        <v>119.47410739597693</v>
      </c>
      <c r="M764" s="47">
        <v>0.485877072563075</v>
      </c>
      <c r="N764" s="46">
        <v>245.89369234019</v>
      </c>
      <c r="O764" s="47">
        <v>0.99999999999999845</v>
      </c>
    </row>
    <row r="765" spans="1:15" ht="20.100000000000001" hidden="1" customHeight="1" x14ac:dyDescent="0.3">
      <c r="A765" s="45">
        <v>44105</v>
      </c>
      <c r="B765" s="46">
        <v>37.322188636882302</v>
      </c>
      <c r="C765" s="47">
        <v>0.14834163896798</v>
      </c>
      <c r="D765" s="46">
        <v>14.783318078079001</v>
      </c>
      <c r="E765" s="47">
        <v>5.8758119852598503E-2</v>
      </c>
      <c r="F765" s="46">
        <v>22.777636040197098</v>
      </c>
      <c r="G765" s="47">
        <v>9.0532521950760905E-2</v>
      </c>
      <c r="H765" s="46">
        <v>16.145839802116299</v>
      </c>
      <c r="I765" s="47">
        <v>6.4173630385478506E-2</v>
      </c>
      <c r="J765" s="46">
        <v>38.516403326020601</v>
      </c>
      <c r="K765" s="47">
        <v>0.15308819244558999</v>
      </c>
      <c r="L765" s="46">
        <v>122.050786954853</v>
      </c>
      <c r="M765" s="47">
        <v>0.48510589639759</v>
      </c>
      <c r="N765" s="46">
        <v>251.59617283814799</v>
      </c>
      <c r="O765" s="47">
        <v>1</v>
      </c>
    </row>
    <row r="766" spans="1:15" ht="20.100000000000001" hidden="1" customHeight="1" x14ac:dyDescent="0.3">
      <c r="A766" s="45">
        <v>44136</v>
      </c>
      <c r="B766" s="46">
        <v>34.8214679232929</v>
      </c>
      <c r="C766" s="47">
        <v>0.14844785242962599</v>
      </c>
      <c r="D766" s="46">
        <v>13.9675700629563</v>
      </c>
      <c r="E766" s="47">
        <v>5.9545329452329702E-2</v>
      </c>
      <c r="F766" s="46">
        <v>21.1774734261435</v>
      </c>
      <c r="G766" s="47">
        <v>9.0281962176946701E-2</v>
      </c>
      <c r="H766" s="46">
        <v>15.234960020720401</v>
      </c>
      <c r="I766" s="47">
        <v>6.4948356051765896E-2</v>
      </c>
      <c r="J766" s="46">
        <v>35.7685134419241</v>
      </c>
      <c r="K766" s="47">
        <v>0.152485214487527</v>
      </c>
      <c r="L766" s="46">
        <v>113.60038683041</v>
      </c>
      <c r="M766" s="47">
        <v>0.484291285401803</v>
      </c>
      <c r="N766" s="46">
        <v>234.570371705447</v>
      </c>
      <c r="O766" s="47">
        <v>1</v>
      </c>
    </row>
    <row r="767" spans="1:15" ht="20.100000000000001" customHeight="1" x14ac:dyDescent="0.3">
      <c r="A767" s="45">
        <v>44166</v>
      </c>
      <c r="B767" s="46">
        <v>34.649981352049899</v>
      </c>
      <c r="C767" s="47">
        <v>0.14232620074347599</v>
      </c>
      <c r="D767" s="46">
        <v>13.9893869250053</v>
      </c>
      <c r="E767" s="47">
        <v>5.7461972967228901E-2</v>
      </c>
      <c r="F767" s="46">
        <v>21.008447576017002</v>
      </c>
      <c r="G767" s="47">
        <v>8.6293048663823105E-2</v>
      </c>
      <c r="H767" s="46">
        <v>15.4137312229981</v>
      </c>
      <c r="I767" s="47">
        <v>6.3312524816716301E-2</v>
      </c>
      <c r="J767" s="46">
        <v>37.679206065006198</v>
      </c>
      <c r="K767" s="47">
        <v>0.15476886384949301</v>
      </c>
      <c r="L767" s="46">
        <v>120.71393876418701</v>
      </c>
      <c r="M767" s="47">
        <v>0.49583738895926099</v>
      </c>
      <c r="N767" s="46">
        <v>243.45469190526401</v>
      </c>
      <c r="O767" s="47">
        <v>1</v>
      </c>
    </row>
    <row r="768" spans="1:15" ht="20.100000000000001" hidden="1" customHeight="1" x14ac:dyDescent="0.3">
      <c r="A768" s="45">
        <v>44197</v>
      </c>
      <c r="B768" s="46">
        <v>23.058216938656564</v>
      </c>
      <c r="C768" s="47">
        <v>9.6930778056122505E-2</v>
      </c>
      <c r="D768" s="46">
        <v>23.402733567464388</v>
      </c>
      <c r="E768" s="47">
        <v>9.8379036825326394E-2</v>
      </c>
      <c r="F768" s="46">
        <v>13.14687609325312</v>
      </c>
      <c r="G768" s="47">
        <v>5.5266065546901201E-2</v>
      </c>
      <c r="H768" s="46">
        <v>33.460975680108305</v>
      </c>
      <c r="I768" s="47">
        <v>0.14066128425361499</v>
      </c>
      <c r="J768" s="46">
        <v>19.278856314236013</v>
      </c>
      <c r="K768" s="47">
        <v>8.1043323841672704E-2</v>
      </c>
      <c r="L768" s="46">
        <v>125.53567837182135</v>
      </c>
      <c r="M768" s="47">
        <v>0.52771951147636098</v>
      </c>
      <c r="N768" s="46">
        <v>237.88333696554002</v>
      </c>
      <c r="O768" s="47">
        <v>0.99999999999999878</v>
      </c>
    </row>
    <row r="769" spans="1:15" ht="20.100000000000001" hidden="1" customHeight="1" x14ac:dyDescent="0.3">
      <c r="A769" s="45">
        <v>44228</v>
      </c>
      <c r="B769" s="46">
        <v>23.377649799925226</v>
      </c>
      <c r="C769" s="47">
        <v>9.4291795651209653E-2</v>
      </c>
      <c r="D769" s="46">
        <v>23.792314646119554</v>
      </c>
      <c r="E769" s="47">
        <v>9.596431163445536E-2</v>
      </c>
      <c r="F769" s="46">
        <v>13.397583749585239</v>
      </c>
      <c r="G769" s="47">
        <v>5.4038033760771764E-2</v>
      </c>
      <c r="H769" s="46">
        <v>36.754090806743136</v>
      </c>
      <c r="I769" s="47">
        <v>0.1482445519269654</v>
      </c>
      <c r="J769" s="46">
        <v>16.896390808345458</v>
      </c>
      <c r="K769" s="47">
        <v>6.8150179465370511E-2</v>
      </c>
      <c r="L769" s="46">
        <v>133.71074955414139</v>
      </c>
      <c r="M769" s="47">
        <v>0.53931112756122723</v>
      </c>
      <c r="N769" s="46">
        <v>247.92877936486002</v>
      </c>
      <c r="O769" s="47">
        <v>0.99999999999999989</v>
      </c>
    </row>
    <row r="770" spans="1:15" ht="20.100000000000001" hidden="1" customHeight="1" x14ac:dyDescent="0.3">
      <c r="A770" s="45">
        <v>44256</v>
      </c>
      <c r="B770" s="46">
        <v>23.832974528959991</v>
      </c>
      <c r="C770" s="47">
        <v>9.3294898416446503E-2</v>
      </c>
      <c r="D770" s="46">
        <v>24.559906862030001</v>
      </c>
      <c r="E770" s="47">
        <v>9.6140496983548929E-2</v>
      </c>
      <c r="F770" s="46">
        <v>13.777482584129979</v>
      </c>
      <c r="G770" s="47">
        <v>5.3932371578666621E-2</v>
      </c>
      <c r="H770" s="46">
        <v>38.040316536549987</v>
      </c>
      <c r="I770" s="47">
        <v>0.14890996768760315</v>
      </c>
      <c r="J770" s="46">
        <v>17.541258882850023</v>
      </c>
      <c r="K770" s="47">
        <v>6.8665787545046986E-2</v>
      </c>
      <c r="L770" s="46">
        <v>137.70655762398999</v>
      </c>
      <c r="M770" s="47">
        <v>0.53905647778868782</v>
      </c>
      <c r="N770" s="46">
        <v>255.45849701850997</v>
      </c>
      <c r="O770" s="47">
        <v>1</v>
      </c>
    </row>
    <row r="771" spans="1:15" ht="20.100000000000001" hidden="1" customHeight="1" x14ac:dyDescent="0.3">
      <c r="A771" s="45">
        <v>44287</v>
      </c>
      <c r="B771" s="46">
        <v>16.331590887112345</v>
      </c>
      <c r="C771" s="47">
        <v>6.8909957473964695E-2</v>
      </c>
      <c r="D771" s="46">
        <v>23.392293527934164</v>
      </c>
      <c r="E771" s="47">
        <v>9.8702077670858201E-2</v>
      </c>
      <c r="F771" s="46">
        <v>17.448663886329324</v>
      </c>
      <c r="G771" s="47">
        <v>7.36233655799748E-2</v>
      </c>
      <c r="H771" s="46">
        <v>32.236675793769692</v>
      </c>
      <c r="I771" s="47">
        <v>0.13602030404788301</v>
      </c>
      <c r="J771" s="46">
        <v>25.6283922438991</v>
      </c>
      <c r="K771" s="47">
        <v>0.10813713323218301</v>
      </c>
      <c r="L771" s="46">
        <v>121.96138185773508</v>
      </c>
      <c r="M771" s="47">
        <v>0.51460716199513501</v>
      </c>
      <c r="N771" s="46">
        <v>236.99899819678001</v>
      </c>
      <c r="O771" s="47">
        <v>0.99999999999999867</v>
      </c>
    </row>
    <row r="772" spans="1:15" ht="20.100000000000001" hidden="1" customHeight="1" x14ac:dyDescent="0.3">
      <c r="A772" s="45">
        <v>44317</v>
      </c>
      <c r="B772" s="46">
        <v>15.936116380849633</v>
      </c>
      <c r="C772" s="47">
        <v>6.9063272615152702E-2</v>
      </c>
      <c r="D772" s="46">
        <v>22.760456465664426</v>
      </c>
      <c r="E772" s="47">
        <v>9.8638311378201102E-2</v>
      </c>
      <c r="F772" s="46">
        <v>17.101381588830687</v>
      </c>
      <c r="G772" s="47">
        <v>7.4113250087986499E-2</v>
      </c>
      <c r="H772" s="46">
        <v>31.357625828616818</v>
      </c>
      <c r="I772" s="47">
        <v>0.13589636329263899</v>
      </c>
      <c r="J772" s="46">
        <v>24.932591761158193</v>
      </c>
      <c r="K772" s="47">
        <v>0.10805182019581699</v>
      </c>
      <c r="L772" s="46">
        <v>118.65844303396985</v>
      </c>
      <c r="M772" s="47">
        <v>0.51423698243020199</v>
      </c>
      <c r="N772" s="46">
        <v>230.74661505909</v>
      </c>
      <c r="O772" s="47">
        <v>0.99999999999999822</v>
      </c>
    </row>
    <row r="773" spans="1:15" ht="20.100000000000001" hidden="1" customHeight="1" x14ac:dyDescent="0.3">
      <c r="A773" s="45">
        <v>44348</v>
      </c>
      <c r="B773" s="46">
        <v>15.194169050005442</v>
      </c>
      <c r="C773" s="47">
        <v>6.7031074300153801E-2</v>
      </c>
      <c r="D773" s="46">
        <v>21.589021382141627</v>
      </c>
      <c r="E773" s="47">
        <v>9.5242806077205394E-2</v>
      </c>
      <c r="F773" s="46">
        <v>16.40491121752504</v>
      </c>
      <c r="G773" s="47">
        <v>7.2372422545144297E-2</v>
      </c>
      <c r="H773" s="46">
        <v>37.929695818408618</v>
      </c>
      <c r="I773" s="47">
        <v>0.16733183961679499</v>
      </c>
      <c r="J773" s="46">
        <v>16.107901549843305</v>
      </c>
      <c r="K773" s="47">
        <v>7.1062125349113603E-2</v>
      </c>
      <c r="L773" s="46">
        <v>119.44781335886553</v>
      </c>
      <c r="M773" s="47">
        <v>0.52695973211158598</v>
      </c>
      <c r="N773" s="46">
        <v>226.67351237679</v>
      </c>
      <c r="O773" s="47">
        <v>0.999999999999998</v>
      </c>
    </row>
    <row r="774" spans="1:15" ht="20.100000000000001" hidden="1" customHeight="1" x14ac:dyDescent="0.3">
      <c r="A774" s="45">
        <v>44378</v>
      </c>
      <c r="B774" s="46">
        <v>15.48472372225479</v>
      </c>
      <c r="C774" s="47">
        <v>6.4286226552668899E-2</v>
      </c>
      <c r="D774" s="46">
        <v>22.313341050423727</v>
      </c>
      <c r="E774" s="47">
        <v>9.2635847022114803E-2</v>
      </c>
      <c r="F774" s="46">
        <v>17.007072334074703</v>
      </c>
      <c r="G774" s="47">
        <v>7.0606394061433805E-2</v>
      </c>
      <c r="H774" s="46">
        <v>38.854570860282728</v>
      </c>
      <c r="I774" s="47">
        <v>0.16130825384640099</v>
      </c>
      <c r="J774" s="46">
        <v>16.831886101705656</v>
      </c>
      <c r="K774" s="47">
        <v>6.9879092623901601E-2</v>
      </c>
      <c r="L774" s="46">
        <v>130.37996664680819</v>
      </c>
      <c r="M774" s="47">
        <v>0.54128418589347904</v>
      </c>
      <c r="N774" s="46">
        <v>240.87156071555</v>
      </c>
      <c r="O774" s="47">
        <v>0.99999999999999911</v>
      </c>
    </row>
    <row r="775" spans="1:15" ht="20.100000000000001" hidden="1" customHeight="1" x14ac:dyDescent="0.3">
      <c r="A775" s="45">
        <v>44409</v>
      </c>
      <c r="B775" s="46">
        <v>15.585902571830415</v>
      </c>
      <c r="C775" s="47">
        <v>6.4006296420147504E-2</v>
      </c>
      <c r="D775" s="46">
        <v>22.45922568851277</v>
      </c>
      <c r="E775" s="47">
        <v>9.2232827079523794E-2</v>
      </c>
      <c r="F775" s="46">
        <v>17.151899059918822</v>
      </c>
      <c r="G775" s="47">
        <v>7.0437341073965404E-2</v>
      </c>
      <c r="H775" s="46">
        <v>39.033943584255617</v>
      </c>
      <c r="I775" s="47">
        <v>0.16029987047505101</v>
      </c>
      <c r="J775" s="46">
        <v>17.063104061814162</v>
      </c>
      <c r="K775" s="47">
        <v>7.0072688533432695E-2</v>
      </c>
      <c r="L775" s="46">
        <v>132.21169623970781</v>
      </c>
      <c r="M775" s="47">
        <v>0.54295097641787804</v>
      </c>
      <c r="N775" s="46">
        <v>243.50577120603998</v>
      </c>
      <c r="O775" s="47">
        <v>0.99999999999999845</v>
      </c>
    </row>
    <row r="776" spans="1:15" ht="20.100000000000001" hidden="1" customHeight="1" x14ac:dyDescent="0.3">
      <c r="A776" s="45">
        <v>44440</v>
      </c>
      <c r="B776" s="46">
        <v>16.527944946490599</v>
      </c>
      <c r="C776" s="47">
        <v>6.4136066868850594E-2</v>
      </c>
      <c r="D776" s="46">
        <v>23.786152857286307</v>
      </c>
      <c r="E776" s="47">
        <v>9.23012688598977E-2</v>
      </c>
      <c r="F776" s="46">
        <v>18.075724860026579</v>
      </c>
      <c r="G776" s="47">
        <v>7.0142168435269797E-2</v>
      </c>
      <c r="H776" s="46">
        <v>41.51156937990239</v>
      </c>
      <c r="I776" s="47">
        <v>0.161084079006789</v>
      </c>
      <c r="J776" s="46">
        <v>18.356906813732383</v>
      </c>
      <c r="K776" s="47">
        <v>7.1233284399388405E-2</v>
      </c>
      <c r="L776" s="46">
        <v>139.44295651090138</v>
      </c>
      <c r="M776" s="47">
        <v>0.54110313242980301</v>
      </c>
      <c r="N776" s="46">
        <v>257.70125536834001</v>
      </c>
      <c r="O776" s="47">
        <v>0.99999999999999845</v>
      </c>
    </row>
    <row r="777" spans="1:15" ht="20.100000000000001" hidden="1" customHeight="1" x14ac:dyDescent="0.3">
      <c r="A777" s="45">
        <v>44470</v>
      </c>
      <c r="B777" s="46">
        <v>17.066839366150777</v>
      </c>
      <c r="C777" s="47">
        <v>6.3823435014949595E-2</v>
      </c>
      <c r="D777" s="46">
        <v>24.681555470763435</v>
      </c>
      <c r="E777" s="47">
        <v>9.22995534123566E-2</v>
      </c>
      <c r="F777" s="46">
        <v>18.515406723700607</v>
      </c>
      <c r="G777" s="47">
        <v>6.9240521484558198E-2</v>
      </c>
      <c r="H777" s="46">
        <v>43.553701977283069</v>
      </c>
      <c r="I777" s="47">
        <v>0.162874144894149</v>
      </c>
      <c r="J777" s="46">
        <v>18.809242515173768</v>
      </c>
      <c r="K777" s="47">
        <v>7.0339354674454402E-2</v>
      </c>
      <c r="L777" s="46">
        <v>144.78034919576828</v>
      </c>
      <c r="M777" s="47">
        <v>0.54142299051953202</v>
      </c>
      <c r="N777" s="46">
        <v>267.40709524883999</v>
      </c>
      <c r="O777" s="47">
        <v>0.99999999999999978</v>
      </c>
    </row>
    <row r="778" spans="1:15" ht="20.100000000000001" hidden="1" customHeight="1" x14ac:dyDescent="0.3">
      <c r="A778" s="45">
        <v>44501</v>
      </c>
      <c r="B778" s="46">
        <v>17.003759821390727</v>
      </c>
      <c r="C778" s="47">
        <v>6.38511566870993E-2</v>
      </c>
      <c r="D778" s="46">
        <v>24.593462700424563</v>
      </c>
      <c r="E778" s="47">
        <v>9.2351400917088794E-2</v>
      </c>
      <c r="F778" s="46">
        <v>18.504315293840033</v>
      </c>
      <c r="G778" s="47">
        <v>6.9485922385713397E-2</v>
      </c>
      <c r="H778" s="46">
        <v>43.453972850715736</v>
      </c>
      <c r="I778" s="47">
        <v>0.163174877692496</v>
      </c>
      <c r="J778" s="46">
        <v>18.740776345627779</v>
      </c>
      <c r="K778" s="47">
        <v>7.0373861984172198E-2</v>
      </c>
      <c r="L778" s="46">
        <v>144.00679508747103</v>
      </c>
      <c r="M778" s="47">
        <v>0.54076278033342995</v>
      </c>
      <c r="N778" s="46">
        <v>266.30308209946998</v>
      </c>
      <c r="O778" s="47">
        <v>0.99999999999999967</v>
      </c>
    </row>
    <row r="779" spans="1:15" ht="20.100000000000001" customHeight="1" x14ac:dyDescent="0.3">
      <c r="A779" s="45">
        <v>44531</v>
      </c>
      <c r="B779" s="46">
        <v>16.678710431222793</v>
      </c>
      <c r="C779" s="47">
        <v>6.3005146485082195E-2</v>
      </c>
      <c r="D779" s="46">
        <v>24.252673287305296</v>
      </c>
      <c r="E779" s="47">
        <v>9.1616389613731197E-2</v>
      </c>
      <c r="F779" s="46">
        <v>18.411832742642257</v>
      </c>
      <c r="G779" s="47">
        <v>6.9552152955266594E-2</v>
      </c>
      <c r="H779" s="46">
        <v>43.119169411484101</v>
      </c>
      <c r="I779" s="47">
        <v>0.16288606941696601</v>
      </c>
      <c r="J779" s="46">
        <v>18.715170961310932</v>
      </c>
      <c r="K779" s="47">
        <v>7.0698037043880904E-2</v>
      </c>
      <c r="L779" s="46">
        <v>143.54225355758436</v>
      </c>
      <c r="M779" s="47">
        <v>0.54224220448507199</v>
      </c>
      <c r="N779" s="46">
        <v>264.71981039155003</v>
      </c>
      <c r="O779" s="47">
        <v>0.99999999999999889</v>
      </c>
    </row>
    <row r="780" spans="1:15" ht="20.100000000000001" hidden="1" customHeight="1" x14ac:dyDescent="0.3">
      <c r="A780" s="45">
        <v>44562</v>
      </c>
      <c r="B780" s="46">
        <v>24.723489072008668</v>
      </c>
      <c r="C780" s="47">
        <v>9.91169812258276E-2</v>
      </c>
      <c r="D780" s="46">
        <v>14.515986737114062</v>
      </c>
      <c r="E780" s="47">
        <v>5.81948923433242E-2</v>
      </c>
      <c r="F780" s="46">
        <v>35.362291548522961</v>
      </c>
      <c r="G780" s="47">
        <v>0.14176816133469899</v>
      </c>
      <c r="H780" s="46">
        <v>20.591760902862983</v>
      </c>
      <c r="I780" s="47">
        <v>8.2552797174835796E-2</v>
      </c>
      <c r="J780" s="46">
        <v>17.91384494908565</v>
      </c>
      <c r="K780" s="47">
        <v>7.1816976492657003E-2</v>
      </c>
      <c r="L780" s="46">
        <v>136.33009720406537</v>
      </c>
      <c r="M780" s="47">
        <v>0.54655019142865502</v>
      </c>
      <c r="N780" s="46">
        <v>249.43747041366004</v>
      </c>
      <c r="O780" s="47">
        <v>0.99999999999999867</v>
      </c>
    </row>
    <row r="781" spans="1:15" ht="20.100000000000001" hidden="1" customHeight="1" x14ac:dyDescent="0.3">
      <c r="A781" s="45">
        <v>44593</v>
      </c>
      <c r="B781" s="46">
        <v>23.797381303764588</v>
      </c>
      <c r="C781" s="47">
        <v>9.9149605436959901E-2</v>
      </c>
      <c r="D781" s="46">
        <v>14.097670802294052</v>
      </c>
      <c r="E781" s="47">
        <v>5.8736651725897503E-2</v>
      </c>
      <c r="F781" s="46">
        <v>36.821503058108995</v>
      </c>
      <c r="G781" s="47">
        <v>0.153413413568735</v>
      </c>
      <c r="H781" s="46">
        <v>16.945363533819652</v>
      </c>
      <c r="I781" s="47">
        <v>7.0601302173457295E-2</v>
      </c>
      <c r="J781" s="46">
        <v>17.249621779238215</v>
      </c>
      <c r="K781" s="47">
        <v>7.1868966232755294E-2</v>
      </c>
      <c r="L781" s="46">
        <v>131.10334610641428</v>
      </c>
      <c r="M781" s="47">
        <v>0.54623006086219394</v>
      </c>
      <c r="N781" s="46">
        <v>240.01488658364002</v>
      </c>
      <c r="O781" s="47">
        <v>0.99999999999999889</v>
      </c>
    </row>
    <row r="782" spans="1:15" ht="20.100000000000001" hidden="1" customHeight="1" x14ac:dyDescent="0.3">
      <c r="A782" s="45">
        <v>44621</v>
      </c>
      <c r="B782" s="46">
        <v>21.988639105035297</v>
      </c>
      <c r="C782" s="47">
        <v>9.8825694670123906E-2</v>
      </c>
      <c r="D782" s="46">
        <v>13.302162650005867</v>
      </c>
      <c r="E782" s="47">
        <v>5.9785212637410101E-2</v>
      </c>
      <c r="F782" s="46">
        <v>34.119891647848064</v>
      </c>
      <c r="G782" s="47">
        <v>0.153348371313975</v>
      </c>
      <c r="H782" s="46">
        <v>16.008726229800185</v>
      </c>
      <c r="I782" s="47">
        <v>7.1949586460835102E-2</v>
      </c>
      <c r="J782" s="46">
        <v>15.980375975183028</v>
      </c>
      <c r="K782" s="47">
        <v>7.1822169134404298E-2</v>
      </c>
      <c r="L782" s="46">
        <v>121.09941553789744</v>
      </c>
      <c r="M782" s="47">
        <v>0.54426896578325101</v>
      </c>
      <c r="N782" s="46">
        <v>222.49921114577</v>
      </c>
      <c r="O782" s="47">
        <v>0.99999999999999944</v>
      </c>
    </row>
    <row r="783" spans="1:15" ht="20.100000000000001" hidden="1" customHeight="1" x14ac:dyDescent="0.3">
      <c r="A783" s="45">
        <v>44652</v>
      </c>
      <c r="B783" s="46">
        <v>22.7583543958878</v>
      </c>
      <c r="C783" s="47">
        <v>9.8865674075419005E-2</v>
      </c>
      <c r="D783" s="46">
        <v>17.959079433000742</v>
      </c>
      <c r="E783" s="47">
        <v>7.8016910319246693E-2</v>
      </c>
      <c r="F783" s="46">
        <v>31.345761999546507</v>
      </c>
      <c r="G783" s="47">
        <v>0.13617064905416801</v>
      </c>
      <c r="H783" s="46">
        <v>25.166565933604303</v>
      </c>
      <c r="I783" s="47">
        <v>0.10932730292831901</v>
      </c>
      <c r="J783" s="46">
        <v>7.7363682413008164</v>
      </c>
      <c r="K783" s="47">
        <v>3.3607933498481402E-2</v>
      </c>
      <c r="L783" s="46">
        <v>125.22857213894939</v>
      </c>
      <c r="M783" s="47">
        <v>0.54401153012436398</v>
      </c>
      <c r="N783" s="46">
        <v>230.19470214229</v>
      </c>
      <c r="O783" s="47">
        <v>0.99999999999999811</v>
      </c>
    </row>
    <row r="784" spans="1:15" ht="20.100000000000001" hidden="1" customHeight="1" x14ac:dyDescent="0.3">
      <c r="A784" s="45">
        <v>44682</v>
      </c>
      <c r="B784" s="46">
        <v>22.124658163760458</v>
      </c>
      <c r="C784" s="47">
        <v>9.7781136714608502E-2</v>
      </c>
      <c r="D784" s="46">
        <v>17.670415382713731</v>
      </c>
      <c r="E784" s="47">
        <v>7.8095367148821898E-2</v>
      </c>
      <c r="F784" s="46">
        <v>30.425101272114883</v>
      </c>
      <c r="G784" s="47">
        <v>0.134465398969076</v>
      </c>
      <c r="H784" s="46">
        <v>24.751303367485622</v>
      </c>
      <c r="I784" s="47">
        <v>0.109389738839224</v>
      </c>
      <c r="J784" s="46">
        <v>10.370036163641974</v>
      </c>
      <c r="K784" s="47">
        <v>4.5830941944829798E-2</v>
      </c>
      <c r="L784" s="46">
        <v>120.92562578729317</v>
      </c>
      <c r="M784" s="47">
        <v>0.534437416383439</v>
      </c>
      <c r="N784" s="46">
        <v>226.26714013701002</v>
      </c>
      <c r="O784" s="47">
        <v>0.99999999999999911</v>
      </c>
    </row>
    <row r="785" spans="1:15" ht="20.100000000000001" hidden="1" customHeight="1" x14ac:dyDescent="0.3">
      <c r="A785" s="45">
        <v>44713</v>
      </c>
      <c r="B785" s="46">
        <v>24.32404842875026</v>
      </c>
      <c r="C785" s="47">
        <v>9.7231992821585206E-2</v>
      </c>
      <c r="D785" s="46">
        <v>19.236972413672429</v>
      </c>
      <c r="E785" s="47">
        <v>7.6897115589706605E-2</v>
      </c>
      <c r="F785" s="46">
        <v>42.282503111684946</v>
      </c>
      <c r="G785" s="47">
        <v>0.16901841200803899</v>
      </c>
      <c r="H785" s="46">
        <v>18.920491376612571</v>
      </c>
      <c r="I785" s="47">
        <v>7.5632026761516299E-2</v>
      </c>
      <c r="J785" s="46">
        <v>11.572631143946225</v>
      </c>
      <c r="K785" s="47">
        <v>4.62599797731469E-2</v>
      </c>
      <c r="L785" s="46">
        <v>133.82842494769335</v>
      </c>
      <c r="M785" s="47">
        <v>0.53496047304600503</v>
      </c>
      <c r="N785" s="46">
        <v>250.16507142236003</v>
      </c>
      <c r="O785" s="47">
        <v>0.99999999999999911</v>
      </c>
    </row>
    <row r="786" spans="1:15" ht="20.100000000000001" hidden="1" customHeight="1" x14ac:dyDescent="0.3">
      <c r="A786" s="45">
        <v>44743</v>
      </c>
      <c r="B786" s="46">
        <v>23.841986427297972</v>
      </c>
      <c r="C786" s="47">
        <v>9.6995150525188298E-2</v>
      </c>
      <c r="D786" s="46">
        <v>18.947249451220035</v>
      </c>
      <c r="E786" s="47">
        <v>7.70821390307979E-2</v>
      </c>
      <c r="F786" s="46">
        <v>41.469018294939964</v>
      </c>
      <c r="G786" s="47">
        <v>0.168706314967286</v>
      </c>
      <c r="H786" s="46">
        <v>18.716007912747656</v>
      </c>
      <c r="I786" s="47">
        <v>7.6141390746245402E-2</v>
      </c>
      <c r="J786" s="46">
        <v>11.439708268775638</v>
      </c>
      <c r="K786" s="47">
        <v>4.6539588002772199E-2</v>
      </c>
      <c r="L786" s="46">
        <v>131.3919931205487</v>
      </c>
      <c r="M786" s="47">
        <v>0.53453541672770999</v>
      </c>
      <c r="N786" s="46">
        <v>245.80596347553001</v>
      </c>
      <c r="O786" s="47">
        <v>0.99999999999999978</v>
      </c>
    </row>
    <row r="787" spans="1:15" ht="20.100000000000001" hidden="1" customHeight="1" x14ac:dyDescent="0.3">
      <c r="A787" s="45">
        <v>44774</v>
      </c>
      <c r="B787" s="46">
        <v>23.979160207808803</v>
      </c>
      <c r="C787" s="47">
        <v>9.7534852966755098E-2</v>
      </c>
      <c r="D787" s="46">
        <v>19.187724150038839</v>
      </c>
      <c r="E787" s="47">
        <v>7.8045762967597604E-2</v>
      </c>
      <c r="F787" s="46">
        <v>41.582048885485712</v>
      </c>
      <c r="G787" s="47">
        <v>0.16913432284344701</v>
      </c>
      <c r="H787" s="46">
        <v>18.864686503125096</v>
      </c>
      <c r="I787" s="47">
        <v>7.6731812473860198E-2</v>
      </c>
      <c r="J787" s="46">
        <v>11.520159909257949</v>
      </c>
      <c r="K787" s="47">
        <v>4.68580673036696E-2</v>
      </c>
      <c r="L787" s="46">
        <v>130.71844114972302</v>
      </c>
      <c r="M787" s="47">
        <v>0.53169518144466799</v>
      </c>
      <c r="N787" s="46">
        <v>245.85222080544003</v>
      </c>
      <c r="O787" s="47">
        <v>0.99999999999999745</v>
      </c>
    </row>
    <row r="788" spans="1:15" ht="20.100000000000001" hidden="1" customHeight="1" x14ac:dyDescent="0.3">
      <c r="A788" s="45">
        <v>44805</v>
      </c>
      <c r="B788" s="46">
        <v>25.140310208451197</v>
      </c>
      <c r="C788" s="47">
        <v>9.8023074953184103E-2</v>
      </c>
      <c r="D788" s="46">
        <v>19.970409635329162</v>
      </c>
      <c r="E788" s="47">
        <v>7.7865425855867296E-2</v>
      </c>
      <c r="F788" s="46">
        <v>43.62015857198503</v>
      </c>
      <c r="G788" s="47">
        <v>0.17007674279747401</v>
      </c>
      <c r="H788" s="46">
        <v>20.26029669766443</v>
      </c>
      <c r="I788" s="47">
        <v>7.8995707105527294E-2</v>
      </c>
      <c r="J788" s="46">
        <v>11.994102192581815</v>
      </c>
      <c r="K788" s="47">
        <v>4.6765484135687901E-2</v>
      </c>
      <c r="L788" s="46">
        <v>135.48811143901824</v>
      </c>
      <c r="M788" s="47">
        <v>0.52827356515225898</v>
      </c>
      <c r="N788" s="46">
        <v>256.47338874502998</v>
      </c>
      <c r="O788" s="47">
        <v>0.99999999999999956</v>
      </c>
    </row>
    <row r="789" spans="1:15" ht="20.100000000000001" hidden="1" customHeight="1" x14ac:dyDescent="0.3">
      <c r="A789" s="45">
        <v>44835</v>
      </c>
      <c r="B789" s="46">
        <v>24.536065719299568</v>
      </c>
      <c r="C789" s="47">
        <v>9.8145679157998295E-2</v>
      </c>
      <c r="D789" s="46">
        <v>19.417199227821051</v>
      </c>
      <c r="E789" s="47">
        <v>7.7669917718783302E-2</v>
      </c>
      <c r="F789" s="46">
        <v>42.881809082698901</v>
      </c>
      <c r="G789" s="47">
        <v>0.17152971157208199</v>
      </c>
      <c r="H789" s="46">
        <v>19.507248017440954</v>
      </c>
      <c r="I789" s="47">
        <v>7.8030118075095897E-2</v>
      </c>
      <c r="J789" s="46">
        <v>11.732295744521604</v>
      </c>
      <c r="K789" s="47">
        <v>4.6929860194450002E-2</v>
      </c>
      <c r="L789" s="46">
        <v>131.92177460976754</v>
      </c>
      <c r="M789" s="47">
        <v>0.52769471328158901</v>
      </c>
      <c r="N789" s="46">
        <v>249.99639240155</v>
      </c>
      <c r="O789" s="47">
        <v>0.99999999999999845</v>
      </c>
    </row>
    <row r="790" spans="1:15" ht="20.100000000000001" hidden="1" customHeight="1" x14ac:dyDescent="0.3">
      <c r="A790" s="45">
        <v>44866</v>
      </c>
      <c r="B790" s="46">
        <v>24.885310334516653</v>
      </c>
      <c r="C790" s="47">
        <v>9.7691987646650602E-2</v>
      </c>
      <c r="D790" s="46">
        <v>19.739936125616929</v>
      </c>
      <c r="E790" s="47">
        <v>7.7492849002354897E-2</v>
      </c>
      <c r="F790" s="46">
        <v>43.432896078433863</v>
      </c>
      <c r="G790" s="47">
        <v>0.17050403993826799</v>
      </c>
      <c r="H790" s="46">
        <v>19.777941794181228</v>
      </c>
      <c r="I790" s="47">
        <v>7.7642047435244693E-2</v>
      </c>
      <c r="J790" s="46">
        <v>11.954497518807589</v>
      </c>
      <c r="K790" s="47">
        <v>4.6929638739904002E-2</v>
      </c>
      <c r="L790" s="46">
        <v>134.94177577562328</v>
      </c>
      <c r="M790" s="47">
        <v>0.52973943723757599</v>
      </c>
      <c r="N790" s="46">
        <v>254.73235762718002</v>
      </c>
      <c r="O790" s="47">
        <v>0.99999999999999822</v>
      </c>
    </row>
    <row r="791" spans="1:15" ht="20.100000000000001" customHeight="1" x14ac:dyDescent="0.3">
      <c r="A791" s="45">
        <v>44896</v>
      </c>
      <c r="B791" s="46">
        <v>24.740122903250359</v>
      </c>
      <c r="C791" s="47">
        <v>9.79984587032037E-2</v>
      </c>
      <c r="D791" s="46">
        <v>19.807843284024038</v>
      </c>
      <c r="E791" s="47">
        <v>7.8461134557012799E-2</v>
      </c>
      <c r="F791" s="46">
        <v>43.054276009475693</v>
      </c>
      <c r="G791" s="47">
        <v>0.17054291549039199</v>
      </c>
      <c r="H791" s="46">
        <v>19.815494488418171</v>
      </c>
      <c r="I791" s="47">
        <v>7.8491441853414695E-2</v>
      </c>
      <c r="J791" s="46">
        <v>12.029604430840537</v>
      </c>
      <c r="K791" s="47">
        <v>4.7650640121788601E-2</v>
      </c>
      <c r="L791" s="46">
        <v>133.0068630687509</v>
      </c>
      <c r="M791" s="47">
        <v>0.52685540927418695</v>
      </c>
      <c r="N791" s="46">
        <v>252.45420418476002</v>
      </c>
      <c r="O791" s="47">
        <v>0.99999999999999867</v>
      </c>
    </row>
    <row r="792" spans="1:15" ht="20.100000000000001" hidden="1" customHeight="1" x14ac:dyDescent="0.3">
      <c r="A792" s="45">
        <v>44927</v>
      </c>
      <c r="B792" s="46">
        <v>16.014625180762362</v>
      </c>
      <c r="C792" s="47">
        <v>6.8443655329061104E-2</v>
      </c>
      <c r="D792" s="46">
        <v>36.737827268554796</v>
      </c>
      <c r="E792" s="47">
        <v>0.15701092961751401</v>
      </c>
      <c r="F792" s="46">
        <v>21.569714360135947</v>
      </c>
      <c r="G792" s="47">
        <v>9.2185116950777496E-2</v>
      </c>
      <c r="H792" s="46">
        <v>19.423665202410298</v>
      </c>
      <c r="I792" s="47">
        <v>8.3013285127511299E-2</v>
      </c>
      <c r="J792" s="46">
        <v>26.92906769110817</v>
      </c>
      <c r="K792" s="47">
        <v>0.115090038422955</v>
      </c>
      <c r="L792" s="46">
        <v>113.30771130410794</v>
      </c>
      <c r="M792" s="47">
        <v>0.48425697455217898</v>
      </c>
      <c r="N792" s="46">
        <v>233.98261100708001</v>
      </c>
      <c r="O792" s="47">
        <v>0.99999999999999778</v>
      </c>
    </row>
    <row r="793" spans="1:15" ht="20.100000000000001" hidden="1" customHeight="1" x14ac:dyDescent="0.3">
      <c r="A793" s="45">
        <v>44958</v>
      </c>
      <c r="B793" s="46">
        <v>16.341217541469259</v>
      </c>
      <c r="C793" s="47">
        <v>6.8331844777267003E-2</v>
      </c>
      <c r="D793" s="46">
        <v>40.719855334923331</v>
      </c>
      <c r="E793" s="47">
        <v>0.17027267564596499</v>
      </c>
      <c r="F793" s="46">
        <v>18.941019824529871</v>
      </c>
      <c r="G793" s="47">
        <v>7.9203084059582401E-2</v>
      </c>
      <c r="H793" s="46">
        <v>19.919740837428893</v>
      </c>
      <c r="I793" s="47">
        <v>8.3295668480782903E-2</v>
      </c>
      <c r="J793" s="46">
        <v>27.55663128477925</v>
      </c>
      <c r="K793" s="47">
        <v>0.115229813614403</v>
      </c>
      <c r="L793" s="46">
        <v>115.66651355019899</v>
      </c>
      <c r="M793" s="47">
        <v>0.48366691342199802</v>
      </c>
      <c r="N793" s="46">
        <v>239.14497837332999</v>
      </c>
      <c r="O793" s="47">
        <v>0.99999999999999845</v>
      </c>
    </row>
    <row r="794" spans="1:15" ht="20.100000000000001" hidden="1" customHeight="1" x14ac:dyDescent="0.3">
      <c r="A794" s="45">
        <v>44986</v>
      </c>
      <c r="B794" s="46">
        <v>16.168536786838072</v>
      </c>
      <c r="C794" s="47">
        <v>6.8990863733145502E-2</v>
      </c>
      <c r="D794" s="46">
        <v>39.929936115987509</v>
      </c>
      <c r="E794" s="47">
        <v>0.170380339159313</v>
      </c>
      <c r="F794" s="46">
        <v>19.175468947737897</v>
      </c>
      <c r="G794" s="47">
        <v>8.1821390682023598E-2</v>
      </c>
      <c r="H794" s="46">
        <v>19.493090724803295</v>
      </c>
      <c r="I794" s="47">
        <v>8.3176677250566794E-2</v>
      </c>
      <c r="J794" s="46">
        <v>27.04512973604751</v>
      </c>
      <c r="K794" s="47">
        <v>0.11540109565039899</v>
      </c>
      <c r="L794" s="46">
        <v>112.54548900568543</v>
      </c>
      <c r="M794" s="47">
        <v>0.480229633524551</v>
      </c>
      <c r="N794" s="46">
        <v>234.35765131709996</v>
      </c>
      <c r="O794" s="47">
        <v>0.99999999999999889</v>
      </c>
    </row>
    <row r="795" spans="1:15" ht="20.100000000000001" hidden="1" customHeight="1" x14ac:dyDescent="0.3">
      <c r="A795" s="45">
        <v>45017</v>
      </c>
      <c r="B795" s="46">
        <v>21.624883446829063</v>
      </c>
      <c r="C795" s="47">
        <v>8.9205456236368094E-2</v>
      </c>
      <c r="D795" s="46">
        <v>35.26781392296796</v>
      </c>
      <c r="E795" s="47">
        <v>0.145484318525611</v>
      </c>
      <c r="F795" s="46">
        <v>28.711893470683744</v>
      </c>
      <c r="G795" s="47">
        <v>0.118440294152795</v>
      </c>
      <c r="H795" s="46">
        <v>10.279922368726822</v>
      </c>
      <c r="I795" s="47">
        <v>4.2406016533290902E-2</v>
      </c>
      <c r="J795" s="46">
        <v>27.297915811056434</v>
      </c>
      <c r="K795" s="47">
        <v>0.112607452438516</v>
      </c>
      <c r="L795" s="46">
        <v>119.23417147925552</v>
      </c>
      <c r="M795" s="47">
        <v>0.49185646211341699</v>
      </c>
      <c r="N795" s="46">
        <v>242.41660049952003</v>
      </c>
      <c r="O795" s="47">
        <v>0.999999999999998</v>
      </c>
    </row>
    <row r="796" spans="1:15" ht="20.100000000000001" hidden="1" customHeight="1" x14ac:dyDescent="0.3">
      <c r="A796" s="45">
        <v>45047</v>
      </c>
      <c r="B796" s="46">
        <v>22.066381415747362</v>
      </c>
      <c r="C796" s="47">
        <v>8.9417065498527099E-2</v>
      </c>
      <c r="D796" s="46">
        <v>36.045439416027691</v>
      </c>
      <c r="E796" s="47">
        <v>0.14606279826587401</v>
      </c>
      <c r="F796" s="46">
        <v>29.315398474695193</v>
      </c>
      <c r="G796" s="47">
        <v>0.11879142556906</v>
      </c>
      <c r="H796" s="46">
        <v>13.126241883694755</v>
      </c>
      <c r="I796" s="47">
        <v>5.3189963870843002E-2</v>
      </c>
      <c r="J796" s="46">
        <v>25.114899875954148</v>
      </c>
      <c r="K796" s="47">
        <v>0.101770227065618</v>
      </c>
      <c r="L796" s="46">
        <v>121.11206381945041</v>
      </c>
      <c r="M796" s="47">
        <v>0.49076851973007601</v>
      </c>
      <c r="N796" s="46">
        <v>246.78042488557003</v>
      </c>
      <c r="O796" s="47">
        <v>0.999999999999998</v>
      </c>
    </row>
    <row r="797" spans="1:15" ht="20.100000000000001" hidden="1" customHeight="1" x14ac:dyDescent="0.3">
      <c r="A797" s="45">
        <v>45078</v>
      </c>
      <c r="B797" s="46">
        <v>20.982817509303455</v>
      </c>
      <c r="C797" s="47">
        <v>8.9653187959219394E-2</v>
      </c>
      <c r="D797" s="46">
        <v>42.14803248771689</v>
      </c>
      <c r="E797" s="47">
        <v>0.180085704746617</v>
      </c>
      <c r="F797" s="46">
        <v>19.669551501115063</v>
      </c>
      <c r="G797" s="47">
        <v>8.4042002320285802E-2</v>
      </c>
      <c r="H797" s="46">
        <v>12.482800138623327</v>
      </c>
      <c r="I797" s="47">
        <v>5.33352027957716E-2</v>
      </c>
      <c r="J797" s="46">
        <v>24.000390110003991</v>
      </c>
      <c r="K797" s="47">
        <v>0.102546356544956</v>
      </c>
      <c r="L797" s="46">
        <v>114.76070703319699</v>
      </c>
      <c r="M797" s="47">
        <v>0.49033754563314902</v>
      </c>
      <c r="N797" s="46">
        <v>234.04429877996</v>
      </c>
      <c r="O797" s="47">
        <v>0.99999999999999878</v>
      </c>
    </row>
    <row r="798" spans="1:15" ht="20.100000000000001" hidden="1" customHeight="1" x14ac:dyDescent="0.3">
      <c r="A798" s="45">
        <v>45108</v>
      </c>
      <c r="B798" s="46">
        <v>20.580560770854564</v>
      </c>
      <c r="C798" s="47">
        <v>8.9887284384112198E-2</v>
      </c>
      <c r="D798" s="46">
        <v>41.125894065436931</v>
      </c>
      <c r="E798" s="47">
        <v>0.17962070988104101</v>
      </c>
      <c r="F798" s="46">
        <v>19.356620527589456</v>
      </c>
      <c r="G798" s="47">
        <v>8.4541625150602304E-2</v>
      </c>
      <c r="H798" s="46">
        <v>12.280019220148768</v>
      </c>
      <c r="I798" s="47">
        <v>5.3633989480357698E-2</v>
      </c>
      <c r="J798" s="46">
        <v>23.293017162886194</v>
      </c>
      <c r="K798" s="47">
        <v>0.10173415978292701</v>
      </c>
      <c r="L798" s="46">
        <v>112.32353378991392</v>
      </c>
      <c r="M798" s="47">
        <v>0.49058223132095902</v>
      </c>
      <c r="N798" s="46">
        <v>228.95964553683001</v>
      </c>
      <c r="O798" s="47">
        <v>0.99999999999999922</v>
      </c>
    </row>
    <row r="799" spans="1:15" ht="20.100000000000001" hidden="1" customHeight="1" x14ac:dyDescent="0.3">
      <c r="A799" s="45">
        <v>45139</v>
      </c>
      <c r="B799" s="46">
        <v>21.321641275533</v>
      </c>
      <c r="C799" s="47">
        <v>8.9789244753487499E-2</v>
      </c>
      <c r="D799" s="46">
        <v>42.666085924157279</v>
      </c>
      <c r="E799" s="47">
        <v>0.17967451858941</v>
      </c>
      <c r="F799" s="46">
        <v>20.127614649615257</v>
      </c>
      <c r="G799" s="47">
        <v>8.4760985081951998E-2</v>
      </c>
      <c r="H799" s="46">
        <v>12.758931887367153</v>
      </c>
      <c r="I799" s="47">
        <v>5.3730144092729901E-2</v>
      </c>
      <c r="J799" s="46">
        <v>24.119646704867016</v>
      </c>
      <c r="K799" s="47">
        <v>0.10157214603531101</v>
      </c>
      <c r="L799" s="46">
        <v>116.46927834212993</v>
      </c>
      <c r="M799" s="47">
        <v>0.490472961447108</v>
      </c>
      <c r="N799" s="46">
        <v>237.46319878367001</v>
      </c>
      <c r="O799" s="47">
        <v>0.99999999999999845</v>
      </c>
    </row>
    <row r="800" spans="1:15" ht="20.100000000000001" hidden="1" customHeight="1" x14ac:dyDescent="0.3">
      <c r="A800" s="45">
        <v>45170</v>
      </c>
      <c r="B800" s="46">
        <v>21.71414000821251</v>
      </c>
      <c r="C800" s="47">
        <v>8.9809785624305999E-2</v>
      </c>
      <c r="D800" s="46">
        <v>43.606250703114064</v>
      </c>
      <c r="E800" s="47">
        <v>0.18035565884926799</v>
      </c>
      <c r="F800" s="46">
        <v>21.013803529754114</v>
      </c>
      <c r="G800" s="47">
        <v>8.6913190641891694E-2</v>
      </c>
      <c r="H800" s="46">
        <v>12.958126298356298</v>
      </c>
      <c r="I800" s="47">
        <v>5.3594871567923599E-2</v>
      </c>
      <c r="J800" s="46">
        <v>24.492302685610724</v>
      </c>
      <c r="K800" s="47">
        <v>0.101300279578578</v>
      </c>
      <c r="L800" s="46">
        <v>117.99459779489187</v>
      </c>
      <c r="M800" s="47">
        <v>0.48802621373803101</v>
      </c>
      <c r="N800" s="46">
        <v>241.77922101994</v>
      </c>
      <c r="O800" s="47">
        <v>0.99999999999999822</v>
      </c>
    </row>
    <row r="801" spans="1:15" ht="20.100000000000001" hidden="1" customHeight="1" x14ac:dyDescent="0.3">
      <c r="A801" s="45">
        <v>45200</v>
      </c>
      <c r="B801" s="46">
        <v>21.797114725486541</v>
      </c>
      <c r="C801" s="47">
        <v>8.9213664876145959E-2</v>
      </c>
      <c r="D801" s="46">
        <v>44.594031256205547</v>
      </c>
      <c r="E801" s="47">
        <v>0.18251943021227993</v>
      </c>
      <c r="F801" s="46">
        <v>21.058681124439747</v>
      </c>
      <c r="G801" s="47">
        <v>8.6191321384966116E-2</v>
      </c>
      <c r="H801" s="46">
        <v>13.181188503625126</v>
      </c>
      <c r="I801" s="47">
        <v>5.3949440035599538E-2</v>
      </c>
      <c r="J801" s="46">
        <v>24.82458981981998</v>
      </c>
      <c r="K801" s="47">
        <v>0.10160485297091398</v>
      </c>
      <c r="L801" s="46">
        <v>118.86923817605309</v>
      </c>
      <c r="M801" s="47">
        <v>0.4865212901926616</v>
      </c>
      <c r="N801" s="46">
        <v>244.32484368563001</v>
      </c>
      <c r="O801" s="47">
        <v>0.99999999967256725</v>
      </c>
    </row>
    <row r="802" spans="1:15" ht="20.100000000000001" hidden="1" customHeight="1" x14ac:dyDescent="0.3">
      <c r="A802" s="45">
        <v>45231</v>
      </c>
      <c r="B802" s="46">
        <v>22.047745676666096</v>
      </c>
      <c r="C802" s="47">
        <v>8.8174407448874004E-2</v>
      </c>
      <c r="D802" s="46">
        <v>44.354233888721183</v>
      </c>
      <c r="E802" s="47">
        <v>0.17738359051945199</v>
      </c>
      <c r="F802" s="46">
        <v>21.262360850602839</v>
      </c>
      <c r="G802" s="47">
        <v>8.5033458588476205E-2</v>
      </c>
      <c r="H802" s="46">
        <v>13.449743076174355</v>
      </c>
      <c r="I802" s="47">
        <v>5.3788860932679101E-2</v>
      </c>
      <c r="J802" s="46">
        <v>24.966467497313587</v>
      </c>
      <c r="K802" s="47">
        <v>9.9847100467827896E-2</v>
      </c>
      <c r="L802" s="46">
        <v>123.96644467023171</v>
      </c>
      <c r="M802" s="47">
        <v>0.49577258204268998</v>
      </c>
      <c r="N802" s="46">
        <v>250.04699565970998</v>
      </c>
      <c r="O802" s="47">
        <v>0.99999999999999911</v>
      </c>
    </row>
    <row r="803" spans="1:15" ht="20.100000000000001" customHeight="1" x14ac:dyDescent="0.3">
      <c r="A803" s="45">
        <v>45261</v>
      </c>
      <c r="B803" s="46">
        <v>22.04940268472091</v>
      </c>
      <c r="C803" s="47">
        <v>8.7684265681992293E-2</v>
      </c>
      <c r="D803" s="46">
        <v>43.863408508850931</v>
      </c>
      <c r="E803" s="47">
        <v>0.17443242433379</v>
      </c>
      <c r="F803" s="46">
        <v>21.308113582265033</v>
      </c>
      <c r="G803" s="47">
        <v>8.4736367657890804E-2</v>
      </c>
      <c r="H803" s="46">
        <v>13.591613895544938</v>
      </c>
      <c r="I803" s="47">
        <v>5.4050021259299502E-2</v>
      </c>
      <c r="J803" s="46">
        <v>24.963202658112738</v>
      </c>
      <c r="K803" s="47">
        <v>9.9271627691944406E-2</v>
      </c>
      <c r="L803" s="46">
        <v>125.68787660953521</v>
      </c>
      <c r="M803" s="47">
        <v>0.49982529337508202</v>
      </c>
      <c r="N803" s="46">
        <v>251.46361793903</v>
      </c>
      <c r="O803" s="47">
        <v>0.99999999999999911</v>
      </c>
    </row>
    <row r="804" spans="1:15" ht="20.100000000000001" hidden="1" customHeight="1" x14ac:dyDescent="0.3">
      <c r="A804" s="45">
        <v>45292</v>
      </c>
      <c r="B804" s="46">
        <v>40.636405865099285</v>
      </c>
      <c r="C804" s="47">
        <v>0.148402236114141</v>
      </c>
      <c r="D804" s="46">
        <v>25.288081172321029</v>
      </c>
      <c r="E804" s="47">
        <v>9.2350878802287498E-2</v>
      </c>
      <c r="F804" s="46">
        <v>22.984668119368319</v>
      </c>
      <c r="G804" s="47">
        <v>8.39389230577893E-2</v>
      </c>
      <c r="H804" s="46">
        <v>30.671921984649607</v>
      </c>
      <c r="I804" s="47">
        <v>0.112012411322769</v>
      </c>
      <c r="J804" s="46">
        <v>10.443167381995149</v>
      </c>
      <c r="K804" s="47">
        <v>3.8137954344367397E-2</v>
      </c>
      <c r="L804" s="46">
        <v>143.80185762400612</v>
      </c>
      <c r="M804" s="47">
        <v>0.52515759635864401</v>
      </c>
      <c r="N804" s="46">
        <v>273.82610214744</v>
      </c>
      <c r="O804" s="47">
        <v>0.99999999999999822</v>
      </c>
    </row>
    <row r="805" spans="1:15" ht="20.100000000000001" hidden="1" customHeight="1" x14ac:dyDescent="0.3">
      <c r="A805" s="45">
        <v>45323</v>
      </c>
      <c r="B805" s="46">
        <v>44.22735414618959</v>
      </c>
      <c r="C805" s="47">
        <v>0.160164547130282</v>
      </c>
      <c r="D805" s="46">
        <v>22.226102518317997</v>
      </c>
      <c r="E805" s="47">
        <v>8.0489410073026499E-2</v>
      </c>
      <c r="F805" s="46">
        <v>23.216642143626228</v>
      </c>
      <c r="G805" s="47">
        <v>8.4076541466364896E-2</v>
      </c>
      <c r="H805" s="46">
        <v>30.975420050012509</v>
      </c>
      <c r="I805" s="47">
        <v>0.11217411080214799</v>
      </c>
      <c r="J805" s="46">
        <v>10.53861422015658</v>
      </c>
      <c r="K805" s="47">
        <v>3.8164443850131402E-2</v>
      </c>
      <c r="L805" s="46">
        <v>144.95284566402646</v>
      </c>
      <c r="M805" s="47">
        <v>0.52493094667804496</v>
      </c>
      <c r="N805" s="46">
        <v>276.13697874232997</v>
      </c>
      <c r="O805" s="47">
        <v>0.99999999999999778</v>
      </c>
    </row>
    <row r="806" spans="1:15" ht="20.100000000000001" hidden="1" customHeight="1" x14ac:dyDescent="0.3">
      <c r="A806" s="45">
        <v>45352</v>
      </c>
      <c r="B806" s="46">
        <v>45.120042316611034</v>
      </c>
      <c r="C806" s="47">
        <v>0.16304781009764699</v>
      </c>
      <c r="D806" s="46">
        <v>22.971357820390178</v>
      </c>
      <c r="E806" s="47">
        <v>8.3010329673498306E-2</v>
      </c>
      <c r="F806" s="46">
        <v>23.28751600094223</v>
      </c>
      <c r="G806" s="47">
        <v>8.4152813065285603E-2</v>
      </c>
      <c r="H806" s="46">
        <v>31.079128068743927</v>
      </c>
      <c r="I806" s="47">
        <v>0.11230893215469</v>
      </c>
      <c r="J806" s="46">
        <v>10.552523299326873</v>
      </c>
      <c r="K806" s="47">
        <v>3.8133071837262299E-2</v>
      </c>
      <c r="L806" s="46">
        <v>143.71833973652525</v>
      </c>
      <c r="M806" s="47">
        <v>0.51934704317161495</v>
      </c>
      <c r="N806" s="46">
        <v>276.72890724254</v>
      </c>
      <c r="O806" s="47">
        <v>0.99999999999999811</v>
      </c>
    </row>
    <row r="807" spans="1:15" ht="20.100000000000001" hidden="1" customHeight="1" x14ac:dyDescent="0.3">
      <c r="A807" s="45">
        <v>45383</v>
      </c>
      <c r="B807" s="46">
        <v>41.225319913851919</v>
      </c>
      <c r="C807" s="47">
        <v>0.14696459211205401</v>
      </c>
      <c r="D807" s="46">
        <v>33.891821019375833</v>
      </c>
      <c r="E807" s="47">
        <v>0.120821322004434</v>
      </c>
      <c r="F807" s="46">
        <v>13.757619594705528</v>
      </c>
      <c r="G807" s="47">
        <v>4.9044687982866E-2</v>
      </c>
      <c r="H807" s="46">
        <v>32.155629943419605</v>
      </c>
      <c r="I807" s="47">
        <v>0.114631955521901</v>
      </c>
      <c r="J807" s="46">
        <v>10.9174865349272</v>
      </c>
      <c r="K807" s="47">
        <v>3.8919866694722798E-2</v>
      </c>
      <c r="L807" s="46">
        <v>148.56404305143928</v>
      </c>
      <c r="M807" s="47">
        <v>0.52961757568402001</v>
      </c>
      <c r="N807" s="46">
        <v>280.51192005771998</v>
      </c>
      <c r="O807" s="47">
        <v>0.99999999999999778</v>
      </c>
    </row>
    <row r="808" spans="1:15" ht="20.100000000000001" hidden="1" customHeight="1" x14ac:dyDescent="0.3">
      <c r="A808" s="45">
        <v>45413</v>
      </c>
      <c r="B808" s="46">
        <v>42.182232796517781</v>
      </c>
      <c r="C808" s="47">
        <v>0.14776202375255101</v>
      </c>
      <c r="D808" s="46">
        <v>34.462286708702564</v>
      </c>
      <c r="E808" s="47">
        <v>0.12071948044530501</v>
      </c>
      <c r="F808" s="46">
        <v>17.012651530482113</v>
      </c>
      <c r="G808" s="47">
        <v>5.95943754724262E-2</v>
      </c>
      <c r="H808" s="46">
        <v>29.569298571873436</v>
      </c>
      <c r="I808" s="47">
        <v>0.103579614170735</v>
      </c>
      <c r="J808" s="46">
        <v>19.482976637321062</v>
      </c>
      <c r="K808" s="47">
        <v>6.8247787416598898E-2</v>
      </c>
      <c r="L808" s="46">
        <v>142.76466763945251</v>
      </c>
      <c r="M808" s="47">
        <v>0.50009671874238204</v>
      </c>
      <c r="N808" s="46">
        <v>285.47411388435</v>
      </c>
      <c r="O808" s="47">
        <v>0.99999999999999811</v>
      </c>
    </row>
    <row r="809" spans="1:15" ht="20.100000000000001" hidden="1" customHeight="1" x14ac:dyDescent="0.3">
      <c r="A809" s="45">
        <v>45444</v>
      </c>
      <c r="B809" s="46">
        <v>54.56702692598941</v>
      </c>
      <c r="C809" s="47">
        <v>0.17399773647626801</v>
      </c>
      <c r="D809" s="46">
        <v>27.554499283580871</v>
      </c>
      <c r="E809" s="47">
        <v>8.7862960017646E-2</v>
      </c>
      <c r="F809" s="46">
        <v>18.653272145236983</v>
      </c>
      <c r="G809" s="47">
        <v>5.9479640251413703E-2</v>
      </c>
      <c r="H809" s="46">
        <v>31.739134223110295</v>
      </c>
      <c r="I809" s="47">
        <v>0.10120649453795599</v>
      </c>
      <c r="J809" s="46">
        <v>21.177283234778404</v>
      </c>
      <c r="K809" s="47">
        <v>6.7527947831316604E-2</v>
      </c>
      <c r="L809" s="46">
        <v>159.91646685639355</v>
      </c>
      <c r="M809" s="47">
        <v>0.50992522088539805</v>
      </c>
      <c r="N809" s="46">
        <v>313.60768266909002</v>
      </c>
      <c r="O809" s="47">
        <v>0.99999999999999845</v>
      </c>
    </row>
    <row r="810" spans="1:15" ht="20.100000000000001" hidden="1" customHeight="1" x14ac:dyDescent="0.3">
      <c r="A810" s="45">
        <v>45474</v>
      </c>
      <c r="B810" s="46">
        <v>55.458563291413185</v>
      </c>
      <c r="C810" s="47">
        <v>0.174599689225131</v>
      </c>
      <c r="D810" s="46">
        <v>28.021724970272288</v>
      </c>
      <c r="E810" s="47">
        <v>8.8220541265250696E-2</v>
      </c>
      <c r="F810" s="46">
        <v>18.946873366903755</v>
      </c>
      <c r="G810" s="47">
        <v>5.9650268692797402E-2</v>
      </c>
      <c r="H810" s="46">
        <v>31.777781781529097</v>
      </c>
      <c r="I810" s="47">
        <v>0.100045700682226</v>
      </c>
      <c r="J810" s="46">
        <v>21.562156107489031</v>
      </c>
      <c r="K810" s="47">
        <v>6.7883939502887403E-2</v>
      </c>
      <c r="L810" s="46">
        <v>161.86555800622219</v>
      </c>
      <c r="M810" s="47">
        <v>0.50959986063170604</v>
      </c>
      <c r="N810" s="46">
        <v>317.63265752383001</v>
      </c>
      <c r="O810" s="47">
        <v>0.99999999999999856</v>
      </c>
    </row>
    <row r="811" spans="1:15" ht="20.100000000000001" hidden="1" customHeight="1" x14ac:dyDescent="0.3">
      <c r="A811" s="45">
        <v>45505</v>
      </c>
      <c r="B811" s="46">
        <v>55.531343156663759</v>
      </c>
      <c r="C811" s="47">
        <v>0.17398683577834101</v>
      </c>
      <c r="D811" s="46">
        <v>28.248022768097822</v>
      </c>
      <c r="E811" s="47">
        <v>8.8504686165259805E-2</v>
      </c>
      <c r="F811" s="46">
        <v>19.137884036531343</v>
      </c>
      <c r="G811" s="47">
        <v>5.9961450556222401E-2</v>
      </c>
      <c r="H811" s="46">
        <v>31.99190787766668</v>
      </c>
      <c r="I811" s="47">
        <v>0.10023475943026</v>
      </c>
      <c r="J811" s="46">
        <v>21.713995488521455</v>
      </c>
      <c r="K811" s="47">
        <v>6.8032738853349095E-2</v>
      </c>
      <c r="L811" s="46">
        <v>162.54664425082871</v>
      </c>
      <c r="M811" s="47">
        <v>0.50927952921656705</v>
      </c>
      <c r="N811" s="46">
        <v>319.16979757830995</v>
      </c>
      <c r="O811" s="47">
        <v>0.99999999999999933</v>
      </c>
    </row>
    <row r="812" spans="1:15" ht="20.100000000000001" hidden="1" customHeight="1" x14ac:dyDescent="0.3">
      <c r="A812" s="45">
        <v>45536</v>
      </c>
      <c r="B812" s="46">
        <v>53.493299230806706</v>
      </c>
      <c r="C812" s="47">
        <v>0.174052618947655</v>
      </c>
      <c r="D812" s="46">
        <v>27.702979395976026</v>
      </c>
      <c r="E812" s="47">
        <v>9.0137945983068096E-2</v>
      </c>
      <c r="F812" s="46">
        <v>18.332238793012888</v>
      </c>
      <c r="G812" s="47">
        <v>5.9648109557245803E-2</v>
      </c>
      <c r="H812" s="46">
        <v>30.893204321451542</v>
      </c>
      <c r="I812" s="47">
        <v>0.10051806856468901</v>
      </c>
      <c r="J812" s="46">
        <v>21.066710733122196</v>
      </c>
      <c r="K812" s="47">
        <v>6.8545336115685598E-2</v>
      </c>
      <c r="L812" s="46">
        <v>155.85137978605044</v>
      </c>
      <c r="M812" s="47">
        <v>0.50709792083165595</v>
      </c>
      <c r="N812" s="46">
        <v>307.33981226041999</v>
      </c>
      <c r="O812" s="47">
        <v>0.99999999999999944</v>
      </c>
    </row>
    <row r="813" spans="1:15" ht="20.100000000000001" hidden="1" customHeight="1" x14ac:dyDescent="0.3">
      <c r="A813" s="45">
        <v>45566</v>
      </c>
      <c r="B813" s="46">
        <v>57.237413876148203</v>
      </c>
      <c r="C813" s="47">
        <v>0.1759971035379182</v>
      </c>
      <c r="D813" s="46">
        <v>28.983154532400398</v>
      </c>
      <c r="E813" s="47">
        <v>8.9119177538872149E-2</v>
      </c>
      <c r="F813" s="46">
        <v>19.380424698620001</v>
      </c>
      <c r="G813" s="47">
        <v>5.9592116088131482E-2</v>
      </c>
      <c r="H813" s="46">
        <v>32.551615477459301</v>
      </c>
      <c r="I813" s="47">
        <v>0.10009169966884671</v>
      </c>
      <c r="J813" s="46">
        <v>22.3166653276649</v>
      </c>
      <c r="K813" s="47">
        <v>6.8620648493883718E-2</v>
      </c>
      <c r="L813" s="46">
        <v>164.748657096535</v>
      </c>
      <c r="M813" s="47">
        <v>0.50657925467234777</v>
      </c>
      <c r="N813" s="46">
        <v>325.2179310088278</v>
      </c>
      <c r="O813" s="47">
        <v>1</v>
      </c>
    </row>
    <row r="814" spans="1:15" ht="20.100000000000001" hidden="1" customHeight="1" x14ac:dyDescent="0.3">
      <c r="A814" s="45">
        <v>45597</v>
      </c>
      <c r="B814" s="46">
        <v>60.003402005420703</v>
      </c>
      <c r="C814" s="47">
        <v>0.17608837815599199</v>
      </c>
      <c r="D814" s="46">
        <v>30.335554735936299</v>
      </c>
      <c r="E814" s="47">
        <v>8.9023929567039806E-2</v>
      </c>
      <c r="F814" s="46">
        <v>20.1878184896172</v>
      </c>
      <c r="G814" s="47">
        <v>5.92439778001769E-2</v>
      </c>
      <c r="H814" s="46">
        <v>34.013113688819502</v>
      </c>
      <c r="I814" s="47">
        <v>9.9816240835119904E-2</v>
      </c>
      <c r="J814" s="46">
        <v>23.161999200452598</v>
      </c>
      <c r="K814" s="47">
        <v>6.79721272085477E-2</v>
      </c>
      <c r="L814" s="46">
        <v>173.05542155447401</v>
      </c>
      <c r="M814" s="47">
        <v>0.50785534643312302</v>
      </c>
      <c r="N814" s="46">
        <v>340.75730967472032</v>
      </c>
      <c r="O814" s="47">
        <v>0.99999999999999933</v>
      </c>
    </row>
    <row r="815" spans="1:15" ht="20.100000000000001" customHeight="1" x14ac:dyDescent="0.3">
      <c r="A815" s="45">
        <v>45627</v>
      </c>
      <c r="B815" s="46">
        <v>61.2171534267627</v>
      </c>
      <c r="C815" s="47">
        <v>0.17531019924037353</v>
      </c>
      <c r="D815" s="46">
        <v>31.044018868535701</v>
      </c>
      <c r="E815" s="47">
        <v>8.8902094076880891E-2</v>
      </c>
      <c r="F815" s="46">
        <v>20.648629107791798</v>
      </c>
      <c r="G815" s="47">
        <v>5.9132368630276988E-2</v>
      </c>
      <c r="H815" s="46">
        <v>34.786823699380001</v>
      </c>
      <c r="I815" s="47">
        <v>9.9620525494933276E-2</v>
      </c>
      <c r="J815" s="46">
        <v>23.684557919083801</v>
      </c>
      <c r="K815" s="47">
        <v>6.7826488741953295E-2</v>
      </c>
      <c r="L815" s="46">
        <v>177.81215365833799</v>
      </c>
      <c r="M815" s="47">
        <v>0.50920832381558201</v>
      </c>
      <c r="N815" s="46">
        <v>349.19333667989201</v>
      </c>
      <c r="O815" s="47">
        <v>1</v>
      </c>
    </row>
    <row r="816" spans="1:15" ht="20.100000000000001" customHeight="1" x14ac:dyDescent="0.3">
      <c r="A816" s="45">
        <v>45658</v>
      </c>
      <c r="B816" s="46">
        <v>32.028088311095402</v>
      </c>
      <c r="C816" s="47">
        <v>0.106120719253638</v>
      </c>
      <c r="D816" s="46">
        <v>29.252165545313101</v>
      </c>
      <c r="E816" s="47">
        <v>9.6923076308607595E-2</v>
      </c>
      <c r="F816" s="46">
        <v>38.298787738170297</v>
      </c>
      <c r="G816" s="47">
        <v>0.126897829862329</v>
      </c>
      <c r="H816" s="46">
        <v>13.5999927243925</v>
      </c>
      <c r="I816" s="47">
        <v>4.5061728184907002E-2</v>
      </c>
      <c r="J816" s="46">
        <v>22.292879553764202</v>
      </c>
      <c r="K816" s="47">
        <v>7.3864427670527796E-2</v>
      </c>
      <c r="L816" s="46">
        <v>166.33614525420401</v>
      </c>
      <c r="M816" s="47">
        <v>0.55113221871998896</v>
      </c>
      <c r="N816" s="46">
        <v>301.8080591269395</v>
      </c>
      <c r="O816" s="47">
        <v>0.99999999999999845</v>
      </c>
    </row>
    <row r="817" spans="1:15" ht="20.100000000000001" customHeight="1" x14ac:dyDescent="0.3">
      <c r="A817" s="45">
        <v>45689</v>
      </c>
      <c r="B817" s="46">
        <v>28.5722300021684</v>
      </c>
      <c r="C817" s="47">
        <v>9.0894670614992706E-2</v>
      </c>
      <c r="D817" s="46">
        <v>30.388179864613299</v>
      </c>
      <c r="E817" s="47">
        <v>9.667161433229246E-2</v>
      </c>
      <c r="F817" s="46">
        <v>39.445324320237198</v>
      </c>
      <c r="G817" s="47">
        <v>0.12548442180107819</v>
      </c>
      <c r="H817" s="46">
        <v>14.4947741259237</v>
      </c>
      <c r="I817" s="47">
        <v>4.6111126772903833E-2</v>
      </c>
      <c r="J817" s="46">
        <v>23.196179474224401</v>
      </c>
      <c r="K817" s="47">
        <v>7.3792248371088651E-2</v>
      </c>
      <c r="L817" s="46">
        <v>178.24770456112901</v>
      </c>
      <c r="M817" s="47">
        <v>0.56704591810764404</v>
      </c>
      <c r="N817" s="46">
        <v>314.34439234829603</v>
      </c>
      <c r="O817" s="47">
        <v>0.99999999999999989</v>
      </c>
    </row>
    <row r="818" spans="1:15" ht="20.100000000000001" customHeight="1" x14ac:dyDescent="0.3">
      <c r="A818" s="45">
        <v>45717</v>
      </c>
      <c r="B818" s="46">
        <v>29.407720478300401</v>
      </c>
      <c r="C818" s="47">
        <v>9.5003609833591435E-2</v>
      </c>
      <c r="D818" s="46">
        <v>29.9043979121275</v>
      </c>
      <c r="E818" s="47">
        <v>9.660815953581256E-2</v>
      </c>
      <c r="F818" s="46">
        <v>38.913471343930297</v>
      </c>
      <c r="G818" s="47">
        <v>0.12571257440906741</v>
      </c>
      <c r="H818" s="46">
        <v>14.3059994190045</v>
      </c>
      <c r="I818" s="47">
        <v>4.6216488900782657E-2</v>
      </c>
      <c r="J818" s="46">
        <v>23.512076173043098</v>
      </c>
      <c r="K818" s="47">
        <v>7.5957336195769137E-2</v>
      </c>
      <c r="L818" s="46">
        <v>173.499524977742</v>
      </c>
      <c r="M818" s="47">
        <v>0.56050183112497676</v>
      </c>
      <c r="N818" s="46">
        <v>309.5431903041478</v>
      </c>
      <c r="O818" s="47">
        <v>1</v>
      </c>
    </row>
    <row r="819" spans="1:15" ht="20.100000000000001" customHeight="1" x14ac:dyDescent="0.3">
      <c r="A819" s="45">
        <v>45748</v>
      </c>
      <c r="B819" s="46">
        <v>40.847672902425103</v>
      </c>
      <c r="C819" s="47">
        <v>0.13343066367959761</v>
      </c>
      <c r="D819" s="46">
        <v>17.646308717982102</v>
      </c>
      <c r="E819" s="47">
        <v>5.764241917427889E-2</v>
      </c>
      <c r="F819" s="46">
        <v>38.673004447359403</v>
      </c>
      <c r="G819" s="47">
        <v>0.12632701652849454</v>
      </c>
      <c r="H819" s="46">
        <v>14.205383343475299</v>
      </c>
      <c r="I819" s="47">
        <v>4.6402489852254952E-2</v>
      </c>
      <c r="J819" s="46">
        <v>23.316255047954201</v>
      </c>
      <c r="K819" s="47">
        <v>7.6163540405421531E-2</v>
      </c>
      <c r="L819" s="46">
        <v>171.445451292021</v>
      </c>
      <c r="M819" s="47">
        <v>0.56003387035995256</v>
      </c>
      <c r="N819" s="46">
        <v>306.1340757512171</v>
      </c>
      <c r="O819" s="47">
        <v>1</v>
      </c>
    </row>
    <row r="820" spans="1:15" ht="20.100000000000001" customHeight="1" x14ac:dyDescent="0.3">
      <c r="A820" s="45">
        <v>45778</v>
      </c>
      <c r="B820" s="46">
        <v>41.293065792102396</v>
      </c>
      <c r="C820" s="47">
        <v>0.13356208168704517</v>
      </c>
      <c r="D820" s="46">
        <v>21.4904439437557</v>
      </c>
      <c r="E820" s="47">
        <v>6.9510664186521409E-2</v>
      </c>
      <c r="F820" s="46">
        <v>35.362136976066601</v>
      </c>
      <c r="G820" s="47">
        <v>0.11437854121088786</v>
      </c>
      <c r="H820" s="46">
        <v>23.911869971797501</v>
      </c>
      <c r="I820" s="47">
        <v>7.7342746759046468E-2</v>
      </c>
      <c r="J820" s="46">
        <v>13.8099948998958</v>
      </c>
      <c r="K820" s="47">
        <v>4.4668314922510131E-2</v>
      </c>
      <c r="L820" s="46">
        <v>173.30007004226499</v>
      </c>
      <c r="M820" s="47">
        <v>0.5605376512339888</v>
      </c>
      <c r="N820" s="46">
        <v>309.16758162588303</v>
      </c>
      <c r="O820" s="47">
        <v>0.99999999999999978</v>
      </c>
    </row>
    <row r="821" spans="1:15" ht="20.100000000000001" customHeight="1" x14ac:dyDescent="0.3">
      <c r="A821" s="45">
        <v>45809</v>
      </c>
      <c r="B821" s="46">
        <v>30.741579539109601</v>
      </c>
      <c r="C821" s="47">
        <v>0.10175213513510323</v>
      </c>
      <c r="D821" s="46">
        <v>21.486087350312499</v>
      </c>
      <c r="E821" s="47">
        <v>7.1117206609773054E-2</v>
      </c>
      <c r="F821" s="46">
        <v>34.869729278553201</v>
      </c>
      <c r="G821" s="47">
        <v>0.1154159759800871</v>
      </c>
      <c r="H821" s="46">
        <v>23.638594359551899</v>
      </c>
      <c r="I821" s="47">
        <v>7.8241830242229637E-2</v>
      </c>
      <c r="J821" s="46">
        <v>29.778851927161799</v>
      </c>
      <c r="K821" s="47">
        <v>9.8565584816679166E-2</v>
      </c>
      <c r="L821" s="46">
        <v>161.60736361294701</v>
      </c>
      <c r="M821" s="47">
        <v>0.5349072672161278</v>
      </c>
      <c r="N821" s="46">
        <v>302.122206067636</v>
      </c>
      <c r="O821" s="47">
        <v>1</v>
      </c>
    </row>
    <row r="822" spans="1:15" ht="20.100000000000001" customHeight="1" x14ac:dyDescent="0.3">
      <c r="A822" s="45">
        <v>45839</v>
      </c>
      <c r="B822" s="46">
        <v>31.431615063507401</v>
      </c>
      <c r="C822" s="47">
        <v>0.10203355587228452</v>
      </c>
      <c r="D822" s="46">
        <v>21.9438294162765</v>
      </c>
      <c r="E822" s="47">
        <v>7.1234231530057493E-2</v>
      </c>
      <c r="F822" s="46">
        <v>35.1197266132056</v>
      </c>
      <c r="G822" s="47">
        <v>0.11400593257354578</v>
      </c>
      <c r="H822" s="46">
        <v>24.214279246357599</v>
      </c>
      <c r="I822" s="47">
        <v>7.8604583614248089E-2</v>
      </c>
      <c r="J822" s="46">
        <v>30.550904118432101</v>
      </c>
      <c r="K822" s="47">
        <v>9.9174585079975328E-2</v>
      </c>
      <c r="L822" s="46">
        <v>164.79139180156301</v>
      </c>
      <c r="M822" s="47">
        <v>0.53494711132988892</v>
      </c>
      <c r="N822" s="46">
        <v>308.05174625934217</v>
      </c>
      <c r="O822" s="47">
        <v>1.0000000000000002</v>
      </c>
    </row>
    <row r="823" spans="1:15" ht="20.100000000000001" customHeight="1" x14ac:dyDescent="0.3">
      <c r="A823" s="45">
        <v>45870</v>
      </c>
      <c r="B823" s="46">
        <v>30.672617568097401</v>
      </c>
      <c r="C823" s="47">
        <v>0.10216408757372845</v>
      </c>
      <c r="D823" s="46">
        <v>21.455116754300001</v>
      </c>
      <c r="E823" s="47">
        <v>7.1462516106571672E-2</v>
      </c>
      <c r="F823" s="46">
        <v>34.362066404710802</v>
      </c>
      <c r="G823" s="47">
        <v>0.11445287164002889</v>
      </c>
      <c r="H823" s="46">
        <v>23.603179286833502</v>
      </c>
      <c r="I823" s="47">
        <v>7.8617264089862568E-2</v>
      </c>
      <c r="J823" s="46">
        <v>29.7511270054707</v>
      </c>
      <c r="K823" s="47">
        <v>9.9094794829816146E-2</v>
      </c>
      <c r="L823" s="46">
        <v>160.38485108645801</v>
      </c>
      <c r="M823" s="47">
        <v>0.53420846575999215</v>
      </c>
      <c r="N823" s="46">
        <v>300.22895810587045</v>
      </c>
      <c r="O823" s="47">
        <v>0.99999999999999989</v>
      </c>
    </row>
    <row r="824" spans="1:15" ht="20.100000000000001" customHeight="1" x14ac:dyDescent="0.3">
      <c r="A824" s="45">
        <v>45901</v>
      </c>
      <c r="B824" s="46">
        <v>31.041673439268301</v>
      </c>
      <c r="C824" s="47">
        <v>0.10294785819491369</v>
      </c>
      <c r="D824" s="46">
        <v>21.519537008231602</v>
      </c>
      <c r="E824" s="47">
        <v>7.1368260756880256E-2</v>
      </c>
      <c r="F824" s="46">
        <v>34.250604829056599</v>
      </c>
      <c r="G824" s="47">
        <v>0.11359008772288851</v>
      </c>
      <c r="H824" s="46">
        <v>23.7971484872219</v>
      </c>
      <c r="I824" s="47">
        <v>7.8921823357844464E-2</v>
      </c>
      <c r="J824" s="46">
        <v>29.382742848482302</v>
      </c>
      <c r="K824" s="47">
        <v>9.744611385276114E-2</v>
      </c>
      <c r="L824" s="46">
        <v>161.53640658555199</v>
      </c>
      <c r="M824" s="47">
        <v>0.53572585611471202</v>
      </c>
      <c r="N824" s="46">
        <v>301.52811319781267</v>
      </c>
      <c r="O824" s="47">
        <v>1</v>
      </c>
    </row>
    <row r="825" spans="1:15" ht="20.100000000000001" customHeight="1" x14ac:dyDescent="0.3">
      <c r="A825" s="45">
        <v>45931</v>
      </c>
      <c r="B825" s="46">
        <v>31.102681500404799</v>
      </c>
      <c r="C825" s="47">
        <v>0.10195528350015359</v>
      </c>
      <c r="D825" s="46">
        <v>21.801337073279701</v>
      </c>
      <c r="E825" s="47">
        <v>7.1465269062402595E-2</v>
      </c>
      <c r="F825" s="46">
        <v>34.692948343431297</v>
      </c>
      <c r="G825" s="47">
        <v>0.11372425826900766</v>
      </c>
      <c r="H825" s="46">
        <v>24.124179740471</v>
      </c>
      <c r="I825" s="47">
        <v>7.9079599121264554E-2</v>
      </c>
      <c r="J825" s="46">
        <v>29.805144259299102</v>
      </c>
      <c r="K825" s="47">
        <v>9.7701927490729881E-2</v>
      </c>
      <c r="L825" s="46">
        <v>163.535697365045</v>
      </c>
      <c r="M825" s="47">
        <v>0.53607366255644173</v>
      </c>
      <c r="N825" s="46">
        <v>305.06198828193089</v>
      </c>
      <c r="O825" s="47">
        <v>1</v>
      </c>
    </row>
    <row r="826" spans="1:15" ht="20.100000000000001" customHeight="1" x14ac:dyDescent="0.3">
      <c r="A826" s="45">
        <v>45962</v>
      </c>
      <c r="B826" s="46">
        <v>31.533705943196701</v>
      </c>
      <c r="C826" s="47">
        <v>0.10012326860023472</v>
      </c>
      <c r="D826" s="46">
        <v>22.247077937548401</v>
      </c>
      <c r="E826" s="47">
        <v>7.0637119656152561E-2</v>
      </c>
      <c r="F826" s="46">
        <v>35.171305612554903</v>
      </c>
      <c r="G826" s="47">
        <v>0.11167308039245934</v>
      </c>
      <c r="H826" s="46">
        <v>24.322609857552699</v>
      </c>
      <c r="I826" s="47">
        <v>7.7227180472007467E-2</v>
      </c>
      <c r="J826" s="46">
        <v>39.346183390964001</v>
      </c>
      <c r="K826" s="47">
        <v>0.12492881411223762</v>
      </c>
      <c r="L826" s="46">
        <v>162.327943680364</v>
      </c>
      <c r="M826" s="47">
        <v>0.5154105367669084</v>
      </c>
      <c r="N826" s="46">
        <v>314.94882642218067</v>
      </c>
      <c r="O826" s="47">
        <v>1</v>
      </c>
    </row>
    <row r="827" spans="1:15" ht="20.100000000000001" customHeight="1" x14ac:dyDescent="0.3">
      <c r="A827" s="45">
        <v>45992</v>
      </c>
      <c r="B827" s="46">
        <v>32.569188772519801</v>
      </c>
      <c r="C827" s="47">
        <v>9.9885522838942406E-2</v>
      </c>
      <c r="D827" s="46">
        <v>22.981398805671599</v>
      </c>
      <c r="E827" s="47">
        <v>7.0481001271102767E-2</v>
      </c>
      <c r="F827" s="46">
        <v>36.267997425357102</v>
      </c>
      <c r="G827" s="47">
        <v>0.11122929436332213</v>
      </c>
      <c r="H827" s="46">
        <v>25.1189363453942</v>
      </c>
      <c r="I827" s="47">
        <v>7.7036554626585999E-2</v>
      </c>
      <c r="J827" s="46">
        <v>40.407003536517699</v>
      </c>
      <c r="K827" s="47">
        <v>0.12392309500829497</v>
      </c>
      <c r="L827" s="46">
        <v>168.72063297565501</v>
      </c>
      <c r="M827" s="47">
        <v>0.51744453189175177</v>
      </c>
      <c r="N827" s="46">
        <v>326.06515786111538</v>
      </c>
      <c r="O827" s="47">
        <v>1</v>
      </c>
    </row>
    <row r="828" spans="1:15" ht="20.100000000000001" customHeight="1" x14ac:dyDescent="0.3">
      <c r="A828" s="45">
        <v>46023</v>
      </c>
      <c r="B828" s="46">
        <v>31.213745829698802</v>
      </c>
      <c r="C828" s="47">
        <v>0.10049741595959473</v>
      </c>
      <c r="D828" s="46">
        <v>40.257319505292301</v>
      </c>
      <c r="E828" s="47">
        <v>0.12961458089058536</v>
      </c>
      <c r="F828" s="46">
        <v>15.986589699663501</v>
      </c>
      <c r="G828" s="47">
        <v>5.1471264089483958E-2</v>
      </c>
      <c r="H828" s="46">
        <v>24.037015694296301</v>
      </c>
      <c r="I828" s="47">
        <v>7.7390838569544151E-2</v>
      </c>
      <c r="J828" s="46">
        <v>38.618996363175</v>
      </c>
      <c r="K828" s="47">
        <v>0.12433974962913079</v>
      </c>
      <c r="L828" s="46">
        <v>160.47885443348599</v>
      </c>
      <c r="M828" s="47">
        <v>0.51668615086166092</v>
      </c>
      <c r="N828" s="46">
        <v>310.59252152561191</v>
      </c>
      <c r="O828" s="47">
        <v>0.99999999999999989</v>
      </c>
    </row>
    <row r="829" spans="1:15" ht="20.100000000000001" customHeight="1" x14ac:dyDescent="0.3">
      <c r="A829" s="45">
        <v>46054</v>
      </c>
      <c r="B829" s="46">
        <v>32.200353819435897</v>
      </c>
      <c r="C829" s="47">
        <v>9.7681412996747721E-2</v>
      </c>
      <c r="D829" s="46">
        <v>41.199435894106799</v>
      </c>
      <c r="E829" s="47">
        <v>0.12498058671567046</v>
      </c>
      <c r="F829" s="46">
        <v>17.032699501617099</v>
      </c>
      <c r="G829" s="47">
        <v>5.166956126620928E-2</v>
      </c>
      <c r="H829" s="46">
        <v>24.918404993089201</v>
      </c>
      <c r="I829" s="47">
        <v>7.5591250425359705E-2</v>
      </c>
      <c r="J829" s="46">
        <v>39.257683868488897</v>
      </c>
      <c r="K829" s="47">
        <v>0.11909018306932392</v>
      </c>
      <c r="L829" s="46">
        <v>175.03810527445401</v>
      </c>
      <c r="M829" s="47">
        <v>0.53098700552668898</v>
      </c>
      <c r="N829" s="46">
        <v>329.64668335119188</v>
      </c>
      <c r="O829" s="47">
        <v>1</v>
      </c>
    </row>
    <row r="830" spans="1:15" ht="20.100000000000001" customHeight="1" x14ac:dyDescent="0.3">
      <c r="A830" s="45">
        <v>46082</v>
      </c>
      <c r="B830" s="46">
        <v>32.512196521199797</v>
      </c>
      <c r="C830" s="47">
        <v>9.8033821389628559E-2</v>
      </c>
      <c r="D830" s="46">
        <v>41.6094667633418</v>
      </c>
      <c r="E830" s="47">
        <v>0.12546476305085411</v>
      </c>
      <c r="F830" s="46">
        <v>17.212548145277601</v>
      </c>
      <c r="G830" s="47">
        <v>5.1900888007804652E-2</v>
      </c>
      <c r="H830" s="46">
        <v>25.853854983009001</v>
      </c>
      <c r="I830" s="47">
        <v>7.795696608763393E-2</v>
      </c>
      <c r="J830" s="46">
        <v>46.513033005442701</v>
      </c>
      <c r="K830" s="47">
        <v>0.14025045545514547</v>
      </c>
      <c r="L830" s="46">
        <v>167.94155268219501</v>
      </c>
      <c r="M830" s="47">
        <v>0.50639310600893328</v>
      </c>
      <c r="N830" s="46">
        <v>331.64265210046591</v>
      </c>
      <c r="O830" s="47">
        <v>1</v>
      </c>
    </row>
    <row r="831" spans="1:15" ht="20.100000000000001" customHeight="1" x14ac:dyDescent="0.3">
      <c r="A831" s="45">
        <v>46113</v>
      </c>
      <c r="B831" s="46">
        <v>21.3281697260235</v>
      </c>
      <c r="C831" s="47">
        <v>6.34986446643174E-2</v>
      </c>
      <c r="D831" s="46">
        <v>41.419516449924103</v>
      </c>
      <c r="E831" s="47">
        <v>0.12331499566099627</v>
      </c>
      <c r="F831" s="46">
        <v>17.702916794956501</v>
      </c>
      <c r="G831" s="47">
        <v>5.2705470629921827E-2</v>
      </c>
      <c r="H831" s="46">
        <v>35.865747871077801</v>
      </c>
      <c r="I831" s="47">
        <v>0.10678020706609309</v>
      </c>
      <c r="J831" s="46">
        <v>45.3360584969423</v>
      </c>
      <c r="K831" s="47">
        <v>0.13497540135689723</v>
      </c>
      <c r="L831" s="46">
        <v>174.23144832093399</v>
      </c>
      <c r="M831" s="47">
        <v>0.51872528062177414</v>
      </c>
      <c r="N831" s="46">
        <v>335.88385765985822</v>
      </c>
      <c r="O831" s="47">
        <v>1</v>
      </c>
    </row>
    <row r="832" spans="1:15" ht="20.100000000000001" customHeight="1" x14ac:dyDescent="0.3">
      <c r="A832" s="45">
        <v>46143</v>
      </c>
      <c r="B832" s="46">
        <v>25.493444409164699</v>
      </c>
      <c r="C832" s="47">
        <v>7.4872330508219606E-2</v>
      </c>
      <c r="D832" s="46">
        <v>38.369304595028296</v>
      </c>
      <c r="E832" s="47">
        <v>0.11268776430919465</v>
      </c>
      <c r="F832" s="46">
        <v>26.8062809676684</v>
      </c>
      <c r="G832" s="47">
        <v>7.8728032826586067E-2</v>
      </c>
      <c r="H832" s="46">
        <v>27.347744430726099</v>
      </c>
      <c r="I832" s="47">
        <v>8.0318270328961661E-2</v>
      </c>
      <c r="J832" s="46">
        <v>45.853311417577103</v>
      </c>
      <c r="K832" s="47">
        <v>0.13466772995644966</v>
      </c>
      <c r="L832" s="46">
        <v>176.622112514252</v>
      </c>
      <c r="M832" s="47">
        <v>0.5187258720705884</v>
      </c>
      <c r="N832" s="46">
        <v>340.49219833441657</v>
      </c>
      <c r="O832" s="47">
        <v>1</v>
      </c>
    </row>
    <row r="833" spans="1:15" ht="20.100000000000001" customHeight="1" x14ac:dyDescent="0.3">
      <c r="A833" s="45">
        <v>46174</v>
      </c>
      <c r="B833" s="46">
        <v>26.0213801002789</v>
      </c>
      <c r="C833" s="47">
        <v>7.4835515147905651E-2</v>
      </c>
      <c r="D833" s="46">
        <v>39.122938031209898</v>
      </c>
      <c r="E833" s="47">
        <v>0.11251460185364273</v>
      </c>
      <c r="F833" s="46">
        <v>27.350363634853402</v>
      </c>
      <c r="G833" s="47">
        <v>7.8657570974679472E-2</v>
      </c>
      <c r="H833" s="46">
        <v>43.319827713814597</v>
      </c>
      <c r="I833" s="47">
        <v>0.12458453819853653</v>
      </c>
      <c r="J833" s="46">
        <v>31.1057984690339</v>
      </c>
      <c r="K833" s="47">
        <v>8.9457916664924961E-2</v>
      </c>
      <c r="L833" s="46">
        <v>180.79400989641999</v>
      </c>
      <c r="M833" s="47">
        <v>0.51994985716030984</v>
      </c>
      <c r="N833" s="46">
        <v>347.71431784561099</v>
      </c>
      <c r="O833" s="47">
        <v>0.99999999999999922</v>
      </c>
    </row>
    <row r="834" spans="1:15" ht="20.100000000000001" customHeight="1" x14ac:dyDescent="0.3">
      <c r="A834" s="45">
        <v>46204</v>
      </c>
      <c r="B834" s="46">
        <v>25.514400001435298</v>
      </c>
      <c r="C834" s="133">
        <v>7.502833891195658E-2</v>
      </c>
      <c r="D834" s="46">
        <v>37.976935310815598</v>
      </c>
      <c r="E834" s="133">
        <v>0.1116760093585205</v>
      </c>
      <c r="F834" s="46">
        <v>26.8398528033056</v>
      </c>
      <c r="G834" s="133">
        <v>7.8926001487793482E-2</v>
      </c>
      <c r="H834" s="46">
        <v>42.648873217815698</v>
      </c>
      <c r="I834" s="133">
        <v>0.12541443709510461</v>
      </c>
      <c r="J834" s="46">
        <v>30.5620104284096</v>
      </c>
      <c r="K834" s="133">
        <v>8.9871479483134009E-2</v>
      </c>
      <c r="L834" s="46">
        <v>176.52143452716399</v>
      </c>
      <c r="M834" s="133">
        <v>0.51908373366349092</v>
      </c>
      <c r="N834" s="46">
        <v>340.06350628894575</v>
      </c>
      <c r="O834" s="133">
        <v>1</v>
      </c>
    </row>
    <row r="835" spans="1:15" ht="12" customHeight="1" thickBot="1" x14ac:dyDescent="0.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</row>
    <row r="836" spans="1:15" ht="12" customHeight="1" x14ac:dyDescent="0.3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</row>
    <row r="837" spans="1:15" ht="20.100000000000001" customHeight="1" x14ac:dyDescent="0.3">
      <c r="A837" s="142" t="s">
        <v>306</v>
      </c>
      <c r="B837" s="142"/>
      <c r="C837" s="142"/>
      <c r="D837" s="142"/>
      <c r="E837" s="142"/>
      <c r="F837" s="142"/>
      <c r="G837" s="142"/>
      <c r="H837" s="142"/>
      <c r="I837" s="142"/>
      <c r="J837" s="142"/>
      <c r="K837" s="142"/>
      <c r="L837" s="142"/>
      <c r="M837" s="142"/>
      <c r="N837" s="142"/>
    </row>
  </sheetData>
  <mergeCells count="26">
    <mergeCell ref="A837:N837"/>
    <mergeCell ref="A583:O583"/>
    <mergeCell ref="A584:O584"/>
    <mergeCell ref="B586:C586"/>
    <mergeCell ref="D586:E586"/>
    <mergeCell ref="F586:G586"/>
    <mergeCell ref="H586:I586"/>
    <mergeCell ref="J586:K586"/>
    <mergeCell ref="L586:M586"/>
    <mergeCell ref="N586:O586"/>
    <mergeCell ref="A258:O258"/>
    <mergeCell ref="B260:C260"/>
    <mergeCell ref="D260:E260"/>
    <mergeCell ref="F260:G260"/>
    <mergeCell ref="H260:I260"/>
    <mergeCell ref="J260:K260"/>
    <mergeCell ref="L260:M260"/>
    <mergeCell ref="N260:O260"/>
    <mergeCell ref="A5:O5"/>
    <mergeCell ref="B7:C7"/>
    <mergeCell ref="D7:E7"/>
    <mergeCell ref="F7:G7"/>
    <mergeCell ref="H7:I7"/>
    <mergeCell ref="J7:K7"/>
    <mergeCell ref="L7:M7"/>
    <mergeCell ref="N7:O7"/>
  </mergeCells>
  <printOptions horizontalCentered="1"/>
  <pageMargins left="0.39370078740157483" right="0.39370078740157483" top="0.39370078740157483" bottom="0.39370078740157483" header="0.51181102362204722" footer="0.39370078740157483"/>
  <pageSetup paperSize="9" scale="59" fitToHeight="3" orientation="landscape" horizontalDpi="1200" verticalDpi="1200" r:id="rId1"/>
  <headerFooter alignWithMargins="0">
    <oddFooter>&amp;L&amp;"Trebuchet MS,Normal"&amp;8Relatório Mensal da Dívida Pública Federal&amp;C&amp;"Trebuchet MS,Normal"&amp;8Anexo 3.1&amp;R&amp;"Trebuchet MS,Normal"&amp;8Tesouro Nacional</oddFooter>
  </headerFooter>
  <rowBreaks count="2" manualBreakCount="2">
    <brk id="256" max="14" man="1"/>
    <brk id="582" max="1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5E7B4-1F5F-4FBA-9971-D4A789B40EE9}">
  <sheetPr>
    <tabColor theme="9" tint="-0.249977111117893"/>
  </sheetPr>
  <dimension ref="A1:AD1645"/>
  <sheetViews>
    <sheetView showGridLines="0" topLeftCell="A1395" zoomScale="70" zoomScaleNormal="70" workbookViewId="0">
      <selection activeCell="A9" sqref="A9:XFD310"/>
    </sheetView>
  </sheetViews>
  <sheetFormatPr defaultColWidth="9.109375" defaultRowHeight="20.100000000000001" customHeight="1" x14ac:dyDescent="0.3"/>
  <cols>
    <col min="1" max="1" width="17" style="10" customWidth="1"/>
    <col min="2" max="2" width="13.6640625" style="10" customWidth="1"/>
    <col min="3" max="3" width="11.109375" style="10" bestFit="1" customWidth="1"/>
    <col min="4" max="4" width="13.6640625" style="10" customWidth="1"/>
    <col min="5" max="5" width="9.6640625" style="10" bestFit="1" customWidth="1"/>
    <col min="6" max="6" width="13.6640625" style="10" customWidth="1"/>
    <col min="7" max="7" width="11.109375" style="10" bestFit="1" customWidth="1"/>
    <col min="8" max="8" width="13.6640625" style="10" customWidth="1"/>
    <col min="9" max="9" width="11.109375" style="10" bestFit="1" customWidth="1"/>
    <col min="10" max="10" width="13.6640625" style="10" customWidth="1"/>
    <col min="11" max="11" width="9.109375" style="10"/>
    <col min="12" max="12" width="13.6640625" style="10" customWidth="1"/>
    <col min="13" max="13" width="9.109375" style="10"/>
    <col min="14" max="14" width="13.6640625" style="10" customWidth="1"/>
    <col min="15" max="15" width="13.44140625" style="10" customWidth="1"/>
    <col min="16" max="16384" width="9.109375" style="10"/>
  </cols>
  <sheetData>
    <row r="1" spans="1:15" ht="20.100000000000001" customHeight="1" thickBot="1" x14ac:dyDescent="0.35">
      <c r="A1" s="10" t="s">
        <v>307</v>
      </c>
    </row>
    <row r="2" spans="1:15" ht="20.100000000000001" customHeight="1" x14ac:dyDescent="0.3">
      <c r="A2" s="37" t="s">
        <v>308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</row>
    <row r="3" spans="1:15" ht="20.100000000000001" customHeight="1" thickBot="1" x14ac:dyDescent="0.35">
      <c r="A3" s="38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6" t="s">
        <v>256</v>
      </c>
    </row>
    <row r="4" spans="1:15" ht="20.100000000000001" customHeight="1" x14ac:dyDescent="0.3">
      <c r="A4" s="145"/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</row>
    <row r="5" spans="1:15" ht="20.100000000000001" customHeight="1" x14ac:dyDescent="0.3">
      <c r="A5" s="116" t="s">
        <v>242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</row>
    <row r="6" spans="1:15" ht="20.100000000000001" customHeight="1" x14ac:dyDescent="0.3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</row>
    <row r="7" spans="1:15" ht="20.100000000000001" customHeight="1" x14ac:dyDescent="0.3">
      <c r="A7" s="147" t="s">
        <v>257</v>
      </c>
      <c r="B7" s="148" t="s">
        <v>309</v>
      </c>
      <c r="C7" s="148"/>
      <c r="D7" s="148" t="s">
        <v>300</v>
      </c>
      <c r="E7" s="148"/>
      <c r="F7" s="148" t="s">
        <v>301</v>
      </c>
      <c r="G7" s="148"/>
      <c r="H7" s="148" t="s">
        <v>302</v>
      </c>
      <c r="I7" s="148"/>
      <c r="J7" s="148" t="s">
        <v>303</v>
      </c>
      <c r="K7" s="148"/>
      <c r="L7" s="148" t="s">
        <v>304</v>
      </c>
      <c r="M7" s="148"/>
      <c r="N7" s="148" t="s">
        <v>259</v>
      </c>
      <c r="O7" s="149"/>
    </row>
    <row r="8" spans="1:15" ht="20.100000000000001" customHeight="1" x14ac:dyDescent="0.3">
      <c r="A8" s="147"/>
      <c r="B8" s="150" t="s">
        <v>310</v>
      </c>
      <c r="C8" s="150" t="s">
        <v>311</v>
      </c>
      <c r="D8" s="150" t="s">
        <v>310</v>
      </c>
      <c r="E8" s="150" t="s">
        <v>311</v>
      </c>
      <c r="F8" s="150" t="s">
        <v>310</v>
      </c>
      <c r="G8" s="150" t="s">
        <v>311</v>
      </c>
      <c r="H8" s="150" t="s">
        <v>310</v>
      </c>
      <c r="I8" s="150" t="s">
        <v>311</v>
      </c>
      <c r="J8" s="150" t="s">
        <v>310</v>
      </c>
      <c r="K8" s="150" t="s">
        <v>311</v>
      </c>
      <c r="L8" s="150" t="s">
        <v>310</v>
      </c>
      <c r="M8" s="150" t="s">
        <v>311</v>
      </c>
      <c r="N8" s="150" t="s">
        <v>310</v>
      </c>
      <c r="O8" s="151" t="s">
        <v>311</v>
      </c>
    </row>
    <row r="9" spans="1:15" ht="12" customHeight="1" x14ac:dyDescent="0.3">
      <c r="A9" s="120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</row>
    <row r="10" spans="1:15" ht="20.100000000000001" customHeight="1" x14ac:dyDescent="0.3">
      <c r="A10" s="45">
        <v>36495</v>
      </c>
      <c r="B10" s="46">
        <v>39.747666741898399</v>
      </c>
      <c r="C10" s="47">
        <v>1</v>
      </c>
      <c r="D10" s="46">
        <v>0</v>
      </c>
      <c r="E10" s="47">
        <v>0</v>
      </c>
      <c r="F10" s="46">
        <v>0</v>
      </c>
      <c r="G10" s="47">
        <v>0</v>
      </c>
      <c r="H10" s="46">
        <v>0</v>
      </c>
      <c r="I10" s="47">
        <v>0</v>
      </c>
      <c r="J10" s="46">
        <v>0</v>
      </c>
      <c r="K10" s="47">
        <v>0</v>
      </c>
      <c r="L10" s="46">
        <v>0</v>
      </c>
      <c r="M10" s="47">
        <v>0</v>
      </c>
      <c r="N10" s="46">
        <v>39.747666741898399</v>
      </c>
      <c r="O10" s="47">
        <v>1</v>
      </c>
    </row>
    <row r="11" spans="1:15" ht="20.100000000000001" customHeight="1" x14ac:dyDescent="0.3">
      <c r="A11" s="45">
        <v>36526</v>
      </c>
      <c r="B11" s="46">
        <v>42.799368984414102</v>
      </c>
      <c r="C11" s="47">
        <v>1</v>
      </c>
      <c r="D11" s="46">
        <v>0</v>
      </c>
      <c r="E11" s="47">
        <v>0</v>
      </c>
      <c r="F11" s="46">
        <v>0</v>
      </c>
      <c r="G11" s="47">
        <v>0</v>
      </c>
      <c r="H11" s="46">
        <v>0</v>
      </c>
      <c r="I11" s="47">
        <v>0</v>
      </c>
      <c r="J11" s="46">
        <v>0</v>
      </c>
      <c r="K11" s="47">
        <v>0</v>
      </c>
      <c r="L11" s="46">
        <v>0</v>
      </c>
      <c r="M11" s="47">
        <v>0</v>
      </c>
      <c r="N11" s="46">
        <v>42.799368984414102</v>
      </c>
      <c r="O11" s="47">
        <v>1</v>
      </c>
    </row>
    <row r="12" spans="1:15" ht="20.100000000000001" customHeight="1" x14ac:dyDescent="0.3">
      <c r="A12" s="45">
        <v>36557</v>
      </c>
      <c r="B12" s="46">
        <v>47.286453271860196</v>
      </c>
      <c r="C12" s="47">
        <v>1</v>
      </c>
      <c r="D12" s="46">
        <v>0</v>
      </c>
      <c r="E12" s="47">
        <v>0</v>
      </c>
      <c r="F12" s="46">
        <v>0</v>
      </c>
      <c r="G12" s="47">
        <v>0</v>
      </c>
      <c r="H12" s="46">
        <v>0</v>
      </c>
      <c r="I12" s="47">
        <v>0</v>
      </c>
      <c r="J12" s="46">
        <v>0</v>
      </c>
      <c r="K12" s="47">
        <v>0</v>
      </c>
      <c r="L12" s="46">
        <v>0</v>
      </c>
      <c r="M12" s="47">
        <v>0</v>
      </c>
      <c r="N12" s="46">
        <v>47.286453271860196</v>
      </c>
      <c r="O12" s="47">
        <v>1</v>
      </c>
    </row>
    <row r="13" spans="1:15" ht="20.100000000000001" customHeight="1" x14ac:dyDescent="0.3">
      <c r="A13" s="45">
        <v>36586</v>
      </c>
      <c r="B13" s="46">
        <v>51.216866838972201</v>
      </c>
      <c r="C13" s="47">
        <v>0.90367078920330512</v>
      </c>
      <c r="D13" s="46">
        <v>5.459599249</v>
      </c>
      <c r="E13" s="47">
        <v>9.6329210796694834E-2</v>
      </c>
      <c r="F13" s="46">
        <v>0</v>
      </c>
      <c r="G13" s="47">
        <v>0</v>
      </c>
      <c r="H13" s="46">
        <v>0</v>
      </c>
      <c r="I13" s="47">
        <v>0</v>
      </c>
      <c r="J13" s="46">
        <v>0</v>
      </c>
      <c r="K13" s="47">
        <v>0</v>
      </c>
      <c r="L13" s="46">
        <v>0</v>
      </c>
      <c r="M13" s="47">
        <v>0</v>
      </c>
      <c r="N13" s="46">
        <v>56.676466087972202</v>
      </c>
      <c r="O13" s="47">
        <v>1</v>
      </c>
    </row>
    <row r="14" spans="1:15" ht="20.100000000000001" customHeight="1" x14ac:dyDescent="0.3">
      <c r="A14" s="45">
        <v>36617</v>
      </c>
      <c r="B14" s="46">
        <v>62.180117708163252</v>
      </c>
      <c r="C14" s="47">
        <v>0.96133356498997458</v>
      </c>
      <c r="D14" s="46">
        <v>2.5009877610000002</v>
      </c>
      <c r="E14" s="47">
        <v>3.866643501002541E-2</v>
      </c>
      <c r="F14" s="46">
        <v>0</v>
      </c>
      <c r="G14" s="47">
        <v>0</v>
      </c>
      <c r="H14" s="46">
        <v>0</v>
      </c>
      <c r="I14" s="47">
        <v>0</v>
      </c>
      <c r="J14" s="46">
        <v>0</v>
      </c>
      <c r="K14" s="47">
        <v>0</v>
      </c>
      <c r="L14" s="46">
        <v>0</v>
      </c>
      <c r="M14" s="47">
        <v>0</v>
      </c>
      <c r="N14" s="46">
        <v>64.681105469163256</v>
      </c>
      <c r="O14" s="47">
        <v>1</v>
      </c>
    </row>
    <row r="15" spans="1:15" ht="20.100000000000001" customHeight="1" x14ac:dyDescent="0.3">
      <c r="A15" s="45">
        <v>36647</v>
      </c>
      <c r="B15" s="46">
        <v>61.265139011347351</v>
      </c>
      <c r="C15" s="47">
        <v>1</v>
      </c>
      <c r="D15" s="46">
        <v>0</v>
      </c>
      <c r="E15" s="47">
        <v>0</v>
      </c>
      <c r="F15" s="46">
        <v>0</v>
      </c>
      <c r="G15" s="47">
        <v>0</v>
      </c>
      <c r="H15" s="46">
        <v>0</v>
      </c>
      <c r="I15" s="47">
        <v>0</v>
      </c>
      <c r="J15" s="46">
        <v>0</v>
      </c>
      <c r="K15" s="47">
        <v>0</v>
      </c>
      <c r="L15" s="46">
        <v>0</v>
      </c>
      <c r="M15" s="47">
        <v>0</v>
      </c>
      <c r="N15" s="46">
        <v>61.265139011347351</v>
      </c>
      <c r="O15" s="47">
        <v>1</v>
      </c>
    </row>
    <row r="16" spans="1:15" ht="20.100000000000001" customHeight="1" x14ac:dyDescent="0.3">
      <c r="A16" s="45">
        <v>36678</v>
      </c>
      <c r="B16" s="46">
        <v>65.436702736114697</v>
      </c>
      <c r="C16" s="47">
        <v>1</v>
      </c>
      <c r="D16" s="46">
        <v>0</v>
      </c>
      <c r="E16" s="47">
        <v>0</v>
      </c>
      <c r="F16" s="46">
        <v>0</v>
      </c>
      <c r="G16" s="47">
        <v>0</v>
      </c>
      <c r="H16" s="46">
        <v>0</v>
      </c>
      <c r="I16" s="47">
        <v>0</v>
      </c>
      <c r="J16" s="46">
        <v>0</v>
      </c>
      <c r="K16" s="47">
        <v>0</v>
      </c>
      <c r="L16" s="46">
        <v>0</v>
      </c>
      <c r="M16" s="47">
        <v>0</v>
      </c>
      <c r="N16" s="46">
        <v>65.436702736114697</v>
      </c>
      <c r="O16" s="47">
        <v>1</v>
      </c>
    </row>
    <row r="17" spans="1:15" ht="20.100000000000001" customHeight="1" x14ac:dyDescent="0.3">
      <c r="A17" s="45">
        <v>36708</v>
      </c>
      <c r="B17" s="46">
        <v>66.080729715622752</v>
      </c>
      <c r="C17" s="47">
        <v>0.96297501855944612</v>
      </c>
      <c r="D17" s="46">
        <v>2.540707437</v>
      </c>
      <c r="E17" s="47">
        <v>3.7024981440554001E-2</v>
      </c>
      <c r="F17" s="46">
        <v>0</v>
      </c>
      <c r="G17" s="47">
        <v>0</v>
      </c>
      <c r="H17" s="46">
        <v>0</v>
      </c>
      <c r="I17" s="47">
        <v>0</v>
      </c>
      <c r="J17" s="46">
        <v>0</v>
      </c>
      <c r="K17" s="47">
        <v>0</v>
      </c>
      <c r="L17" s="46">
        <v>0</v>
      </c>
      <c r="M17" s="47">
        <v>0</v>
      </c>
      <c r="N17" s="46">
        <v>68.621437152622747</v>
      </c>
      <c r="O17" s="47">
        <v>1</v>
      </c>
    </row>
    <row r="18" spans="1:15" ht="20.100000000000001" customHeight="1" x14ac:dyDescent="0.3">
      <c r="A18" s="45">
        <v>36739</v>
      </c>
      <c r="B18" s="46">
        <v>69.606973990882906</v>
      </c>
      <c r="C18" s="47">
        <v>0.95932482914684292</v>
      </c>
      <c r="D18" s="46">
        <v>2.9513210475</v>
      </c>
      <c r="E18" s="47">
        <v>4.0675170853157021E-2</v>
      </c>
      <c r="F18" s="46">
        <v>0</v>
      </c>
      <c r="G18" s="47">
        <v>0</v>
      </c>
      <c r="H18" s="46">
        <v>0</v>
      </c>
      <c r="I18" s="47">
        <v>0</v>
      </c>
      <c r="J18" s="46">
        <v>0</v>
      </c>
      <c r="K18" s="47">
        <v>0</v>
      </c>
      <c r="L18" s="46">
        <v>0</v>
      </c>
      <c r="M18" s="47">
        <v>0</v>
      </c>
      <c r="N18" s="46">
        <v>72.558295038382909</v>
      </c>
      <c r="O18" s="47">
        <v>1</v>
      </c>
    </row>
    <row r="19" spans="1:15" ht="20.100000000000001" customHeight="1" x14ac:dyDescent="0.3">
      <c r="A19" s="45">
        <v>36770</v>
      </c>
      <c r="B19" s="46">
        <v>70.223583528666509</v>
      </c>
      <c r="C19" s="47">
        <v>0.90690090530530965</v>
      </c>
      <c r="D19" s="46">
        <v>7.2088935125000004</v>
      </c>
      <c r="E19" s="47">
        <v>9.3099094694690396E-2</v>
      </c>
      <c r="F19" s="46">
        <v>0</v>
      </c>
      <c r="G19" s="47">
        <v>0</v>
      </c>
      <c r="H19" s="46">
        <v>0</v>
      </c>
      <c r="I19" s="47">
        <v>0</v>
      </c>
      <c r="J19" s="46">
        <v>0</v>
      </c>
      <c r="K19" s="47">
        <v>0</v>
      </c>
      <c r="L19" s="46">
        <v>0</v>
      </c>
      <c r="M19" s="47">
        <v>0</v>
      </c>
      <c r="N19" s="46">
        <v>77.432477041166507</v>
      </c>
      <c r="O19" s="47">
        <v>1</v>
      </c>
    </row>
    <row r="20" spans="1:15" ht="20.100000000000001" customHeight="1" x14ac:dyDescent="0.3">
      <c r="A20" s="45">
        <v>36800</v>
      </c>
      <c r="B20" s="46">
        <v>74.152164640018796</v>
      </c>
      <c r="C20" s="47">
        <v>0.9316989837522065</v>
      </c>
      <c r="D20" s="46">
        <v>5.4359490460000002</v>
      </c>
      <c r="E20" s="47">
        <v>6.8301016247793417E-2</v>
      </c>
      <c r="F20" s="46">
        <v>0</v>
      </c>
      <c r="G20" s="47">
        <v>0</v>
      </c>
      <c r="H20" s="46">
        <v>0</v>
      </c>
      <c r="I20" s="47">
        <v>0</v>
      </c>
      <c r="J20" s="46">
        <v>0</v>
      </c>
      <c r="K20" s="47">
        <v>0</v>
      </c>
      <c r="L20" s="46">
        <v>0</v>
      </c>
      <c r="M20" s="47">
        <v>0</v>
      </c>
      <c r="N20" s="46">
        <v>79.588113686018801</v>
      </c>
      <c r="O20" s="47">
        <v>1</v>
      </c>
    </row>
    <row r="21" spans="1:15" ht="20.100000000000001" customHeight="1" x14ac:dyDescent="0.3">
      <c r="A21" s="45">
        <v>36831</v>
      </c>
      <c r="B21" s="46">
        <v>66.498999999999995</v>
      </c>
      <c r="C21" s="47">
        <v>0.8921</v>
      </c>
      <c r="D21" s="46">
        <v>8.0386418679999991</v>
      </c>
      <c r="E21" s="47">
        <v>0.10784674248530386</v>
      </c>
      <c r="F21" s="46">
        <v>0</v>
      </c>
      <c r="G21" s="47">
        <v>0</v>
      </c>
      <c r="H21" s="46">
        <v>0</v>
      </c>
      <c r="I21" s="47">
        <v>0</v>
      </c>
      <c r="J21" s="46">
        <v>0</v>
      </c>
      <c r="K21" s="47">
        <v>0</v>
      </c>
      <c r="L21" s="46">
        <v>0</v>
      </c>
      <c r="M21" s="47">
        <v>0</v>
      </c>
      <c r="N21" s="46">
        <v>74.537641867999994</v>
      </c>
      <c r="O21" s="47">
        <v>1</v>
      </c>
    </row>
    <row r="22" spans="1:15" ht="20.100000000000001" customHeight="1" x14ac:dyDescent="0.3">
      <c r="A22" s="45">
        <v>36861</v>
      </c>
      <c r="B22" s="46">
        <v>72.946469363862064</v>
      </c>
      <c r="C22" s="47">
        <v>0.96746874867343335</v>
      </c>
      <c r="D22" s="46">
        <v>2.4528336770726002</v>
      </c>
      <c r="E22" s="47">
        <v>3.2531251326566563E-2</v>
      </c>
      <c r="F22" s="46">
        <v>0</v>
      </c>
      <c r="G22" s="47">
        <v>0</v>
      </c>
      <c r="H22" s="46">
        <v>0</v>
      </c>
      <c r="I22" s="47">
        <v>0</v>
      </c>
      <c r="J22" s="46">
        <v>0</v>
      </c>
      <c r="K22" s="47">
        <v>0</v>
      </c>
      <c r="L22" s="46">
        <v>0</v>
      </c>
      <c r="M22" s="47">
        <v>0</v>
      </c>
      <c r="N22" s="46">
        <v>75.399303040934669</v>
      </c>
      <c r="O22" s="47">
        <v>1</v>
      </c>
    </row>
    <row r="23" spans="1:15" ht="20.100000000000001" customHeight="1" x14ac:dyDescent="0.3">
      <c r="A23" s="45">
        <v>36892</v>
      </c>
      <c r="B23" s="46">
        <v>64.57023063745244</v>
      </c>
      <c r="C23" s="47">
        <v>0.87159990397335774</v>
      </c>
      <c r="D23" s="46">
        <v>8.7858822464999999</v>
      </c>
      <c r="E23" s="47">
        <v>0.11859604723060904</v>
      </c>
      <c r="F23" s="46">
        <v>0.72630766599999996</v>
      </c>
      <c r="G23" s="47">
        <v>9.8040487960333843E-3</v>
      </c>
      <c r="H23" s="46">
        <v>0</v>
      </c>
      <c r="I23" s="47">
        <v>0</v>
      </c>
      <c r="J23" s="46">
        <v>0</v>
      </c>
      <c r="K23" s="47">
        <v>0</v>
      </c>
      <c r="L23" s="46">
        <v>0</v>
      </c>
      <c r="M23" s="47">
        <v>0</v>
      </c>
      <c r="N23" s="46">
        <v>74.082420549952431</v>
      </c>
      <c r="O23" s="47">
        <v>1</v>
      </c>
    </row>
    <row r="24" spans="1:15" ht="20.100000000000001" customHeight="1" x14ac:dyDescent="0.3">
      <c r="A24" s="45">
        <v>36923</v>
      </c>
      <c r="B24" s="46">
        <v>65.102940665677707</v>
      </c>
      <c r="C24" s="47">
        <v>0.90573894516556397</v>
      </c>
      <c r="D24" s="46">
        <v>6.0412729067399997</v>
      </c>
      <c r="E24" s="47">
        <v>8.4048678816327743E-2</v>
      </c>
      <c r="F24" s="46">
        <v>0.73404783299999998</v>
      </c>
      <c r="G24" s="47">
        <v>1.0212376018108198E-2</v>
      </c>
      <c r="H24" s="46">
        <v>0</v>
      </c>
      <c r="I24" s="47">
        <v>0</v>
      </c>
      <c r="J24" s="46">
        <v>0</v>
      </c>
      <c r="K24" s="47">
        <v>0</v>
      </c>
      <c r="L24" s="46">
        <v>0</v>
      </c>
      <c r="M24" s="47">
        <v>0</v>
      </c>
      <c r="N24" s="46">
        <v>71.878261405417717</v>
      </c>
      <c r="O24" s="47">
        <v>1</v>
      </c>
    </row>
    <row r="25" spans="1:15" ht="20.100000000000001" customHeight="1" x14ac:dyDescent="0.3">
      <c r="A25" s="45">
        <v>36951</v>
      </c>
      <c r="B25" s="46">
        <v>67.744264687674345</v>
      </c>
      <c r="C25" s="47">
        <v>0.89763718696102557</v>
      </c>
      <c r="D25" s="46">
        <v>6.9816541676199995</v>
      </c>
      <c r="E25" s="47">
        <v>9.250956425979745E-2</v>
      </c>
      <c r="F25" s="46">
        <v>0.74362014300000001</v>
      </c>
      <c r="G25" s="47">
        <v>9.8532487791770703E-3</v>
      </c>
      <c r="H25" s="46">
        <v>0</v>
      </c>
      <c r="I25" s="47">
        <v>0</v>
      </c>
      <c r="J25" s="46">
        <v>0</v>
      </c>
      <c r="K25" s="47">
        <v>0</v>
      </c>
      <c r="L25" s="46">
        <v>0</v>
      </c>
      <c r="M25" s="47">
        <v>0</v>
      </c>
      <c r="N25" s="46">
        <v>75.46953899829434</v>
      </c>
      <c r="O25" s="47">
        <v>1</v>
      </c>
    </row>
    <row r="26" spans="1:15" ht="20.100000000000001" customHeight="1" x14ac:dyDescent="0.3">
      <c r="A26" s="45">
        <v>36982</v>
      </c>
      <c r="B26" s="46">
        <v>61.052129902020205</v>
      </c>
      <c r="C26" s="47">
        <v>0.8978549379260875</v>
      </c>
      <c r="D26" s="46">
        <v>6.9456360211050008</v>
      </c>
      <c r="E26" s="47">
        <v>0.10214506207391258</v>
      </c>
      <c r="F26" s="46">
        <v>0</v>
      </c>
      <c r="G26" s="47">
        <v>0</v>
      </c>
      <c r="H26" s="46">
        <v>0</v>
      </c>
      <c r="I26" s="47">
        <v>0</v>
      </c>
      <c r="J26" s="46">
        <v>0</v>
      </c>
      <c r="K26" s="47">
        <v>0</v>
      </c>
      <c r="L26" s="46">
        <v>0</v>
      </c>
      <c r="M26" s="47">
        <v>0</v>
      </c>
      <c r="N26" s="46">
        <v>67.997765923125201</v>
      </c>
      <c r="O26" s="47">
        <v>1</v>
      </c>
    </row>
    <row r="27" spans="1:15" ht="20.100000000000001" customHeight="1" x14ac:dyDescent="0.3">
      <c r="A27" s="45">
        <v>37012</v>
      </c>
      <c r="B27" s="46">
        <v>56.129432508159404</v>
      </c>
      <c r="C27" s="47">
        <v>0.88860219987413336</v>
      </c>
      <c r="D27" s="46">
        <v>7.0365516815150002</v>
      </c>
      <c r="E27" s="47">
        <v>0.11139780012586661</v>
      </c>
      <c r="F27" s="46">
        <v>0</v>
      </c>
      <c r="G27" s="47">
        <v>0</v>
      </c>
      <c r="H27" s="46">
        <v>0</v>
      </c>
      <c r="I27" s="47">
        <v>0</v>
      </c>
      <c r="J27" s="46">
        <v>0</v>
      </c>
      <c r="K27" s="47">
        <v>0</v>
      </c>
      <c r="L27" s="46">
        <v>0</v>
      </c>
      <c r="M27" s="47">
        <v>0</v>
      </c>
      <c r="N27" s="46">
        <v>63.165984189674404</v>
      </c>
      <c r="O27" s="47">
        <v>1</v>
      </c>
    </row>
    <row r="28" spans="1:15" ht="20.100000000000001" customHeight="1" x14ac:dyDescent="0.3">
      <c r="A28" s="45">
        <v>37043</v>
      </c>
      <c r="B28" s="46">
        <v>55.7819969820344</v>
      </c>
      <c r="C28" s="47">
        <v>0.88680472970395718</v>
      </c>
      <c r="D28" s="46">
        <v>7.12023517076</v>
      </c>
      <c r="E28" s="47">
        <v>0.11319527029604286</v>
      </c>
      <c r="F28" s="46">
        <v>0</v>
      </c>
      <c r="G28" s="47">
        <v>0</v>
      </c>
      <c r="H28" s="46">
        <v>0</v>
      </c>
      <c r="I28" s="47">
        <v>0</v>
      </c>
      <c r="J28" s="46">
        <v>0</v>
      </c>
      <c r="K28" s="47">
        <v>0</v>
      </c>
      <c r="L28" s="46">
        <v>0</v>
      </c>
      <c r="M28" s="47">
        <v>0</v>
      </c>
      <c r="N28" s="46">
        <v>62.902232152794397</v>
      </c>
      <c r="O28" s="47">
        <v>1</v>
      </c>
    </row>
    <row r="29" spans="1:15" ht="20.100000000000001" customHeight="1" x14ac:dyDescent="0.3">
      <c r="A29" s="45">
        <v>37073</v>
      </c>
      <c r="B29" s="46">
        <v>59.88</v>
      </c>
      <c r="C29" s="47">
        <v>0.98711977952062135</v>
      </c>
      <c r="D29" s="46">
        <v>0.78133132199999999</v>
      </c>
      <c r="E29" s="47">
        <v>1.2880220479378684E-2</v>
      </c>
      <c r="F29" s="46">
        <v>0</v>
      </c>
      <c r="G29" s="47">
        <v>0</v>
      </c>
      <c r="H29" s="46">
        <v>0</v>
      </c>
      <c r="I29" s="47">
        <v>0</v>
      </c>
      <c r="J29" s="46">
        <v>0</v>
      </c>
      <c r="K29" s="47">
        <v>0</v>
      </c>
      <c r="L29" s="46">
        <v>0</v>
      </c>
      <c r="M29" s="47">
        <v>0</v>
      </c>
      <c r="N29" s="46">
        <v>60.661331322000002</v>
      </c>
      <c r="O29" s="47">
        <v>1</v>
      </c>
    </row>
    <row r="30" spans="1:15" ht="20.100000000000001" customHeight="1" x14ac:dyDescent="0.3">
      <c r="A30" s="45">
        <v>37104</v>
      </c>
      <c r="B30" s="46">
        <v>57.3389738214928</v>
      </c>
      <c r="C30" s="47">
        <v>0.98637582270301949</v>
      </c>
      <c r="D30" s="46">
        <v>0.79198650999999998</v>
      </c>
      <c r="E30" s="47">
        <v>1.362417729698053E-2</v>
      </c>
      <c r="F30" s="46">
        <v>0</v>
      </c>
      <c r="G30" s="47">
        <v>0</v>
      </c>
      <c r="H30" s="46">
        <v>0</v>
      </c>
      <c r="I30" s="47">
        <v>0</v>
      </c>
      <c r="J30" s="46">
        <v>0</v>
      </c>
      <c r="K30" s="47">
        <v>0</v>
      </c>
      <c r="L30" s="46">
        <v>0</v>
      </c>
      <c r="M30" s="47">
        <v>0</v>
      </c>
      <c r="N30" s="46">
        <v>58.130960331492801</v>
      </c>
      <c r="O30" s="47">
        <v>1</v>
      </c>
    </row>
    <row r="31" spans="1:15" ht="20.100000000000001" customHeight="1" x14ac:dyDescent="0.3">
      <c r="A31" s="45">
        <v>37135</v>
      </c>
      <c r="B31" s="46">
        <v>56.398387433074006</v>
      </c>
      <c r="C31" s="47">
        <v>0.98599810948581101</v>
      </c>
      <c r="D31" s="46">
        <v>0.80089813399999998</v>
      </c>
      <c r="E31" s="47">
        <v>1.4001890514188977E-2</v>
      </c>
      <c r="F31" s="46">
        <v>0</v>
      </c>
      <c r="G31" s="47">
        <v>0</v>
      </c>
      <c r="H31" s="46">
        <v>0</v>
      </c>
      <c r="I31" s="47">
        <v>0</v>
      </c>
      <c r="J31" s="46">
        <v>0</v>
      </c>
      <c r="K31" s="47">
        <v>0</v>
      </c>
      <c r="L31" s="46">
        <v>0</v>
      </c>
      <c r="M31" s="47">
        <v>0</v>
      </c>
      <c r="N31" s="46">
        <v>57.199285567074007</v>
      </c>
      <c r="O31" s="47">
        <v>1</v>
      </c>
    </row>
    <row r="32" spans="1:15" ht="20.100000000000001" customHeight="1" x14ac:dyDescent="0.3">
      <c r="A32" s="45">
        <v>37165</v>
      </c>
      <c r="B32" s="46">
        <v>52.08442918856619</v>
      </c>
      <c r="C32" s="47">
        <v>0.98466149212669685</v>
      </c>
      <c r="D32" s="46">
        <v>0.81134220599999995</v>
      </c>
      <c r="E32" s="47">
        <v>1.5338507873303205E-2</v>
      </c>
      <c r="F32" s="46">
        <v>0</v>
      </c>
      <c r="G32" s="47">
        <v>0</v>
      </c>
      <c r="H32" s="46">
        <v>0</v>
      </c>
      <c r="I32" s="47">
        <v>0</v>
      </c>
      <c r="J32" s="46">
        <v>0</v>
      </c>
      <c r="K32" s="47">
        <v>0</v>
      </c>
      <c r="L32" s="46">
        <v>0</v>
      </c>
      <c r="M32" s="47">
        <v>0</v>
      </c>
      <c r="N32" s="46">
        <v>52.895771394566189</v>
      </c>
      <c r="O32" s="47">
        <v>1</v>
      </c>
    </row>
    <row r="33" spans="1:15" ht="20.100000000000001" customHeight="1" x14ac:dyDescent="0.3">
      <c r="A33" s="45">
        <v>37196</v>
      </c>
      <c r="B33" s="46">
        <v>50.0592905386886</v>
      </c>
      <c r="C33" s="47">
        <v>0.97789132380198041</v>
      </c>
      <c r="D33" s="46">
        <v>1.1317665043999998</v>
      </c>
      <c r="E33" s="47">
        <v>2.2108676198019664E-2</v>
      </c>
      <c r="F33" s="46">
        <v>0</v>
      </c>
      <c r="G33" s="47">
        <v>0</v>
      </c>
      <c r="H33" s="46">
        <v>0</v>
      </c>
      <c r="I33" s="47">
        <v>0</v>
      </c>
      <c r="J33" s="46">
        <v>0</v>
      </c>
      <c r="K33" s="47">
        <v>0</v>
      </c>
      <c r="L33" s="46">
        <v>0</v>
      </c>
      <c r="M33" s="47">
        <v>0</v>
      </c>
      <c r="N33" s="46">
        <v>51.191057043088598</v>
      </c>
      <c r="O33" s="47">
        <v>1</v>
      </c>
    </row>
    <row r="34" spans="1:15" ht="20.100000000000001" customHeight="1" x14ac:dyDescent="0.3">
      <c r="A34" s="45">
        <v>37226</v>
      </c>
      <c r="B34" s="46">
        <v>47.195731627314004</v>
      </c>
      <c r="C34" s="47">
        <v>0.9672988307994268</v>
      </c>
      <c r="D34" s="46">
        <v>1.595531346</v>
      </c>
      <c r="E34" s="47">
        <v>3.270116920057313E-2</v>
      </c>
      <c r="F34" s="46">
        <v>0</v>
      </c>
      <c r="G34" s="47">
        <v>0</v>
      </c>
      <c r="H34" s="46">
        <v>0</v>
      </c>
      <c r="I34" s="47">
        <v>0</v>
      </c>
      <c r="J34" s="46">
        <v>0</v>
      </c>
      <c r="K34" s="47">
        <v>0</v>
      </c>
      <c r="L34" s="46">
        <v>0</v>
      </c>
      <c r="M34" s="47">
        <v>0</v>
      </c>
      <c r="N34" s="46">
        <v>48.791262973314005</v>
      </c>
      <c r="O34" s="47">
        <v>1</v>
      </c>
    </row>
    <row r="35" spans="1:15" ht="20.100000000000001" customHeight="1" x14ac:dyDescent="0.3">
      <c r="A35" s="45">
        <v>37257</v>
      </c>
      <c r="B35" s="46">
        <v>44.652139434796823</v>
      </c>
      <c r="C35" s="47">
        <v>0.92903846572258197</v>
      </c>
      <c r="D35" s="46">
        <v>3.4106061696788221</v>
      </c>
      <c r="E35" s="47">
        <v>7.0961534277418054E-2</v>
      </c>
      <c r="F35" s="46">
        <v>0</v>
      </c>
      <c r="G35" s="47">
        <v>0</v>
      </c>
      <c r="H35" s="46">
        <v>0</v>
      </c>
      <c r="I35" s="47">
        <v>0</v>
      </c>
      <c r="J35" s="46">
        <v>0</v>
      </c>
      <c r="K35" s="47">
        <v>0</v>
      </c>
      <c r="L35" s="46">
        <v>0</v>
      </c>
      <c r="M35" s="47">
        <v>0</v>
      </c>
      <c r="N35" s="46">
        <v>48.062745604475644</v>
      </c>
      <c r="O35" s="47">
        <v>1</v>
      </c>
    </row>
    <row r="36" spans="1:15" ht="20.100000000000001" customHeight="1" x14ac:dyDescent="0.3">
      <c r="A36" s="45">
        <v>37288</v>
      </c>
      <c r="B36" s="46">
        <v>43.268749788423975</v>
      </c>
      <c r="C36" s="47">
        <v>0.91319338671161576</v>
      </c>
      <c r="D36" s="46">
        <v>4.1130539106079995</v>
      </c>
      <c r="E36" s="47">
        <v>8.6806613288384168E-2</v>
      </c>
      <c r="F36" s="46">
        <v>0</v>
      </c>
      <c r="G36" s="47">
        <v>0</v>
      </c>
      <c r="H36" s="46">
        <v>0</v>
      </c>
      <c r="I36" s="47">
        <v>0</v>
      </c>
      <c r="J36" s="46">
        <v>0</v>
      </c>
      <c r="K36" s="47">
        <v>0</v>
      </c>
      <c r="L36" s="46">
        <v>0</v>
      </c>
      <c r="M36" s="47">
        <v>0</v>
      </c>
      <c r="N36" s="46">
        <v>47.381803699031977</v>
      </c>
      <c r="O36" s="47">
        <v>1</v>
      </c>
    </row>
    <row r="37" spans="1:15" ht="20.100000000000001" customHeight="1" x14ac:dyDescent="0.3">
      <c r="A37" s="45">
        <v>37316</v>
      </c>
      <c r="B37" s="46">
        <v>50.204775364737237</v>
      </c>
      <c r="C37" s="47">
        <v>0.8833622767862499</v>
      </c>
      <c r="D37" s="46">
        <v>6.6289571638767901</v>
      </c>
      <c r="E37" s="47">
        <v>0.11663772321375013</v>
      </c>
      <c r="F37" s="46">
        <v>0</v>
      </c>
      <c r="G37" s="47">
        <v>0</v>
      </c>
      <c r="H37" s="46">
        <v>0</v>
      </c>
      <c r="I37" s="47">
        <v>0</v>
      </c>
      <c r="J37" s="46">
        <v>0</v>
      </c>
      <c r="K37" s="47">
        <v>0</v>
      </c>
      <c r="L37" s="46">
        <v>0</v>
      </c>
      <c r="M37" s="47">
        <v>0</v>
      </c>
      <c r="N37" s="46">
        <v>56.833732528614028</v>
      </c>
      <c r="O37" s="47">
        <v>1</v>
      </c>
    </row>
    <row r="38" spans="1:15" ht="20.100000000000001" customHeight="1" x14ac:dyDescent="0.3">
      <c r="A38" s="45">
        <v>37347</v>
      </c>
      <c r="B38" s="46">
        <v>61.529869404696093</v>
      </c>
      <c r="C38" s="47">
        <v>0.99401152388647473</v>
      </c>
      <c r="D38" s="46">
        <v>0.37069002153785702</v>
      </c>
      <c r="E38" s="47">
        <v>5.9884761135253267E-3</v>
      </c>
      <c r="F38" s="46">
        <v>0</v>
      </c>
      <c r="G38" s="47">
        <v>0</v>
      </c>
      <c r="H38" s="46">
        <v>0</v>
      </c>
      <c r="I38" s="47">
        <v>0</v>
      </c>
      <c r="J38" s="46">
        <v>0</v>
      </c>
      <c r="K38" s="47">
        <v>0</v>
      </c>
      <c r="L38" s="46">
        <v>0</v>
      </c>
      <c r="M38" s="47">
        <v>0</v>
      </c>
      <c r="N38" s="46">
        <v>61.900559426233947</v>
      </c>
      <c r="O38" s="47">
        <v>1</v>
      </c>
    </row>
    <row r="39" spans="1:15" ht="20.100000000000001" customHeight="1" x14ac:dyDescent="0.3">
      <c r="A39" s="45">
        <v>37377</v>
      </c>
      <c r="B39" s="46">
        <v>60.608175684393871</v>
      </c>
      <c r="C39" s="47">
        <v>0.99381958319566699</v>
      </c>
      <c r="D39" s="46">
        <v>0.3769132685787</v>
      </c>
      <c r="E39" s="47">
        <v>6.1804168043330908E-3</v>
      </c>
      <c r="F39" s="46">
        <v>0</v>
      </c>
      <c r="G39" s="47">
        <v>0</v>
      </c>
      <c r="H39" s="46">
        <v>0</v>
      </c>
      <c r="I39" s="47">
        <v>0</v>
      </c>
      <c r="J39" s="46">
        <v>0</v>
      </c>
      <c r="K39" s="47">
        <v>0</v>
      </c>
      <c r="L39" s="46">
        <v>0</v>
      </c>
      <c r="M39" s="47">
        <v>0</v>
      </c>
      <c r="N39" s="46">
        <v>60.985088952972568</v>
      </c>
      <c r="O39" s="47">
        <v>1</v>
      </c>
    </row>
    <row r="40" spans="1:15" ht="20.100000000000001" customHeight="1" x14ac:dyDescent="0.3">
      <c r="A40" s="45">
        <v>37408</v>
      </c>
      <c r="B40" s="46">
        <v>55.808210919813902</v>
      </c>
      <c r="C40" s="47">
        <v>0.99319709741262518</v>
      </c>
      <c r="D40" s="46">
        <v>0.38225828836210402</v>
      </c>
      <c r="E40" s="47">
        <v>6.8029025873747899E-3</v>
      </c>
      <c r="F40" s="46">
        <v>0</v>
      </c>
      <c r="G40" s="47">
        <v>0</v>
      </c>
      <c r="H40" s="46">
        <v>0</v>
      </c>
      <c r="I40" s="47">
        <v>0</v>
      </c>
      <c r="J40" s="46">
        <v>0</v>
      </c>
      <c r="K40" s="47">
        <v>0</v>
      </c>
      <c r="L40" s="46">
        <v>0</v>
      </c>
      <c r="M40" s="47">
        <v>0</v>
      </c>
      <c r="N40" s="46">
        <v>56.190469208176005</v>
      </c>
      <c r="O40" s="47">
        <v>1</v>
      </c>
    </row>
    <row r="41" spans="1:15" ht="20.100000000000001" customHeight="1" x14ac:dyDescent="0.3">
      <c r="A41" s="45">
        <v>37438</v>
      </c>
      <c r="B41" s="46">
        <v>51.348765538713145</v>
      </c>
      <c r="C41" s="47">
        <v>0.99248995445427757</v>
      </c>
      <c r="D41" s="46">
        <v>0.38854959305296</v>
      </c>
      <c r="E41" s="47">
        <v>7.5100455457224741E-3</v>
      </c>
      <c r="F41" s="46">
        <v>0</v>
      </c>
      <c r="G41" s="47">
        <v>0</v>
      </c>
      <c r="H41" s="46">
        <v>0</v>
      </c>
      <c r="I41" s="47">
        <v>0</v>
      </c>
      <c r="J41" s="46">
        <v>0</v>
      </c>
      <c r="K41" s="47">
        <v>0</v>
      </c>
      <c r="L41" s="46">
        <v>0</v>
      </c>
      <c r="M41" s="47">
        <v>0</v>
      </c>
      <c r="N41" s="46">
        <v>51.737315131766103</v>
      </c>
      <c r="O41" s="47">
        <v>1</v>
      </c>
    </row>
    <row r="42" spans="1:15" ht="20.100000000000001" customHeight="1" x14ac:dyDescent="0.3">
      <c r="A42" s="45">
        <v>37469</v>
      </c>
      <c r="B42" s="46">
        <v>47.773133398830254</v>
      </c>
      <c r="C42" s="47">
        <v>0.99180743036007313</v>
      </c>
      <c r="D42" s="46">
        <v>0.39461765490640005</v>
      </c>
      <c r="E42" s="47">
        <v>8.1925696399269051E-3</v>
      </c>
      <c r="F42" s="46">
        <v>0</v>
      </c>
      <c r="G42" s="47">
        <v>0</v>
      </c>
      <c r="H42" s="46">
        <v>0</v>
      </c>
      <c r="I42" s="47">
        <v>0</v>
      </c>
      <c r="J42" s="46">
        <v>0</v>
      </c>
      <c r="K42" s="47">
        <v>0</v>
      </c>
      <c r="L42" s="46">
        <v>0</v>
      </c>
      <c r="M42" s="47">
        <v>0</v>
      </c>
      <c r="N42" s="46">
        <v>48.167751053736652</v>
      </c>
      <c r="O42" s="47">
        <v>1</v>
      </c>
    </row>
    <row r="43" spans="1:15" ht="20.100000000000001" customHeight="1" x14ac:dyDescent="0.3">
      <c r="A43" s="45">
        <v>37500</v>
      </c>
      <c r="B43" s="46">
        <v>42.625079353825335</v>
      </c>
      <c r="C43" s="47">
        <v>0.99069296338444202</v>
      </c>
      <c r="D43" s="46">
        <v>0.40044008481886295</v>
      </c>
      <c r="E43" s="47">
        <v>9.3070366155579756E-3</v>
      </c>
      <c r="F43" s="46">
        <v>0</v>
      </c>
      <c r="G43" s="47">
        <v>0</v>
      </c>
      <c r="H43" s="46">
        <v>0</v>
      </c>
      <c r="I43" s="47">
        <v>0</v>
      </c>
      <c r="J43" s="46">
        <v>0</v>
      </c>
      <c r="K43" s="47">
        <v>0</v>
      </c>
      <c r="L43" s="46">
        <v>0</v>
      </c>
      <c r="M43" s="47">
        <v>0</v>
      </c>
      <c r="N43" s="46">
        <v>43.025519438644196</v>
      </c>
      <c r="O43" s="47">
        <v>1</v>
      </c>
    </row>
    <row r="44" spans="1:15" ht="20.100000000000001" customHeight="1" x14ac:dyDescent="0.3">
      <c r="A44" s="45">
        <v>37530</v>
      </c>
      <c r="B44" s="46">
        <v>40.641270163887086</v>
      </c>
      <c r="C44" s="47">
        <v>0.9900864473319162</v>
      </c>
      <c r="D44" s="46">
        <v>0.40693352924206799</v>
      </c>
      <c r="E44" s="47">
        <v>9.9135526680838044E-3</v>
      </c>
      <c r="F44" s="46">
        <v>0</v>
      </c>
      <c r="G44" s="47">
        <v>0</v>
      </c>
      <c r="H44" s="46">
        <v>0</v>
      </c>
      <c r="I44" s="47">
        <v>0</v>
      </c>
      <c r="J44" s="46">
        <v>0</v>
      </c>
      <c r="K44" s="47">
        <v>0</v>
      </c>
      <c r="L44" s="46">
        <v>0</v>
      </c>
      <c r="M44" s="47">
        <v>0</v>
      </c>
      <c r="N44" s="46">
        <v>41.048203693129153</v>
      </c>
      <c r="O44" s="47">
        <v>1</v>
      </c>
    </row>
    <row r="45" spans="1:15" ht="20.100000000000001" customHeight="1" x14ac:dyDescent="0.3">
      <c r="A45" s="45">
        <v>37561</v>
      </c>
      <c r="B45" s="46">
        <v>27.460078726419926</v>
      </c>
      <c r="C45" s="47">
        <v>0.98519157736902851</v>
      </c>
      <c r="D45" s="46">
        <v>0.412752667198512</v>
      </c>
      <c r="E45" s="47">
        <v>1.4808422630971494E-2</v>
      </c>
      <c r="F45" s="46">
        <v>0</v>
      </c>
      <c r="G45" s="47">
        <v>0</v>
      </c>
      <c r="H45" s="46">
        <v>0</v>
      </c>
      <c r="I45" s="47">
        <v>0</v>
      </c>
      <c r="J45" s="46">
        <v>0</v>
      </c>
      <c r="K45" s="47">
        <v>0</v>
      </c>
      <c r="L45" s="46">
        <v>0</v>
      </c>
      <c r="M45" s="47">
        <v>0</v>
      </c>
      <c r="N45" s="46">
        <v>27.872831393618437</v>
      </c>
      <c r="O45" s="47">
        <v>1</v>
      </c>
    </row>
    <row r="46" spans="1:15" ht="20.100000000000001" customHeight="1" x14ac:dyDescent="0.3">
      <c r="A46" s="45">
        <v>37591</v>
      </c>
      <c r="B46" s="46">
        <v>13.214830204011822</v>
      </c>
      <c r="C46" s="47">
        <v>0.96769246635825246</v>
      </c>
      <c r="D46" s="46">
        <v>0.43969331058514199</v>
      </c>
      <c r="E46" s="47">
        <v>3.2197757942602205E-2</v>
      </c>
      <c r="F46" s="46">
        <v>1.4990994299999998E-3</v>
      </c>
      <c r="G46" s="47">
        <v>1.0977569914538514E-4</v>
      </c>
      <c r="H46" s="46">
        <v>0</v>
      </c>
      <c r="I46" s="47">
        <v>0</v>
      </c>
      <c r="J46" s="46">
        <v>0</v>
      </c>
      <c r="K46" s="47">
        <v>0</v>
      </c>
      <c r="L46" s="46">
        <v>0</v>
      </c>
      <c r="M46" s="47">
        <v>0</v>
      </c>
      <c r="N46" s="46">
        <v>13.656022614026963</v>
      </c>
      <c r="O46" s="47">
        <v>1</v>
      </c>
    </row>
    <row r="47" spans="1:15" ht="20.100000000000001" customHeight="1" x14ac:dyDescent="0.3">
      <c r="A47" s="45">
        <v>37622</v>
      </c>
      <c r="B47" s="46">
        <v>12.149115604617991</v>
      </c>
      <c r="C47" s="47">
        <v>0.99816166165251918</v>
      </c>
      <c r="D47" s="46">
        <v>2.0916073180000001E-2</v>
      </c>
      <c r="E47" s="47">
        <v>1.7184479134150896E-3</v>
      </c>
      <c r="F47" s="46">
        <v>1.4592453300000001E-3</v>
      </c>
      <c r="G47" s="47">
        <v>1.1989043406565543E-4</v>
      </c>
      <c r="H47" s="46">
        <v>0</v>
      </c>
      <c r="I47" s="47">
        <v>0</v>
      </c>
      <c r="J47" s="46">
        <v>0</v>
      </c>
      <c r="K47" s="47">
        <v>0</v>
      </c>
      <c r="L47" s="46">
        <v>0</v>
      </c>
      <c r="M47" s="47">
        <v>0</v>
      </c>
      <c r="N47" s="46">
        <v>12.171490923127992</v>
      </c>
      <c r="O47" s="47">
        <v>1</v>
      </c>
    </row>
    <row r="48" spans="1:15" ht="20.100000000000001" customHeight="1" x14ac:dyDescent="0.3">
      <c r="A48" s="45">
        <v>37653</v>
      </c>
      <c r="B48" s="46">
        <v>12.776199721692667</v>
      </c>
      <c r="C48" s="47">
        <v>0.99824303442458595</v>
      </c>
      <c r="D48" s="46">
        <v>2.1066763739999998E-2</v>
      </c>
      <c r="E48" s="47">
        <v>1.646009816645015E-3</v>
      </c>
      <c r="F48" s="46">
        <v>1.42008798E-3</v>
      </c>
      <c r="G48" s="47">
        <v>1.1095575876903008E-4</v>
      </c>
      <c r="H48" s="46">
        <v>0</v>
      </c>
      <c r="I48" s="47">
        <v>0</v>
      </c>
      <c r="J48" s="46">
        <v>0</v>
      </c>
      <c r="K48" s="47">
        <v>0</v>
      </c>
      <c r="L48" s="46">
        <v>0</v>
      </c>
      <c r="M48" s="47">
        <v>0</v>
      </c>
      <c r="N48" s="46">
        <v>12.798686573412667</v>
      </c>
      <c r="O48" s="47">
        <v>1</v>
      </c>
    </row>
    <row r="49" spans="1:15" ht="20.100000000000001" customHeight="1" x14ac:dyDescent="0.3">
      <c r="A49" s="45">
        <v>37681</v>
      </c>
      <c r="B49" s="46">
        <v>15.655280546279162</v>
      </c>
      <c r="C49" s="47">
        <v>0.998558571942471</v>
      </c>
      <c r="D49" s="46">
        <v>2.1218189429999999E-2</v>
      </c>
      <c r="E49" s="47">
        <v>1.3533839188503943E-3</v>
      </c>
      <c r="F49" s="46">
        <v>1.3803453599999999E-3</v>
      </c>
      <c r="G49" s="47">
        <v>8.8044138678601574E-5</v>
      </c>
      <c r="H49" s="46">
        <v>0</v>
      </c>
      <c r="I49" s="47">
        <v>0</v>
      </c>
      <c r="J49" s="46">
        <v>0</v>
      </c>
      <c r="K49" s="47">
        <v>0</v>
      </c>
      <c r="L49" s="46">
        <v>0</v>
      </c>
      <c r="M49" s="47">
        <v>0</v>
      </c>
      <c r="N49" s="46">
        <v>15.677879081069161</v>
      </c>
      <c r="O49" s="47">
        <v>1</v>
      </c>
    </row>
    <row r="50" spans="1:15" ht="20.100000000000001" customHeight="1" x14ac:dyDescent="0.3">
      <c r="A50" s="45">
        <v>37712</v>
      </c>
      <c r="B50" s="46">
        <v>11.527367487479466</v>
      </c>
      <c r="C50" s="47">
        <v>0.9357177221893821</v>
      </c>
      <c r="D50" s="46">
        <v>0.79057128407235289</v>
      </c>
      <c r="E50" s="47">
        <v>6.4173503791217168E-2</v>
      </c>
      <c r="F50" s="46">
        <v>1.3400174700000001E-3</v>
      </c>
      <c r="G50" s="47">
        <v>1.0877401940072506E-4</v>
      </c>
      <c r="H50" s="46">
        <v>0</v>
      </c>
      <c r="I50" s="47">
        <v>0</v>
      </c>
      <c r="J50" s="46">
        <v>0</v>
      </c>
      <c r="K50" s="47">
        <v>0</v>
      </c>
      <c r="L50" s="46">
        <v>0</v>
      </c>
      <c r="M50" s="47">
        <v>0</v>
      </c>
      <c r="N50" s="46">
        <v>12.319278789021819</v>
      </c>
      <c r="O50" s="47">
        <v>1</v>
      </c>
    </row>
    <row r="51" spans="1:15" ht="20.100000000000001" customHeight="1" x14ac:dyDescent="0.3">
      <c r="A51" s="45">
        <v>37742</v>
      </c>
      <c r="B51" s="46">
        <v>18.333596592527265</v>
      </c>
      <c r="C51" s="47">
        <v>0.84915678379546933</v>
      </c>
      <c r="D51" s="46">
        <v>3.2554589016736801</v>
      </c>
      <c r="E51" s="47">
        <v>0.15078301722043533</v>
      </c>
      <c r="F51" s="46">
        <v>1.2997174499999999E-3</v>
      </c>
      <c r="G51" s="47">
        <v>6.0198984095390188E-5</v>
      </c>
      <c r="H51" s="46">
        <v>0</v>
      </c>
      <c r="I51" s="47">
        <v>0</v>
      </c>
      <c r="J51" s="46">
        <v>0</v>
      </c>
      <c r="K51" s="47">
        <v>0</v>
      </c>
      <c r="L51" s="46">
        <v>0</v>
      </c>
      <c r="M51" s="47">
        <v>0</v>
      </c>
      <c r="N51" s="46">
        <v>21.590355211650945</v>
      </c>
      <c r="O51" s="47">
        <v>1</v>
      </c>
    </row>
    <row r="52" spans="1:15" ht="20.100000000000001" customHeight="1" x14ac:dyDescent="0.3">
      <c r="A52" s="45">
        <v>37773</v>
      </c>
      <c r="B52" s="46">
        <v>24.711329017749435</v>
      </c>
      <c r="C52" s="47">
        <v>0.8240962936348738</v>
      </c>
      <c r="D52" s="46">
        <v>5.2733843311270459</v>
      </c>
      <c r="E52" s="47">
        <v>0.1758617061458965</v>
      </c>
      <c r="F52" s="46">
        <v>1.2594174299999999E-3</v>
      </c>
      <c r="G52" s="47">
        <v>4.2000219229677121E-5</v>
      </c>
      <c r="H52" s="46">
        <v>0</v>
      </c>
      <c r="I52" s="47">
        <v>0</v>
      </c>
      <c r="J52" s="46">
        <v>0</v>
      </c>
      <c r="K52" s="47">
        <v>0</v>
      </c>
      <c r="L52" s="46">
        <v>0</v>
      </c>
      <c r="M52" s="47">
        <v>0</v>
      </c>
      <c r="N52" s="46">
        <v>29.985972766306482</v>
      </c>
      <c r="O52" s="47">
        <v>1</v>
      </c>
    </row>
    <row r="53" spans="1:15" ht="20.100000000000001" customHeight="1" x14ac:dyDescent="0.3">
      <c r="A53" s="45">
        <v>37803</v>
      </c>
      <c r="B53" s="46">
        <v>39.915363989251659</v>
      </c>
      <c r="C53" s="47">
        <v>0.91718380612566464</v>
      </c>
      <c r="D53" s="46">
        <v>3.6028990619166077</v>
      </c>
      <c r="E53" s="47">
        <v>8.2788188417500005E-2</v>
      </c>
      <c r="F53" s="46">
        <v>1.2187829699999999E-3</v>
      </c>
      <c r="G53" s="47">
        <v>2.8005456835286631E-5</v>
      </c>
      <c r="H53" s="46">
        <v>0</v>
      </c>
      <c r="I53" s="47">
        <v>0</v>
      </c>
      <c r="J53" s="46">
        <v>0</v>
      </c>
      <c r="K53" s="47">
        <v>0</v>
      </c>
      <c r="L53" s="46">
        <v>0</v>
      </c>
      <c r="M53" s="47">
        <v>0</v>
      </c>
      <c r="N53" s="46">
        <v>43.519481834138269</v>
      </c>
      <c r="O53" s="47">
        <v>1</v>
      </c>
    </row>
    <row r="54" spans="1:15" ht="20.100000000000001" customHeight="1" x14ac:dyDescent="0.3">
      <c r="A54" s="45">
        <v>37834</v>
      </c>
      <c r="B54" s="46">
        <v>46.640493693070169</v>
      </c>
      <c r="C54" s="47">
        <v>0.90344627136152489</v>
      </c>
      <c r="D54" s="46">
        <v>4.9834091660558384</v>
      </c>
      <c r="E54" s="47">
        <v>9.6530762718125662E-2</v>
      </c>
      <c r="F54" s="46">
        <v>1.1856176700000001E-3</v>
      </c>
      <c r="G54" s="47">
        <v>2.2965920349616472E-5</v>
      </c>
      <c r="H54" s="46">
        <v>0</v>
      </c>
      <c r="I54" s="47">
        <v>0</v>
      </c>
      <c r="J54" s="46">
        <v>0</v>
      </c>
      <c r="K54" s="47">
        <v>0</v>
      </c>
      <c r="L54" s="46">
        <v>0</v>
      </c>
      <c r="M54" s="47">
        <v>0</v>
      </c>
      <c r="N54" s="46">
        <v>51.625088476796002</v>
      </c>
      <c r="O54" s="47">
        <v>1</v>
      </c>
    </row>
    <row r="55" spans="1:15" ht="20.100000000000001" customHeight="1" x14ac:dyDescent="0.3">
      <c r="A55" s="45">
        <v>37865</v>
      </c>
      <c r="B55" s="46">
        <v>55.622629555050096</v>
      </c>
      <c r="C55" s="47">
        <v>0.86887663089969835</v>
      </c>
      <c r="D55" s="46">
        <v>8.3929437406771932</v>
      </c>
      <c r="E55" s="47">
        <v>0.13110550038834359</v>
      </c>
      <c r="F55" s="46">
        <v>1.1438962800000001E-3</v>
      </c>
      <c r="G55" s="47">
        <v>1.7868711957988677E-5</v>
      </c>
      <c r="H55" s="46">
        <v>0</v>
      </c>
      <c r="I55" s="47">
        <v>0</v>
      </c>
      <c r="J55" s="46">
        <v>0</v>
      </c>
      <c r="K55" s="47">
        <v>0</v>
      </c>
      <c r="L55" s="46">
        <v>0</v>
      </c>
      <c r="M55" s="47">
        <v>0</v>
      </c>
      <c r="N55" s="46">
        <v>64.016717192007292</v>
      </c>
      <c r="O55" s="47">
        <v>1</v>
      </c>
    </row>
    <row r="56" spans="1:15" ht="20.100000000000001" customHeight="1" x14ac:dyDescent="0.3">
      <c r="A56" s="45">
        <v>37895</v>
      </c>
      <c r="B56" s="46">
        <v>61.679917083644156</v>
      </c>
      <c r="C56" s="47">
        <v>0.86909426384615107</v>
      </c>
      <c r="D56" s="46">
        <v>9.2904248568048615</v>
      </c>
      <c r="E56" s="47">
        <v>0.13090573615384898</v>
      </c>
      <c r="F56" s="46">
        <v>0</v>
      </c>
      <c r="G56" s="47">
        <v>0</v>
      </c>
      <c r="H56" s="46">
        <v>0</v>
      </c>
      <c r="I56" s="47">
        <v>0</v>
      </c>
      <c r="J56" s="46">
        <v>0</v>
      </c>
      <c r="K56" s="47">
        <v>0</v>
      </c>
      <c r="L56" s="46">
        <v>0</v>
      </c>
      <c r="M56" s="47">
        <v>0</v>
      </c>
      <c r="N56" s="46">
        <v>70.970341940449018</v>
      </c>
      <c r="O56" s="47">
        <v>1</v>
      </c>
    </row>
    <row r="57" spans="1:15" ht="20.100000000000001" customHeight="1" x14ac:dyDescent="0.3">
      <c r="A57" s="45">
        <v>37926</v>
      </c>
      <c r="B57" s="46">
        <v>71.093359396713353</v>
      </c>
      <c r="C57" s="47">
        <v>0.86614779293993338</v>
      </c>
      <c r="D57" s="46">
        <v>10.986581204882825</v>
      </c>
      <c r="E57" s="47">
        <v>0.13385220706006667</v>
      </c>
      <c r="F57" s="46">
        <v>0</v>
      </c>
      <c r="G57" s="47">
        <v>0</v>
      </c>
      <c r="H57" s="46">
        <v>0</v>
      </c>
      <c r="I57" s="47">
        <v>0</v>
      </c>
      <c r="J57" s="46">
        <v>0</v>
      </c>
      <c r="K57" s="47">
        <v>0</v>
      </c>
      <c r="L57" s="46">
        <v>0</v>
      </c>
      <c r="M57" s="47">
        <v>0</v>
      </c>
      <c r="N57" s="46">
        <v>82.079940601596178</v>
      </c>
      <c r="O57" s="47">
        <v>1</v>
      </c>
    </row>
    <row r="58" spans="1:15" ht="20.100000000000001" customHeight="1" x14ac:dyDescent="0.3">
      <c r="A58" s="45">
        <v>37956</v>
      </c>
      <c r="B58" s="46">
        <v>78.689602785181066</v>
      </c>
      <c r="C58" s="47">
        <v>0.85971331502025006</v>
      </c>
      <c r="D58" s="46">
        <v>12.497868758566138</v>
      </c>
      <c r="E58" s="47">
        <v>0.13654388636891618</v>
      </c>
      <c r="F58" s="46">
        <v>3.4227229549947502E-2</v>
      </c>
      <c r="G58" s="47">
        <v>3.7394527280401905E-4</v>
      </c>
      <c r="H58" s="46">
        <v>2.9261804420032646E-2</v>
      </c>
      <c r="I58" s="47">
        <v>3.1969614778838392E-4</v>
      </c>
      <c r="J58" s="46">
        <v>0.27908951034918117</v>
      </c>
      <c r="K58" s="47">
        <v>3.0491571902413798E-3</v>
      </c>
      <c r="L58" s="46">
        <v>0</v>
      </c>
      <c r="M58" s="47">
        <v>0</v>
      </c>
      <c r="N58" s="46">
        <v>91.530050088066361</v>
      </c>
      <c r="O58" s="47">
        <v>1</v>
      </c>
    </row>
    <row r="59" spans="1:15" ht="20.100000000000001" customHeight="1" x14ac:dyDescent="0.3">
      <c r="A59" s="45">
        <v>37987</v>
      </c>
      <c r="B59" s="46">
        <v>85.361983233170037</v>
      </c>
      <c r="C59" s="47">
        <v>0.92078925548519341</v>
      </c>
      <c r="D59" s="46">
        <v>6.660665975745605</v>
      </c>
      <c r="E59" s="47">
        <v>7.1847787885733677E-2</v>
      </c>
      <c r="F59" s="46">
        <v>6.5863669246656126E-2</v>
      </c>
      <c r="G59" s="47">
        <v>7.1046333124070884E-4</v>
      </c>
      <c r="H59" s="46">
        <v>0.61672094669383626</v>
      </c>
      <c r="I59" s="47">
        <v>6.6524932978323506E-3</v>
      </c>
      <c r="J59" s="46">
        <v>0</v>
      </c>
      <c r="K59" s="47">
        <v>0</v>
      </c>
      <c r="L59" s="46">
        <v>0</v>
      </c>
      <c r="M59" s="47">
        <v>0</v>
      </c>
      <c r="N59" s="46">
        <v>92.705233824856123</v>
      </c>
      <c r="O59" s="47">
        <v>1</v>
      </c>
    </row>
    <row r="60" spans="1:15" ht="20.100000000000001" customHeight="1" x14ac:dyDescent="0.3">
      <c r="A60" s="45">
        <v>38018</v>
      </c>
      <c r="B60" s="46">
        <v>92.020200119556804</v>
      </c>
      <c r="C60" s="47">
        <v>0.91139952675122038</v>
      </c>
      <c r="D60" s="46">
        <v>8.0311554185201981</v>
      </c>
      <c r="E60" s="47">
        <v>7.9543309384188077E-2</v>
      </c>
      <c r="F60" s="46">
        <v>8.8337566734530068E-2</v>
      </c>
      <c r="G60" s="47">
        <v>8.7492546649107215E-4</v>
      </c>
      <c r="H60" s="46">
        <v>0.82612640529124393</v>
      </c>
      <c r="I60" s="47">
        <v>8.1822383981004637E-3</v>
      </c>
      <c r="J60" s="46">
        <v>0</v>
      </c>
      <c r="K60" s="47">
        <v>0</v>
      </c>
      <c r="L60" s="46">
        <v>0</v>
      </c>
      <c r="M60" s="47">
        <v>0</v>
      </c>
      <c r="N60" s="46">
        <v>100.96581951010278</v>
      </c>
      <c r="O60" s="47">
        <v>1</v>
      </c>
    </row>
    <row r="61" spans="1:15" ht="20.100000000000001" customHeight="1" x14ac:dyDescent="0.3">
      <c r="A61" s="45">
        <v>38047</v>
      </c>
      <c r="B61" s="46">
        <v>90.909336141607469</v>
      </c>
      <c r="C61" s="47">
        <v>0.77657348272149673</v>
      </c>
      <c r="D61" s="46">
        <v>25.226647347854968</v>
      </c>
      <c r="E61" s="47">
        <v>0.21549321796603257</v>
      </c>
      <c r="F61" s="46">
        <v>8.9713901406349009E-2</v>
      </c>
      <c r="G61" s="47">
        <v>7.6636173819528161E-4</v>
      </c>
      <c r="H61" s="46">
        <v>0.83899534498962347</v>
      </c>
      <c r="I61" s="47">
        <v>7.1669375742753599E-3</v>
      </c>
      <c r="J61" s="46">
        <v>0</v>
      </c>
      <c r="K61" s="47">
        <v>0</v>
      </c>
      <c r="L61" s="46">
        <v>0</v>
      </c>
      <c r="M61" s="47">
        <v>0</v>
      </c>
      <c r="N61" s="46">
        <v>117.06469273585842</v>
      </c>
      <c r="O61" s="47">
        <v>1</v>
      </c>
    </row>
    <row r="62" spans="1:15" ht="20.100000000000001" customHeight="1" x14ac:dyDescent="0.3">
      <c r="A62" s="45">
        <v>38078</v>
      </c>
      <c r="B62" s="46">
        <v>105.69676615565947</v>
      </c>
      <c r="C62" s="47">
        <v>0.87175150441851346</v>
      </c>
      <c r="D62" s="46">
        <v>14.541432615634948</v>
      </c>
      <c r="E62" s="47">
        <v>0.11993286285042551</v>
      </c>
      <c r="F62" s="46">
        <v>9.7526122225301395E-2</v>
      </c>
      <c r="G62" s="47">
        <v>8.0436277156108659E-4</v>
      </c>
      <c r="H62" s="46">
        <v>0.91071473971342043</v>
      </c>
      <c r="I62" s="47">
        <v>7.511269959499885E-3</v>
      </c>
      <c r="J62" s="46">
        <v>0</v>
      </c>
      <c r="K62" s="47">
        <v>0</v>
      </c>
      <c r="L62" s="46">
        <v>0</v>
      </c>
      <c r="M62" s="47">
        <v>0</v>
      </c>
      <c r="N62" s="46">
        <v>121.24643963323315</v>
      </c>
      <c r="O62" s="47">
        <v>1</v>
      </c>
    </row>
    <row r="63" spans="1:15" ht="20.100000000000001" customHeight="1" x14ac:dyDescent="0.3">
      <c r="A63" s="45">
        <v>38108</v>
      </c>
      <c r="B63" s="46">
        <v>107.214296807823</v>
      </c>
      <c r="C63" s="47">
        <v>0.87505935666349621</v>
      </c>
      <c r="D63" s="46">
        <v>14.286028250161515</v>
      </c>
      <c r="E63" s="47">
        <v>0.11659940009932247</v>
      </c>
      <c r="F63" s="46">
        <v>9.8856100120599463E-2</v>
      </c>
      <c r="G63" s="47">
        <v>8.0684160554492408E-4</v>
      </c>
      <c r="H63" s="46">
        <v>0.92313231857052747</v>
      </c>
      <c r="I63" s="47">
        <v>7.5344016316363669E-3</v>
      </c>
      <c r="J63" s="46">
        <v>0</v>
      </c>
      <c r="K63" s="47">
        <v>0</v>
      </c>
      <c r="L63" s="46">
        <v>0</v>
      </c>
      <c r="M63" s="47">
        <v>0</v>
      </c>
      <c r="N63" s="46">
        <v>122.52231347667565</v>
      </c>
      <c r="O63" s="47">
        <v>1</v>
      </c>
    </row>
    <row r="64" spans="1:15" ht="20.100000000000001" customHeight="1" x14ac:dyDescent="0.3">
      <c r="A64" s="45">
        <v>38139</v>
      </c>
      <c r="B64" s="46">
        <v>111.53228510741211</v>
      </c>
      <c r="C64" s="47">
        <v>0.87444181367737228</v>
      </c>
      <c r="D64" s="46">
        <v>14.979684626476937</v>
      </c>
      <c r="E64" s="47">
        <v>0.11744458190268919</v>
      </c>
      <c r="F64" s="46">
        <v>0.10010178948050404</v>
      </c>
      <c r="G64" s="47">
        <v>7.8482378677512869E-4</v>
      </c>
      <c r="H64" s="46">
        <v>0.93476276898309552</v>
      </c>
      <c r="I64" s="47">
        <v>7.3287806331634002E-3</v>
      </c>
      <c r="J64" s="46">
        <v>0</v>
      </c>
      <c r="K64" s="47">
        <v>0</v>
      </c>
      <c r="L64" s="46">
        <v>0</v>
      </c>
      <c r="M64" s="47">
        <v>0</v>
      </c>
      <c r="N64" s="46">
        <v>127.54683429235264</v>
      </c>
      <c r="O64" s="47">
        <v>1</v>
      </c>
    </row>
    <row r="65" spans="1:15" ht="20.100000000000001" customHeight="1" x14ac:dyDescent="0.3">
      <c r="A65" s="45">
        <v>38169</v>
      </c>
      <c r="B65" s="46">
        <v>107.29401759186223</v>
      </c>
      <c r="C65" s="47">
        <v>0.93380676524667183</v>
      </c>
      <c r="D65" s="46">
        <v>6.6092638544447899</v>
      </c>
      <c r="E65" s="47">
        <v>5.7522082210191568E-2</v>
      </c>
      <c r="F65" s="46">
        <v>9.4121779316129403E-2</v>
      </c>
      <c r="G65" s="47">
        <v>8.1916546938141769E-4</v>
      </c>
      <c r="H65" s="46">
        <v>0.90219012174324931</v>
      </c>
      <c r="I65" s="47">
        <v>7.8519870737551959E-3</v>
      </c>
      <c r="J65" s="46">
        <v>0</v>
      </c>
      <c r="K65" s="47">
        <v>0</v>
      </c>
      <c r="L65" s="46">
        <v>0</v>
      </c>
      <c r="M65" s="47">
        <v>0</v>
      </c>
      <c r="N65" s="46">
        <v>114.89959334736639</v>
      </c>
      <c r="O65" s="47">
        <v>1</v>
      </c>
    </row>
    <row r="66" spans="1:15" ht="20.100000000000001" customHeight="1" x14ac:dyDescent="0.3">
      <c r="A66" s="45">
        <v>38200</v>
      </c>
      <c r="B66" s="46">
        <v>118.68991661446627</v>
      </c>
      <c r="C66" s="47">
        <v>0.93549396313257061</v>
      </c>
      <c r="D66" s="46">
        <v>7.1725380543506141</v>
      </c>
      <c r="E66" s="47">
        <v>5.6532738766502895E-2</v>
      </c>
      <c r="F66" s="46">
        <v>9.5566420187329526E-2</v>
      </c>
      <c r="G66" s="47">
        <v>7.5323845288253284E-4</v>
      </c>
      <c r="H66" s="46">
        <v>0.91603827640774027</v>
      </c>
      <c r="I66" s="47">
        <v>7.220059648043925E-3</v>
      </c>
      <c r="J66" s="46">
        <v>0</v>
      </c>
      <c r="K66" s="47">
        <v>0</v>
      </c>
      <c r="L66" s="46">
        <v>0</v>
      </c>
      <c r="M66" s="47">
        <v>0</v>
      </c>
      <c r="N66" s="46">
        <v>126.87405936541195</v>
      </c>
      <c r="O66" s="47">
        <v>1</v>
      </c>
    </row>
    <row r="67" spans="1:15" ht="20.100000000000001" customHeight="1" x14ac:dyDescent="0.3">
      <c r="A67" s="45">
        <v>38231</v>
      </c>
      <c r="B67" s="46">
        <v>125.52691457949732</v>
      </c>
      <c r="C67" s="47">
        <v>0.93204736864461357</v>
      </c>
      <c r="D67" s="46">
        <v>8.1266054013928049</v>
      </c>
      <c r="E67" s="47">
        <v>6.0340694310496608E-2</v>
      </c>
      <c r="F67" s="46">
        <v>9.6847647480429941E-2</v>
      </c>
      <c r="G67" s="47">
        <v>7.1910151935096933E-4</v>
      </c>
      <c r="H67" s="46">
        <v>0.92831802903226546</v>
      </c>
      <c r="I67" s="47">
        <v>6.8928355255391469E-3</v>
      </c>
      <c r="J67" s="46">
        <v>0</v>
      </c>
      <c r="K67" s="47">
        <v>0</v>
      </c>
      <c r="L67" s="46">
        <v>0</v>
      </c>
      <c r="M67" s="47">
        <v>0</v>
      </c>
      <c r="N67" s="46">
        <v>134.67868565740278</v>
      </c>
      <c r="O67" s="47">
        <v>1</v>
      </c>
    </row>
    <row r="68" spans="1:15" ht="20.100000000000001" customHeight="1" x14ac:dyDescent="0.3">
      <c r="A68" s="45">
        <v>38261</v>
      </c>
      <c r="B68" s="46">
        <v>122.67464750689254</v>
      </c>
      <c r="C68" s="47">
        <v>0.90763618827368697</v>
      </c>
      <c r="D68" s="46">
        <v>11.215223959091373</v>
      </c>
      <c r="E68" s="47">
        <v>8.2978376801885578E-2</v>
      </c>
      <c r="F68" s="46">
        <v>0.11995708087694962</v>
      </c>
      <c r="G68" s="47">
        <v>8.8752965552622116E-4</v>
      </c>
      <c r="H68" s="46">
        <v>1.148563209442095</v>
      </c>
      <c r="I68" s="47">
        <v>8.497905268901167E-3</v>
      </c>
      <c r="J68" s="46">
        <v>0</v>
      </c>
      <c r="K68" s="47">
        <v>0</v>
      </c>
      <c r="L68" s="46">
        <v>0</v>
      </c>
      <c r="M68" s="47">
        <v>0</v>
      </c>
      <c r="N68" s="46">
        <v>135.15839175630296</v>
      </c>
      <c r="O68" s="47">
        <v>1</v>
      </c>
    </row>
    <row r="69" spans="1:15" ht="20.100000000000001" customHeight="1" x14ac:dyDescent="0.3">
      <c r="A69" s="45">
        <v>38292</v>
      </c>
      <c r="B69" s="46">
        <v>132.92249520411056</v>
      </c>
      <c r="C69" s="47">
        <v>0.90520108663639565</v>
      </c>
      <c r="D69" s="46">
        <v>12.353369539319402</v>
      </c>
      <c r="E69" s="47">
        <v>8.4126343802392492E-2</v>
      </c>
      <c r="F69" s="46">
        <v>0.14835815566672811</v>
      </c>
      <c r="G69" s="47">
        <v>1.0103178059866938E-3</v>
      </c>
      <c r="H69" s="46">
        <v>1.418834589966349</v>
      </c>
      <c r="I69" s="47">
        <v>9.6622517552253009E-3</v>
      </c>
      <c r="J69" s="46">
        <v>0</v>
      </c>
      <c r="K69" s="47">
        <v>0</v>
      </c>
      <c r="L69" s="46">
        <v>0</v>
      </c>
      <c r="M69" s="47">
        <v>0</v>
      </c>
      <c r="N69" s="46">
        <v>146.84305748906303</v>
      </c>
      <c r="O69" s="47">
        <v>1</v>
      </c>
    </row>
    <row r="70" spans="1:15" ht="20.100000000000001" customHeight="1" x14ac:dyDescent="0.3">
      <c r="A70" s="45">
        <v>38322</v>
      </c>
      <c r="B70" s="46">
        <v>146.97866992812618</v>
      </c>
      <c r="C70" s="47">
        <v>0.9030441752047661</v>
      </c>
      <c r="D70" s="46">
        <v>13.541657189915201</v>
      </c>
      <c r="E70" s="47">
        <v>8.3200607638867649E-2</v>
      </c>
      <c r="F70" s="46">
        <v>0.21213300648319988</v>
      </c>
      <c r="G70" s="47">
        <v>1.303355622737678E-3</v>
      </c>
      <c r="H70" s="46">
        <v>2.0266539518145961</v>
      </c>
      <c r="I70" s="47">
        <v>1.2451861533628346E-2</v>
      </c>
      <c r="J70" s="46">
        <v>0</v>
      </c>
      <c r="K70" s="47">
        <v>0</v>
      </c>
      <c r="L70" s="46">
        <v>0</v>
      </c>
      <c r="M70" s="47">
        <v>0</v>
      </c>
      <c r="N70" s="46">
        <v>162.75911407633922</v>
      </c>
      <c r="O70" s="47">
        <v>1</v>
      </c>
    </row>
    <row r="71" spans="1:15" ht="20.100000000000001" customHeight="1" x14ac:dyDescent="0.3">
      <c r="A71" s="45">
        <v>38353</v>
      </c>
      <c r="B71" s="46">
        <v>148.43863522022119</v>
      </c>
      <c r="C71" s="47">
        <v>0.95974146159016183</v>
      </c>
      <c r="D71" s="46">
        <v>3.5634049566930215</v>
      </c>
      <c r="E71" s="47">
        <v>2.3039469989065905E-2</v>
      </c>
      <c r="F71" s="46">
        <v>2.6631912014180612</v>
      </c>
      <c r="G71" s="47">
        <v>1.7219068420772161E-2</v>
      </c>
      <c r="H71" s="46">
        <v>0</v>
      </c>
      <c r="I71" s="47">
        <v>0</v>
      </c>
      <c r="J71" s="46">
        <v>0</v>
      </c>
      <c r="K71" s="47">
        <v>0</v>
      </c>
      <c r="L71" s="46">
        <v>0</v>
      </c>
      <c r="M71" s="47">
        <v>0</v>
      </c>
      <c r="N71" s="46">
        <v>154.66523137833229</v>
      </c>
      <c r="O71" s="47">
        <v>1</v>
      </c>
    </row>
    <row r="72" spans="1:15" ht="20.100000000000001" customHeight="1" x14ac:dyDescent="0.3">
      <c r="A72" s="45">
        <v>38384</v>
      </c>
      <c r="B72" s="46">
        <v>156.63590012349863</v>
      </c>
      <c r="C72" s="47">
        <v>0.90671756947935722</v>
      </c>
      <c r="D72" s="46">
        <v>12.731805228967474</v>
      </c>
      <c r="E72" s="47">
        <v>7.3700546829890481E-2</v>
      </c>
      <c r="F72" s="46">
        <v>3.120914675790226</v>
      </c>
      <c r="G72" s="47">
        <v>1.8066025522589905E-2</v>
      </c>
      <c r="H72" s="46">
        <v>2.5414065860526899E-2</v>
      </c>
      <c r="I72" s="47">
        <v>1.4711429505928617E-4</v>
      </c>
      <c r="J72" s="46">
        <v>0.23645116827850954</v>
      </c>
      <c r="K72" s="47">
        <v>1.3687438731032073E-3</v>
      </c>
      <c r="L72" s="46">
        <v>0</v>
      </c>
      <c r="M72" s="47">
        <v>0</v>
      </c>
      <c r="N72" s="46">
        <v>172.75048526239536</v>
      </c>
      <c r="O72" s="47">
        <v>1</v>
      </c>
    </row>
    <row r="73" spans="1:15" ht="20.100000000000001" customHeight="1" x14ac:dyDescent="0.3">
      <c r="A73" s="45">
        <v>38412</v>
      </c>
      <c r="B73" s="46">
        <v>158.67440881477953</v>
      </c>
      <c r="C73" s="47">
        <v>0.84394520630449787</v>
      </c>
      <c r="D73" s="46">
        <v>25.569896715021439</v>
      </c>
      <c r="E73" s="47">
        <v>0.13599919432208699</v>
      </c>
      <c r="F73" s="46">
        <v>3.3271865103518623</v>
      </c>
      <c r="G73" s="47">
        <v>1.7696382969796833E-2</v>
      </c>
      <c r="H73" s="46">
        <v>4.3018790995670998E-2</v>
      </c>
      <c r="I73" s="47">
        <v>2.2880502730715079E-4</v>
      </c>
      <c r="J73" s="46">
        <v>0.40054942328389576</v>
      </c>
      <c r="K73" s="47">
        <v>2.130411376311292E-3</v>
      </c>
      <c r="L73" s="46">
        <v>0</v>
      </c>
      <c r="M73" s="47">
        <v>0</v>
      </c>
      <c r="N73" s="46">
        <v>188.01506025443237</v>
      </c>
      <c r="O73" s="47">
        <v>1</v>
      </c>
    </row>
    <row r="74" spans="1:15" ht="20.100000000000001" customHeight="1" x14ac:dyDescent="0.3">
      <c r="A74" s="45">
        <v>38443</v>
      </c>
      <c r="B74" s="46">
        <v>150.81425523400821</v>
      </c>
      <c r="C74" s="47">
        <v>0.85226077458638305</v>
      </c>
      <c r="D74" s="46">
        <v>22.03762943390219</v>
      </c>
      <c r="E74" s="47">
        <v>0.12453602016760751</v>
      </c>
      <c r="F74" s="46">
        <v>3.6219386754596354</v>
      </c>
      <c r="G74" s="47">
        <v>2.0467801642901549E-2</v>
      </c>
      <c r="H74" s="46">
        <v>4.6965635209904405E-2</v>
      </c>
      <c r="I74" s="47">
        <v>2.6540573754667626E-4</v>
      </c>
      <c r="J74" s="46">
        <v>0.43708557243524976</v>
      </c>
      <c r="K74" s="47">
        <v>2.4699978655611751E-3</v>
      </c>
      <c r="L74" s="46">
        <v>0</v>
      </c>
      <c r="M74" s="47">
        <v>0</v>
      </c>
      <c r="N74" s="46">
        <v>176.95787455101521</v>
      </c>
      <c r="O74" s="47">
        <v>1</v>
      </c>
    </row>
    <row r="75" spans="1:15" ht="20.100000000000001" customHeight="1" x14ac:dyDescent="0.3">
      <c r="A75" s="45">
        <v>38473</v>
      </c>
      <c r="B75" s="46">
        <v>151.5206140818643</v>
      </c>
      <c r="C75" s="47">
        <v>0.77379462223029916</v>
      </c>
      <c r="D75" s="46">
        <v>39.91752671864058</v>
      </c>
      <c r="E75" s="47">
        <v>0.20385323604173133</v>
      </c>
      <c r="F75" s="46">
        <v>3.7673427787025711</v>
      </c>
      <c r="G75" s="47">
        <v>1.9239293609800118E-2</v>
      </c>
      <c r="H75" s="46">
        <v>5.9185060462068236E-2</v>
      </c>
      <c r="I75" s="47">
        <v>3.0224984091722354E-4</v>
      </c>
      <c r="J75" s="46">
        <v>0.55035737477628921</v>
      </c>
      <c r="K75" s="47">
        <v>2.8105982772521649E-3</v>
      </c>
      <c r="L75" s="46">
        <v>0</v>
      </c>
      <c r="M75" s="47">
        <v>0</v>
      </c>
      <c r="N75" s="46">
        <v>195.81502601444581</v>
      </c>
      <c r="O75" s="47">
        <v>1</v>
      </c>
    </row>
    <row r="76" spans="1:15" ht="20.100000000000001" customHeight="1" x14ac:dyDescent="0.3">
      <c r="A76" s="45">
        <v>38504</v>
      </c>
      <c r="B76" s="46">
        <v>152.66132064149119</v>
      </c>
      <c r="C76" s="47">
        <v>0.73459816116900156</v>
      </c>
      <c r="D76" s="46">
        <v>48.677096619013575</v>
      </c>
      <c r="E76" s="47">
        <v>0.23423160180401748</v>
      </c>
      <c r="F76" s="46">
        <v>5.4037275083592364</v>
      </c>
      <c r="G76" s="47">
        <v>2.6002449568880339E-2</v>
      </c>
      <c r="H76" s="46">
        <v>7.2901617661993059E-2</v>
      </c>
      <c r="I76" s="47">
        <v>3.5079870955990311E-4</v>
      </c>
      <c r="J76" s="46">
        <v>0.66978119924019353</v>
      </c>
      <c r="K76" s="47">
        <v>3.222951532712542E-3</v>
      </c>
      <c r="L76" s="46">
        <v>0.33126658816130466</v>
      </c>
      <c r="M76" s="47">
        <v>1.5940372158282303E-3</v>
      </c>
      <c r="N76" s="46">
        <v>207.81609417392747</v>
      </c>
      <c r="O76" s="47">
        <v>1</v>
      </c>
    </row>
    <row r="77" spans="1:15" ht="20.100000000000001" customHeight="1" x14ac:dyDescent="0.3">
      <c r="A77" s="45">
        <v>38534</v>
      </c>
      <c r="B77" s="46">
        <v>144.18116104439196</v>
      </c>
      <c r="C77" s="47">
        <v>0.70385707168563849</v>
      </c>
      <c r="D77" s="46">
        <v>53.667851236544934</v>
      </c>
      <c r="E77" s="47">
        <v>0.26199328914673253</v>
      </c>
      <c r="F77" s="46">
        <v>5.2371256933189283</v>
      </c>
      <c r="G77" s="47">
        <v>2.5566363371246119E-2</v>
      </c>
      <c r="H77" s="46">
        <v>9.6992278122345912E-2</v>
      </c>
      <c r="I77" s="47">
        <v>4.7349251705841204E-4</v>
      </c>
      <c r="J77" s="46">
        <v>0.89748763339609827</v>
      </c>
      <c r="K77" s="47">
        <v>4.3813145416533054E-3</v>
      </c>
      <c r="L77" s="46">
        <v>0.76375584353756099</v>
      </c>
      <c r="M77" s="47">
        <v>3.7284687376711325E-3</v>
      </c>
      <c r="N77" s="46">
        <v>204.84437372931183</v>
      </c>
      <c r="O77" s="47">
        <v>1</v>
      </c>
    </row>
    <row r="78" spans="1:15" ht="20.100000000000001" customHeight="1" x14ac:dyDescent="0.3">
      <c r="A78" s="45">
        <v>38565</v>
      </c>
      <c r="B78" s="46">
        <v>144.9993107029259</v>
      </c>
      <c r="C78" s="47">
        <v>0.65970832727743567</v>
      </c>
      <c r="D78" s="46">
        <v>66.318887191949912</v>
      </c>
      <c r="E78" s="47">
        <v>0.30173331117372953</v>
      </c>
      <c r="F78" s="46">
        <v>6.5689187163255278</v>
      </c>
      <c r="G78" s="47">
        <v>2.9886834339834613E-2</v>
      </c>
      <c r="H78" s="46">
        <v>0.18827972439657725</v>
      </c>
      <c r="I78" s="47">
        <v>8.5662270696171109E-4</v>
      </c>
      <c r="J78" s="46">
        <v>1.0084237248930106</v>
      </c>
      <c r="K78" s="47">
        <v>4.5880599398092506E-3</v>
      </c>
      <c r="L78" s="46">
        <v>0.70923803432897403</v>
      </c>
      <c r="M78" s="47">
        <v>3.2268445622290988E-3</v>
      </c>
      <c r="N78" s="46">
        <v>219.79305809481991</v>
      </c>
      <c r="O78" s="47">
        <v>1</v>
      </c>
    </row>
    <row r="79" spans="1:15" ht="20.100000000000001" customHeight="1" x14ac:dyDescent="0.3">
      <c r="A79" s="45">
        <v>38596</v>
      </c>
      <c r="B79" s="46">
        <v>145.9655390317478</v>
      </c>
      <c r="C79" s="47">
        <v>0.60719452683463271</v>
      </c>
      <c r="D79" s="46">
        <v>82.116091095352729</v>
      </c>
      <c r="E79" s="47">
        <v>0.34159049737971064</v>
      </c>
      <c r="F79" s="46">
        <v>9.5393820527376789</v>
      </c>
      <c r="G79" s="47">
        <v>3.9682384008098065E-2</v>
      </c>
      <c r="H79" s="46">
        <v>0.27359181092666796</v>
      </c>
      <c r="I79" s="47">
        <v>1.1381004809999453E-3</v>
      </c>
      <c r="J79" s="46">
        <v>1.4071146401899099</v>
      </c>
      <c r="K79" s="47">
        <v>5.8533837083721849E-3</v>
      </c>
      <c r="L79" s="46">
        <v>1.0916521602496494</v>
      </c>
      <c r="M79" s="47">
        <v>4.5411075881864171E-3</v>
      </c>
      <c r="N79" s="46">
        <v>240.39337079120443</v>
      </c>
      <c r="O79" s="47">
        <v>1</v>
      </c>
    </row>
    <row r="80" spans="1:15" ht="20.100000000000001" customHeight="1" x14ac:dyDescent="0.3">
      <c r="A80" s="45">
        <v>38626</v>
      </c>
      <c r="B80" s="46">
        <v>143.90591918071436</v>
      </c>
      <c r="C80" s="47">
        <v>0.62720375131700368</v>
      </c>
      <c r="D80" s="46">
        <v>68.714366307284394</v>
      </c>
      <c r="E80" s="47">
        <v>0.29948669632677127</v>
      </c>
      <c r="F80" s="46">
        <v>13.59627315079269</v>
      </c>
      <c r="G80" s="47">
        <v>5.9258393071371783E-2</v>
      </c>
      <c r="H80" s="46">
        <v>0.31772140718567038</v>
      </c>
      <c r="I80" s="47">
        <v>1.3847662389086478E-3</v>
      </c>
      <c r="J80" s="46">
        <v>1.6757086846327711</v>
      </c>
      <c r="K80" s="47">
        <v>7.3034575582420352E-3</v>
      </c>
      <c r="L80" s="46">
        <v>1.2304744020490455</v>
      </c>
      <c r="M80" s="47">
        <v>5.3629354877025512E-3</v>
      </c>
      <c r="N80" s="46">
        <v>229.44046313265895</v>
      </c>
      <c r="O80" s="47">
        <v>1</v>
      </c>
    </row>
    <row r="81" spans="1:15" ht="20.100000000000001" customHeight="1" x14ac:dyDescent="0.3">
      <c r="A81" s="45">
        <v>38657</v>
      </c>
      <c r="B81" s="46">
        <v>147.69707212684202</v>
      </c>
      <c r="C81" s="47">
        <v>0.57273496435482973</v>
      </c>
      <c r="D81" s="46">
        <v>83.326743434367216</v>
      </c>
      <c r="E81" s="47">
        <v>0.32312177041465612</v>
      </c>
      <c r="F81" s="46">
        <v>23.176988667297024</v>
      </c>
      <c r="G81" s="47">
        <v>8.9874982537343259E-2</v>
      </c>
      <c r="H81" s="46">
        <v>0.36176914126631815</v>
      </c>
      <c r="I81" s="47">
        <v>1.4028567611001858E-3</v>
      </c>
      <c r="J81" s="46">
        <v>2.0034795588929164</v>
      </c>
      <c r="K81" s="47">
        <v>7.7690287100798134E-3</v>
      </c>
      <c r="L81" s="46">
        <v>1.3142605130304039</v>
      </c>
      <c r="M81" s="47">
        <v>5.0963972219909099E-3</v>
      </c>
      <c r="N81" s="46">
        <v>257.88031344169588</v>
      </c>
      <c r="O81" s="47">
        <v>1</v>
      </c>
    </row>
    <row r="82" spans="1:15" ht="20.100000000000001" customHeight="1" x14ac:dyDescent="0.3">
      <c r="A82" s="45">
        <v>38687</v>
      </c>
      <c r="B82" s="46">
        <v>149.90069099745202</v>
      </c>
      <c r="C82" s="47">
        <v>0.54928192139278298</v>
      </c>
      <c r="D82" s="46">
        <v>92.882389774375213</v>
      </c>
      <c r="E82" s="47">
        <v>0.34034944855383886</v>
      </c>
      <c r="F82" s="46">
        <v>25.910106229671264</v>
      </c>
      <c r="G82" s="47">
        <v>9.4942543884383154E-2</v>
      </c>
      <c r="H82" s="46">
        <v>0.41386204589112202</v>
      </c>
      <c r="I82" s="47">
        <v>1.5165169569664471E-3</v>
      </c>
      <c r="J82" s="46">
        <v>2.2716969446293382</v>
      </c>
      <c r="K82" s="47">
        <v>8.3241915315075323E-3</v>
      </c>
      <c r="L82" s="46">
        <v>1.5242663943296597</v>
      </c>
      <c r="M82" s="47">
        <v>5.5853776805210075E-3</v>
      </c>
      <c r="N82" s="46">
        <v>272.90301238634862</v>
      </c>
      <c r="O82" s="47">
        <v>1</v>
      </c>
    </row>
    <row r="83" spans="1:15" ht="20.100000000000001" customHeight="1" x14ac:dyDescent="0.3">
      <c r="A83" s="45">
        <v>38718</v>
      </c>
      <c r="B83" s="46">
        <v>165.93211172479141</v>
      </c>
      <c r="C83" s="47">
        <v>0.6309031976200572</v>
      </c>
      <c r="D83" s="46">
        <v>84.106841839203597</v>
      </c>
      <c r="E83" s="47">
        <v>0.31978906859262213</v>
      </c>
      <c r="F83" s="46">
        <v>8.3313632774070374</v>
      </c>
      <c r="G83" s="47">
        <v>3.1677314762125659E-2</v>
      </c>
      <c r="H83" s="46">
        <v>2.9072306977907889</v>
      </c>
      <c r="I83" s="47">
        <v>1.1053804621600313E-2</v>
      </c>
      <c r="J83" s="46">
        <v>0.16704981522832091</v>
      </c>
      <c r="K83" s="47">
        <v>6.351529037621537E-4</v>
      </c>
      <c r="L83" s="46">
        <v>1.5626474189983164</v>
      </c>
      <c r="M83" s="47">
        <v>5.9414614998325836E-3</v>
      </c>
      <c r="N83" s="46">
        <v>263.00724477341947</v>
      </c>
      <c r="O83" s="47">
        <v>1</v>
      </c>
    </row>
    <row r="84" spans="1:15" ht="20.100000000000001" customHeight="1" x14ac:dyDescent="0.3">
      <c r="A84" s="45">
        <v>38749</v>
      </c>
      <c r="B84" s="46">
        <v>166.74488723157089</v>
      </c>
      <c r="C84" s="47">
        <v>0.59201156520985687</v>
      </c>
      <c r="D84" s="46">
        <v>96.227516135156236</v>
      </c>
      <c r="E84" s="47">
        <v>0.34164647198036857</v>
      </c>
      <c r="F84" s="46">
        <v>12.272363143210502</v>
      </c>
      <c r="G84" s="47">
        <v>4.3571836197567125E-2</v>
      </c>
      <c r="H84" s="46">
        <v>4.0815130053777571</v>
      </c>
      <c r="I84" s="47">
        <v>1.4491016443474969E-2</v>
      </c>
      <c r="J84" s="46">
        <v>0.22407036834752878</v>
      </c>
      <c r="K84" s="47">
        <v>7.9554013130457037E-4</v>
      </c>
      <c r="L84" s="46">
        <v>2.1078085552908439</v>
      </c>
      <c r="M84" s="47">
        <v>7.4835700374277911E-3</v>
      </c>
      <c r="N84" s="46">
        <v>281.65815843895376</v>
      </c>
      <c r="O84" s="47">
        <v>1</v>
      </c>
    </row>
    <row r="85" spans="1:15" ht="20.100000000000001" customHeight="1" x14ac:dyDescent="0.3">
      <c r="A85" s="45">
        <v>38777</v>
      </c>
      <c r="B85" s="46">
        <v>170.07191898601519</v>
      </c>
      <c r="C85" s="47">
        <v>0.57934285500231852</v>
      </c>
      <c r="D85" s="46">
        <v>101.9316417870987</v>
      </c>
      <c r="E85" s="47">
        <v>0.3472258602130977</v>
      </c>
      <c r="F85" s="46">
        <v>14.760840704233859</v>
      </c>
      <c r="G85" s="47">
        <v>5.0282184424158022E-2</v>
      </c>
      <c r="H85" s="46">
        <v>4.3428422754474614</v>
      </c>
      <c r="I85" s="47">
        <v>1.479370996507298E-2</v>
      </c>
      <c r="J85" s="46">
        <v>0.23559726579492615</v>
      </c>
      <c r="K85" s="47">
        <v>8.0255219915285447E-4</v>
      </c>
      <c r="L85" s="46">
        <v>2.2172115781309087</v>
      </c>
      <c r="M85" s="47">
        <v>7.5528381961997024E-3</v>
      </c>
      <c r="N85" s="46">
        <v>293.56005259672111</v>
      </c>
      <c r="O85" s="47">
        <v>1</v>
      </c>
    </row>
    <row r="86" spans="1:15" ht="20.100000000000001" customHeight="1" x14ac:dyDescent="0.3">
      <c r="A86" s="45">
        <v>38808</v>
      </c>
      <c r="B86" s="46">
        <v>170.20293540923589</v>
      </c>
      <c r="C86" s="47">
        <v>0.61470557371912382</v>
      </c>
      <c r="D86" s="46">
        <v>81.376654979749915</v>
      </c>
      <c r="E86" s="47">
        <v>0.29390023894943906</v>
      </c>
      <c r="F86" s="46">
        <v>17.157058720373438</v>
      </c>
      <c r="G86" s="47">
        <v>6.196449901807953E-2</v>
      </c>
      <c r="H86" s="46">
        <v>5.4620321133973864</v>
      </c>
      <c r="I86" s="47">
        <v>1.9726696110530333E-2</v>
      </c>
      <c r="J86" s="46">
        <v>0.25798080590659672</v>
      </c>
      <c r="K86" s="47">
        <v>9.3172446716057735E-4</v>
      </c>
      <c r="L86" s="46">
        <v>2.428635072947853</v>
      </c>
      <c r="M86" s="47">
        <v>8.7712677356667126E-3</v>
      </c>
      <c r="N86" s="46">
        <v>276.88529710161106</v>
      </c>
      <c r="O86" s="47">
        <v>1</v>
      </c>
    </row>
    <row r="87" spans="1:15" ht="20.100000000000001" customHeight="1" x14ac:dyDescent="0.3">
      <c r="A87" s="45">
        <v>38838</v>
      </c>
      <c r="B87" s="46">
        <v>176.9669430904533</v>
      </c>
      <c r="C87" s="47">
        <v>0.59947122603019709</v>
      </c>
      <c r="D87" s="46">
        <v>89.522874834712084</v>
      </c>
      <c r="E87" s="47">
        <v>0.30325656643954219</v>
      </c>
      <c r="F87" s="46">
        <v>19.751465175291845</v>
      </c>
      <c r="G87" s="47">
        <v>6.6907609058223544E-2</v>
      </c>
      <c r="H87" s="46">
        <v>5.6054769807074152</v>
      </c>
      <c r="I87" s="47">
        <v>1.8988417268366087E-2</v>
      </c>
      <c r="J87" s="46">
        <v>0.32431915176525417</v>
      </c>
      <c r="K87" s="47">
        <v>1.098623257759594E-3</v>
      </c>
      <c r="L87" s="46">
        <v>3.0339871759438344</v>
      </c>
      <c r="M87" s="47">
        <v>1.0277557945911439E-2</v>
      </c>
      <c r="N87" s="46">
        <v>295.20506640887373</v>
      </c>
      <c r="O87" s="47">
        <v>1</v>
      </c>
    </row>
    <row r="88" spans="1:15" ht="20.100000000000001" customHeight="1" x14ac:dyDescent="0.3">
      <c r="A88" s="45">
        <v>38869</v>
      </c>
      <c r="B88" s="46">
        <v>188.45475120019412</v>
      </c>
      <c r="C88" s="47">
        <v>0.58967388407330423</v>
      </c>
      <c r="D88" s="46">
        <v>100.01073049481239</v>
      </c>
      <c r="E88" s="47">
        <v>0.31293302781863602</v>
      </c>
      <c r="F88" s="46">
        <v>21.305528591558378</v>
      </c>
      <c r="G88" s="47">
        <v>6.6664882242598103E-2</v>
      </c>
      <c r="H88" s="46">
        <v>5.7534208253903056</v>
      </c>
      <c r="I88" s="47">
        <v>1.8002422243056947E-2</v>
      </c>
      <c r="J88" s="46">
        <v>0.39606077831015352</v>
      </c>
      <c r="K88" s="47">
        <v>1.2392720055497521E-3</v>
      </c>
      <c r="L88" s="46">
        <v>3.6709912841306038</v>
      </c>
      <c r="M88" s="47">
        <v>1.1486511616854956E-2</v>
      </c>
      <c r="N88" s="46">
        <v>319.59148317439593</v>
      </c>
      <c r="O88" s="47">
        <v>1</v>
      </c>
    </row>
    <row r="89" spans="1:15" ht="20.100000000000001" customHeight="1" x14ac:dyDescent="0.3">
      <c r="A89" s="45">
        <v>38899</v>
      </c>
      <c r="B89" s="46">
        <v>198.98591827708253</v>
      </c>
      <c r="C89" s="47">
        <v>0.64648971270838695</v>
      </c>
      <c r="D89" s="46">
        <v>91.054858258906961</v>
      </c>
      <c r="E89" s="47">
        <v>0.29583012539879477</v>
      </c>
      <c r="F89" s="46">
        <v>7.2674996130095675</v>
      </c>
      <c r="G89" s="47">
        <v>2.3611538834524583E-2</v>
      </c>
      <c r="H89" s="46">
        <v>5.6415485120581499</v>
      </c>
      <c r="I89" s="47">
        <v>1.8328950653243057E-2</v>
      </c>
      <c r="J89" s="46">
        <v>0.46390377126418775</v>
      </c>
      <c r="K89" s="47">
        <v>1.5071871336709705E-3</v>
      </c>
      <c r="L89" s="46">
        <v>4.3806793757412397</v>
      </c>
      <c r="M89" s="47">
        <v>1.423248527137954E-2</v>
      </c>
      <c r="N89" s="46">
        <v>307.79440780806266</v>
      </c>
      <c r="O89" s="47">
        <v>1</v>
      </c>
    </row>
    <row r="90" spans="1:15" ht="20.100000000000001" customHeight="1" x14ac:dyDescent="0.3">
      <c r="A90" s="45">
        <v>38930</v>
      </c>
      <c r="B90" s="46">
        <v>203.69226710258093</v>
      </c>
      <c r="C90" s="47">
        <v>0.62247070387952275</v>
      </c>
      <c r="D90" s="46">
        <v>102.04282927101531</v>
      </c>
      <c r="E90" s="47">
        <v>0.31183644163672841</v>
      </c>
      <c r="F90" s="46">
        <v>9.5120477851780407</v>
      </c>
      <c r="G90" s="47">
        <v>2.9068217288747571E-2</v>
      </c>
      <c r="H90" s="46">
        <v>5.8522727146211526</v>
      </c>
      <c r="I90" s="47">
        <v>1.7884175809828751E-2</v>
      </c>
      <c r="J90" s="46">
        <v>0.58732702235077217</v>
      </c>
      <c r="K90" s="47">
        <v>1.7948342870867729E-3</v>
      </c>
      <c r="L90" s="46">
        <v>5.5451496424996316</v>
      </c>
      <c r="M90" s="47">
        <v>1.6945627098085819E-2</v>
      </c>
      <c r="N90" s="46">
        <v>327.2318935382458</v>
      </c>
      <c r="O90" s="47">
        <v>1</v>
      </c>
    </row>
    <row r="91" spans="1:15" ht="20.100000000000001" customHeight="1" x14ac:dyDescent="0.3">
      <c r="A91" s="45">
        <v>38961</v>
      </c>
      <c r="B91" s="46">
        <v>207.05276043207854</v>
      </c>
      <c r="C91" s="47">
        <v>0.59392060312790851</v>
      </c>
      <c r="D91" s="46">
        <v>113.62885340700016</v>
      </c>
      <c r="E91" s="47">
        <v>0.32593874627600761</v>
      </c>
      <c r="F91" s="46">
        <v>13.867762022116079</v>
      </c>
      <c r="G91" s="47">
        <v>3.9778989505002672E-2</v>
      </c>
      <c r="H91" s="46">
        <v>6.1128510865384582</v>
      </c>
      <c r="I91" s="47">
        <v>1.7534411019547717E-2</v>
      </c>
      <c r="J91" s="46">
        <v>0.76186447059693463</v>
      </c>
      <c r="K91" s="47">
        <v>2.1853705545118278E-3</v>
      </c>
      <c r="L91" s="46">
        <v>7.1961775900629288</v>
      </c>
      <c r="M91" s="47">
        <v>2.0641879517021653E-2</v>
      </c>
      <c r="N91" s="46">
        <v>348.62026900839311</v>
      </c>
      <c r="O91" s="47">
        <v>1</v>
      </c>
    </row>
    <row r="92" spans="1:15" ht="20.100000000000001" customHeight="1" x14ac:dyDescent="0.3">
      <c r="A92" s="45">
        <v>38991</v>
      </c>
      <c r="B92" s="46">
        <v>201.41465161358673</v>
      </c>
      <c r="C92" s="47">
        <v>0.5768435474686191</v>
      </c>
      <c r="D92" s="46">
        <v>107.28141779816271</v>
      </c>
      <c r="E92" s="47">
        <v>0.30724971159933584</v>
      </c>
      <c r="F92" s="46">
        <v>24.083160494534642</v>
      </c>
      <c r="G92" s="47">
        <v>6.8973213331945823E-2</v>
      </c>
      <c r="H92" s="46">
        <v>6.397210844992034</v>
      </c>
      <c r="I92" s="47">
        <v>1.8321357300309725E-2</v>
      </c>
      <c r="J92" s="46">
        <v>0.95450074221233649</v>
      </c>
      <c r="K92" s="47">
        <v>2.7336521439141055E-3</v>
      </c>
      <c r="L92" s="46">
        <v>9.0359209902145583</v>
      </c>
      <c r="M92" s="47">
        <v>2.5878518155875403E-2</v>
      </c>
      <c r="N92" s="46">
        <v>349.16686248370303</v>
      </c>
      <c r="O92" s="47">
        <v>1</v>
      </c>
    </row>
    <row r="93" spans="1:15" ht="20.100000000000001" customHeight="1" x14ac:dyDescent="0.3">
      <c r="A93" s="45">
        <v>39022</v>
      </c>
      <c r="B93" s="46">
        <v>209.86879102765187</v>
      </c>
      <c r="C93" s="47">
        <v>0.55182514062566501</v>
      </c>
      <c r="D93" s="46">
        <v>119.64202435299673</v>
      </c>
      <c r="E93" s="47">
        <v>0.31458453917825641</v>
      </c>
      <c r="F93" s="46">
        <v>25.282272690467614</v>
      </c>
      <c r="G93" s="47">
        <v>6.6476742989935528E-2</v>
      </c>
      <c r="H93" s="46">
        <v>13.863154006773495</v>
      </c>
      <c r="I93" s="47">
        <v>3.6451522267048668E-2</v>
      </c>
      <c r="J93" s="46">
        <v>1.1117928651844897</v>
      </c>
      <c r="K93" s="47">
        <v>2.923327719061414E-3</v>
      </c>
      <c r="L93" s="46">
        <v>10.549525053740203</v>
      </c>
      <c r="M93" s="47">
        <v>2.7738727220033094E-2</v>
      </c>
      <c r="N93" s="46">
        <v>380.31755999681434</v>
      </c>
      <c r="O93" s="47">
        <v>1</v>
      </c>
    </row>
    <row r="94" spans="1:15" ht="20.100000000000001" customHeight="1" x14ac:dyDescent="0.3">
      <c r="A94" s="45">
        <v>39052</v>
      </c>
      <c r="B94" s="46">
        <v>208.96792408309688</v>
      </c>
      <c r="C94" s="47">
        <v>0.52898156826102904</v>
      </c>
      <c r="D94" s="46">
        <v>127.26579201845672</v>
      </c>
      <c r="E94" s="47">
        <v>0.32216072654832251</v>
      </c>
      <c r="F94" s="46">
        <v>26.265056194361168</v>
      </c>
      <c r="G94" s="47">
        <v>6.648738401895754E-2</v>
      </c>
      <c r="H94" s="46">
        <v>18.798144940939984</v>
      </c>
      <c r="I94" s="47">
        <v>4.7585638967741019E-2</v>
      </c>
      <c r="J94" s="46">
        <v>1.3069866437181428</v>
      </c>
      <c r="K94" s="47">
        <v>3.3085070233808485E-3</v>
      </c>
      <c r="L94" s="46">
        <v>12.434291438891332</v>
      </c>
      <c r="M94" s="47">
        <v>3.147617518056911E-2</v>
      </c>
      <c r="N94" s="46">
        <v>395.03819531946419</v>
      </c>
      <c r="O94" s="47">
        <v>1</v>
      </c>
    </row>
    <row r="95" spans="1:15" ht="20.100000000000001" customHeight="1" x14ac:dyDescent="0.3">
      <c r="A95" s="45">
        <v>39083</v>
      </c>
      <c r="B95" s="46">
        <v>219.97454214171697</v>
      </c>
      <c r="C95" s="47">
        <v>0.58566756834267553</v>
      </c>
      <c r="D95" s="46">
        <v>108.91982306941149</v>
      </c>
      <c r="E95" s="47">
        <v>0.28999177495857648</v>
      </c>
      <c r="F95" s="46">
        <v>28.581699350357379</v>
      </c>
      <c r="G95" s="47">
        <v>7.6096871004468408E-2</v>
      </c>
      <c r="H95" s="46">
        <v>1.7469447165104059</v>
      </c>
      <c r="I95" s="47">
        <v>4.6511239627383379E-3</v>
      </c>
      <c r="J95" s="46">
        <v>12.074255435102229</v>
      </c>
      <c r="K95" s="47">
        <v>3.2146900961243487E-2</v>
      </c>
      <c r="L95" s="46">
        <v>4.2989848183580959</v>
      </c>
      <c r="M95" s="47">
        <v>1.1445760770297712E-2</v>
      </c>
      <c r="N95" s="46">
        <v>375.59624953145658</v>
      </c>
      <c r="O95" s="47">
        <v>1</v>
      </c>
    </row>
    <row r="96" spans="1:15" ht="20.100000000000001" customHeight="1" x14ac:dyDescent="0.3">
      <c r="A96" s="45">
        <v>39114</v>
      </c>
      <c r="B96" s="46">
        <v>221.07762455444492</v>
      </c>
      <c r="C96" s="47">
        <v>0.55780999372702955</v>
      </c>
      <c r="D96" s="46">
        <v>123.15490085554539</v>
      </c>
      <c r="E96" s="47">
        <v>0.31073716579022975</v>
      </c>
      <c r="F96" s="46">
        <v>29.309484333363947</v>
      </c>
      <c r="G96" s="47">
        <v>7.3951958300103357E-2</v>
      </c>
      <c r="H96" s="46">
        <v>4.2673352256291954</v>
      </c>
      <c r="I96" s="47">
        <v>1.0767087986568901E-2</v>
      </c>
      <c r="J96" s="46">
        <v>13.629341044045018</v>
      </c>
      <c r="K96" s="47">
        <v>3.4388747651890955E-2</v>
      </c>
      <c r="L96" s="46">
        <v>4.8927297748206637</v>
      </c>
      <c r="M96" s="47">
        <v>1.2345046544177247E-2</v>
      </c>
      <c r="N96" s="46">
        <v>396.33141578784921</v>
      </c>
      <c r="O96" s="47">
        <v>1</v>
      </c>
    </row>
    <row r="97" spans="1:15" ht="20.100000000000001" customHeight="1" x14ac:dyDescent="0.3">
      <c r="A97" s="45">
        <v>39142</v>
      </c>
      <c r="B97" s="46">
        <v>221.67012444797672</v>
      </c>
      <c r="C97" s="47">
        <v>0.52060042158173692</v>
      </c>
      <c r="D97" s="46">
        <v>143.91817821898388</v>
      </c>
      <c r="E97" s="47">
        <v>0.33799712270952542</v>
      </c>
      <c r="F97" s="46">
        <v>30.346130173493695</v>
      </c>
      <c r="G97" s="47">
        <v>7.1269000281554556E-2</v>
      </c>
      <c r="H97" s="46">
        <v>7.1225132036526526</v>
      </c>
      <c r="I97" s="47">
        <v>1.6727483623591673E-2</v>
      </c>
      <c r="J97" s="46">
        <v>17.047725508986211</v>
      </c>
      <c r="K97" s="47">
        <v>4.0037208934173805E-2</v>
      </c>
      <c r="L97" s="46">
        <v>5.6923798101727439</v>
      </c>
      <c r="M97" s="47">
        <v>1.3368762869417638E-2</v>
      </c>
      <c r="N97" s="46">
        <v>425.79705136326589</v>
      </c>
      <c r="O97" s="47">
        <v>1</v>
      </c>
    </row>
    <row r="98" spans="1:15" ht="20.100000000000001" customHeight="1" x14ac:dyDescent="0.3">
      <c r="A98" s="45">
        <v>39173</v>
      </c>
      <c r="B98" s="46">
        <v>228.55629453267309</v>
      </c>
      <c r="C98" s="47">
        <v>0.54870122262535959</v>
      </c>
      <c r="D98" s="46">
        <v>108.15660351454774</v>
      </c>
      <c r="E98" s="47">
        <v>0.25965445714274515</v>
      </c>
      <c r="F98" s="46">
        <v>41.584955243902108</v>
      </c>
      <c r="G98" s="47">
        <v>9.9834116718618998E-2</v>
      </c>
      <c r="H98" s="46">
        <v>11.001220295653132</v>
      </c>
      <c r="I98" s="47">
        <v>2.6410924446155944E-2</v>
      </c>
      <c r="J98" s="46">
        <v>20.770069946031949</v>
      </c>
      <c r="K98" s="47">
        <v>4.98632636511036E-2</v>
      </c>
      <c r="L98" s="46">
        <v>6.4713799949224855</v>
      </c>
      <c r="M98" s="47">
        <v>1.5536015416016694E-2</v>
      </c>
      <c r="N98" s="46">
        <f>B98+D98+F98+H98+J98+L98</f>
        <v>416.5405235277305</v>
      </c>
      <c r="O98" s="47">
        <f>C98+E98+G98+I98+K98+M98</f>
        <v>0.99999999999999989</v>
      </c>
    </row>
    <row r="99" spans="1:15" ht="20.100000000000001" customHeight="1" x14ac:dyDescent="0.3">
      <c r="A99" s="45">
        <v>39203</v>
      </c>
      <c r="B99" s="46">
        <v>223.47076128477215</v>
      </c>
      <c r="C99" s="47">
        <v>0.51420315222940227</v>
      </c>
      <c r="D99" s="46">
        <v>115.36319839174647</v>
      </c>
      <c r="E99" s="47">
        <v>0.26544913492602024</v>
      </c>
      <c r="F99" s="46">
        <v>49.775335642246027</v>
      </c>
      <c r="G99" s="47">
        <v>0.11453236362274616</v>
      </c>
      <c r="H99" s="46">
        <v>14.903887114026919</v>
      </c>
      <c r="I99" s="47">
        <v>3.4293639536753254E-2</v>
      </c>
      <c r="J99" s="46">
        <v>23.485665100351987</v>
      </c>
      <c r="K99" s="47">
        <v>5.4040192808113771E-2</v>
      </c>
      <c r="L99" s="46">
        <v>7.5974016650231668</v>
      </c>
      <c r="M99" s="47">
        <v>1.7481516876964379E-2</v>
      </c>
      <c r="N99" s="46">
        <f>B99+D99+F99+H99+J99+L99</f>
        <v>434.59624919816667</v>
      </c>
      <c r="O99" s="47">
        <f>C99+E99+G99+I99+K99+M99</f>
        <v>1.0000000000000002</v>
      </c>
    </row>
    <row r="100" spans="1:15" ht="20.100000000000001" customHeight="1" x14ac:dyDescent="0.3">
      <c r="A100" s="45">
        <v>39234</v>
      </c>
      <c r="B100" s="46">
        <v>227.29037312472073</v>
      </c>
      <c r="C100" s="47">
        <v>0.48979192869624011</v>
      </c>
      <c r="D100" s="46">
        <v>118.85313706047175</v>
      </c>
      <c r="E100" s="47">
        <v>0.25611866632162078</v>
      </c>
      <c r="F100" s="46">
        <v>61.578176667763167</v>
      </c>
      <c r="G100" s="47">
        <v>0.13269587048964721</v>
      </c>
      <c r="H100" s="46">
        <v>18.585852175274717</v>
      </c>
      <c r="I100" s="47">
        <v>4.005097205940978E-2</v>
      </c>
      <c r="J100" s="46">
        <v>28.74222595892325</v>
      </c>
      <c r="K100" s="47">
        <v>6.1937116358726355E-2</v>
      </c>
      <c r="L100" s="46">
        <v>9.005193471914799</v>
      </c>
      <c r="M100" s="47">
        <v>1.940544607435564E-2</v>
      </c>
      <c r="N100" s="46">
        <v>464.05495845906847</v>
      </c>
      <c r="O100" s="47">
        <v>1</v>
      </c>
    </row>
    <row r="101" spans="1:15" ht="20.100000000000001" customHeight="1" x14ac:dyDescent="0.3">
      <c r="A101" s="45">
        <v>39264</v>
      </c>
      <c r="B101" s="46">
        <v>229.58120559040901</v>
      </c>
      <c r="C101" s="47">
        <v>0.53976762188656913</v>
      </c>
      <c r="D101" s="46">
        <v>99.599311792395412</v>
      </c>
      <c r="E101" s="47">
        <v>0.23416761633194461</v>
      </c>
      <c r="F101" s="46">
        <v>51.647562784483519</v>
      </c>
      <c r="G101" s="47">
        <v>0.12142841600960108</v>
      </c>
      <c r="H101" s="46">
        <v>6.5169394760455619</v>
      </c>
      <c r="I101" s="47">
        <v>1.5321955096095938E-2</v>
      </c>
      <c r="J101" s="46">
        <v>27.817948574308335</v>
      </c>
      <c r="K101" s="47">
        <v>6.5402687946963911E-2</v>
      </c>
      <c r="L101" s="46">
        <v>10.170446165362778</v>
      </c>
      <c r="M101" s="47">
        <v>2.3911702728825548E-2</v>
      </c>
      <c r="N101" s="46">
        <v>425.33341438300454</v>
      </c>
      <c r="O101" s="47">
        <v>1</v>
      </c>
    </row>
    <row r="102" spans="1:15" ht="20.100000000000001" customHeight="1" x14ac:dyDescent="0.3">
      <c r="A102" s="45">
        <v>39295</v>
      </c>
      <c r="B102" s="46">
        <v>230.17116103214354</v>
      </c>
      <c r="C102" s="47">
        <v>0.53130686170952457</v>
      </c>
      <c r="D102" s="46">
        <v>101.93121233770398</v>
      </c>
      <c r="E102" s="47">
        <v>0.23528904444214735</v>
      </c>
      <c r="F102" s="46">
        <v>54.483460625309576</v>
      </c>
      <c r="G102" s="47">
        <v>0.12576482800929678</v>
      </c>
      <c r="H102" s="46">
        <v>7.6417690272688388</v>
      </c>
      <c r="I102" s="47">
        <v>1.7639587433893399E-2</v>
      </c>
      <c r="J102" s="46">
        <v>28.17595725957824</v>
      </c>
      <c r="K102" s="47">
        <v>6.5038901312044178E-2</v>
      </c>
      <c r="L102" s="46">
        <v>10.81343279719006</v>
      </c>
      <c r="M102" s="47">
        <v>2.4960777093093647E-2</v>
      </c>
      <c r="N102" s="46">
        <v>433.21699307919425</v>
      </c>
      <c r="O102" s="47">
        <v>1</v>
      </c>
    </row>
    <row r="103" spans="1:15" ht="20.100000000000001" customHeight="1" x14ac:dyDescent="0.3">
      <c r="A103" s="45">
        <v>39326</v>
      </c>
      <c r="B103" s="46">
        <v>228.27272564851543</v>
      </c>
      <c r="C103" s="47">
        <v>0.51596540258229906</v>
      </c>
      <c r="D103" s="46">
        <v>106.23960448837673</v>
      </c>
      <c r="E103" s="47">
        <v>0.24013363902454465</v>
      </c>
      <c r="F103" s="46">
        <v>59.136630764561694</v>
      </c>
      <c r="G103" s="47">
        <v>0.13366667179845049</v>
      </c>
      <c r="H103" s="46">
        <v>8.793643900623854</v>
      </c>
      <c r="I103" s="47">
        <v>1.9876294911977246E-2</v>
      </c>
      <c r="J103" s="46">
        <v>28.489028676278512</v>
      </c>
      <c r="K103" s="47">
        <v>6.4393821506158119E-2</v>
      </c>
      <c r="L103" s="46">
        <v>11.487033560282642</v>
      </c>
      <c r="M103" s="47">
        <v>2.5964170176570364E-2</v>
      </c>
      <c r="N103" s="46">
        <v>442.41866703863889</v>
      </c>
      <c r="O103" s="47">
        <v>1</v>
      </c>
    </row>
    <row r="104" spans="1:15" ht="20.100000000000001" customHeight="1" x14ac:dyDescent="0.3">
      <c r="A104" s="45">
        <v>39356</v>
      </c>
      <c r="B104" s="46">
        <v>197.06066742662574</v>
      </c>
      <c r="C104" s="47">
        <v>0.46714588300735466</v>
      </c>
      <c r="D104" s="46">
        <v>113.16820903017147</v>
      </c>
      <c r="E104" s="47">
        <v>0.26827303300109179</v>
      </c>
      <c r="F104" s="46">
        <v>59.935046252245179</v>
      </c>
      <c r="G104" s="47">
        <v>0.14208015465601093</v>
      </c>
      <c r="H104" s="46">
        <v>10.203106000884828</v>
      </c>
      <c r="I104" s="47">
        <v>2.4187165426990637E-2</v>
      </c>
      <c r="J104" s="46">
        <v>28.88764942930078</v>
      </c>
      <c r="K104" s="47">
        <v>6.8480162362599822E-2</v>
      </c>
      <c r="L104" s="46">
        <v>12.584996777747074</v>
      </c>
      <c r="M104" s="47">
        <v>2.9833601545952281E-2</v>
      </c>
      <c r="N104" s="46">
        <v>421.83967491697501</v>
      </c>
      <c r="O104" s="47">
        <v>1</v>
      </c>
    </row>
    <row r="105" spans="1:15" ht="20.100000000000001" customHeight="1" x14ac:dyDescent="0.3">
      <c r="A105" s="45">
        <v>39387</v>
      </c>
      <c r="B105" s="46">
        <v>201.18770443025741</v>
      </c>
      <c r="C105" s="47">
        <v>0.45678796444622505</v>
      </c>
      <c r="D105" s="46">
        <v>115.3329641025456</v>
      </c>
      <c r="E105" s="47">
        <v>0.26185849704455494</v>
      </c>
      <c r="F105" s="46">
        <v>71.246843861683359</v>
      </c>
      <c r="G105" s="47">
        <v>0.16176287150827415</v>
      </c>
      <c r="H105" s="46">
        <v>10.554258433544154</v>
      </c>
      <c r="I105" s="47">
        <v>2.3962986404913622E-2</v>
      </c>
      <c r="J105" s="46">
        <v>29.183188718364391</v>
      </c>
      <c r="K105" s="47">
        <v>6.6259165332505671E-2</v>
      </c>
      <c r="L105" s="46">
        <v>12.935069722244068</v>
      </c>
      <c r="M105" s="47">
        <v>2.9368515263526462E-2</v>
      </c>
      <c r="N105" s="46">
        <v>440.44002926863902</v>
      </c>
      <c r="O105" s="47">
        <v>1</v>
      </c>
    </row>
    <row r="106" spans="1:15" ht="20.100000000000001" customHeight="1" x14ac:dyDescent="0.3">
      <c r="A106" s="45">
        <v>39417</v>
      </c>
      <c r="B106" s="46">
        <v>204.44096572637358</v>
      </c>
      <c r="C106" s="47">
        <v>0.4473814061981447</v>
      </c>
      <c r="D106" s="46">
        <v>119.32907042678318</v>
      </c>
      <c r="E106" s="47">
        <v>0.26112969647826689</v>
      </c>
      <c r="F106" s="46">
        <v>78.052317460945446</v>
      </c>
      <c r="G106" s="47">
        <v>0.17080312362365782</v>
      </c>
      <c r="H106" s="46">
        <v>11.513123458994189</v>
      </c>
      <c r="I106" s="47">
        <v>2.5194350577034095E-2</v>
      </c>
      <c r="J106" s="46">
        <v>29.565613517613389</v>
      </c>
      <c r="K106" s="47">
        <v>6.4698900749295435E-2</v>
      </c>
      <c r="L106" s="46">
        <v>14.071333595884436</v>
      </c>
      <c r="M106" s="47">
        <v>3.0792522373601104E-2</v>
      </c>
      <c r="N106" s="46">
        <v>456.9724241865942</v>
      </c>
      <c r="O106" s="47">
        <v>1</v>
      </c>
    </row>
    <row r="107" spans="1:15" ht="20.100000000000001" customHeight="1" x14ac:dyDescent="0.3">
      <c r="A107" s="45">
        <v>39448</v>
      </c>
      <c r="B107" s="46">
        <v>230.04864009518093</v>
      </c>
      <c r="C107" s="47">
        <v>0.54725054563653142</v>
      </c>
      <c r="D107" s="46">
        <v>114.49111225250276</v>
      </c>
      <c r="E107" s="47">
        <v>0.27235685298896928</v>
      </c>
      <c r="F107" s="46">
        <v>28.014476381054347</v>
      </c>
      <c r="G107" s="47">
        <v>6.66421565409413E-2</v>
      </c>
      <c r="H107" s="46">
        <v>32.420800450638559</v>
      </c>
      <c r="I107" s="47">
        <v>7.7124127876801646E-2</v>
      </c>
      <c r="J107" s="46">
        <v>2.9326878760365456</v>
      </c>
      <c r="K107" s="47">
        <v>6.9764161165161336E-3</v>
      </c>
      <c r="L107" s="46">
        <v>12.463979107267079</v>
      </c>
      <c r="M107" s="47">
        <v>2.9649900840240266E-2</v>
      </c>
      <c r="N107" s="46">
        <v>420.37169616268022</v>
      </c>
      <c r="O107" s="47">
        <v>1</v>
      </c>
    </row>
    <row r="108" spans="1:15" ht="20.100000000000001" customHeight="1" x14ac:dyDescent="0.3">
      <c r="A108" s="45">
        <v>39479</v>
      </c>
      <c r="B108" s="46">
        <v>231.55561383407647</v>
      </c>
      <c r="C108" s="47">
        <v>0.52233013400937123</v>
      </c>
      <c r="D108" s="46">
        <v>131.46804521361489</v>
      </c>
      <c r="E108" s="47">
        <v>0.29655822433907186</v>
      </c>
      <c r="F108" s="46">
        <v>28.615135092617614</v>
      </c>
      <c r="G108" s="47">
        <v>6.4548412798721089E-2</v>
      </c>
      <c r="H108" s="46">
        <v>35.15563254290236</v>
      </c>
      <c r="I108" s="47">
        <v>7.9302099194522177E-2</v>
      </c>
      <c r="J108" s="46">
        <v>3.0552071884471004</v>
      </c>
      <c r="K108" s="47">
        <v>6.8917645905638642E-3</v>
      </c>
      <c r="L108" s="46">
        <v>13.463127076424374</v>
      </c>
      <c r="M108" s="47">
        <v>3.0369365067749687E-2</v>
      </c>
      <c r="N108" s="46">
        <v>443.31276094808283</v>
      </c>
      <c r="O108" s="47">
        <v>1</v>
      </c>
    </row>
    <row r="109" spans="1:15" ht="20.100000000000001" customHeight="1" x14ac:dyDescent="0.3">
      <c r="A109" s="45">
        <v>39508</v>
      </c>
      <c r="B109" s="46">
        <v>231.09586900435147</v>
      </c>
      <c r="C109" s="47">
        <v>0.50982748409622192</v>
      </c>
      <c r="D109" s="46">
        <v>136.09040104830109</v>
      </c>
      <c r="E109" s="47">
        <v>0.30023308973469676</v>
      </c>
      <c r="F109" s="46">
        <v>32.44049005170185</v>
      </c>
      <c r="G109" s="47">
        <v>7.1567931946010868E-2</v>
      </c>
      <c r="H109" s="46">
        <v>36.64622739174213</v>
      </c>
      <c r="I109" s="47">
        <v>8.0846334437930351E-2</v>
      </c>
      <c r="J109" s="46">
        <v>3.1149500714018892</v>
      </c>
      <c r="K109" s="47">
        <v>6.8719841892036096E-3</v>
      </c>
      <c r="L109" s="46">
        <v>13.894547612794049</v>
      </c>
      <c r="M109" s="47">
        <v>3.0653175595936635E-2</v>
      </c>
      <c r="N109" s="46">
        <v>453.28248518029244</v>
      </c>
      <c r="O109" s="47">
        <v>1</v>
      </c>
    </row>
    <row r="110" spans="1:15" ht="20.100000000000001" customHeight="1" x14ac:dyDescent="0.3">
      <c r="A110" s="45">
        <v>39539</v>
      </c>
      <c r="B110" s="46">
        <v>190.75569941356716</v>
      </c>
      <c r="C110" s="47">
        <v>0.46041228199022372</v>
      </c>
      <c r="D110" s="46">
        <v>132.00587667892293</v>
      </c>
      <c r="E110" s="47">
        <v>0.31861237753161625</v>
      </c>
      <c r="F110" s="46">
        <v>35.582963032967506</v>
      </c>
      <c r="G110" s="47">
        <v>8.5883846513354248E-2</v>
      </c>
      <c r="H110" s="46">
        <v>38.389662787605921</v>
      </c>
      <c r="I110" s="47">
        <v>9.2658160690425526E-2</v>
      </c>
      <c r="J110" s="46">
        <v>3.1842406063247584</v>
      </c>
      <c r="K110" s="47">
        <v>7.6855553384301374E-3</v>
      </c>
      <c r="L110" s="46">
        <v>14.396524468433368</v>
      </c>
      <c r="M110" s="47">
        <v>3.4747777935950214E-2</v>
      </c>
      <c r="N110" s="46">
        <v>414.31496698782161</v>
      </c>
      <c r="O110" s="47">
        <v>1</v>
      </c>
    </row>
    <row r="111" spans="1:15" ht="20.100000000000001" customHeight="1" x14ac:dyDescent="0.3">
      <c r="A111" s="45">
        <v>39569</v>
      </c>
      <c r="B111" s="46">
        <v>194.6371420272296</v>
      </c>
      <c r="C111" s="47">
        <v>0.45770433981898229</v>
      </c>
      <c r="D111" s="46">
        <v>134.2746245497602</v>
      </c>
      <c r="E111" s="47">
        <v>0.31575719692488996</v>
      </c>
      <c r="F111" s="46">
        <v>38.09213788265356</v>
      </c>
      <c r="G111" s="47">
        <v>8.9576617495927158E-2</v>
      </c>
      <c r="H111" s="46">
        <v>40.148779967470709</v>
      </c>
      <c r="I111" s="47">
        <v>9.4412970916814706E-2</v>
      </c>
      <c r="J111" s="46">
        <v>3.2471215295827189</v>
      </c>
      <c r="K111" s="47">
        <v>7.6358581950496428E-3</v>
      </c>
      <c r="L111" s="46">
        <v>14.84663611157533</v>
      </c>
      <c r="M111" s="47">
        <v>3.4913016648336223E-2</v>
      </c>
      <c r="N111" s="46">
        <v>425.24644206827213</v>
      </c>
      <c r="O111" s="47">
        <v>1</v>
      </c>
    </row>
    <row r="112" spans="1:15" ht="20.100000000000001" customHeight="1" x14ac:dyDescent="0.3">
      <c r="A112" s="45">
        <v>39600</v>
      </c>
      <c r="B112" s="46">
        <v>197.14842953246779</v>
      </c>
      <c r="C112" s="47">
        <v>0.45462369096476013</v>
      </c>
      <c r="D112" s="46">
        <v>135.80940694505145</v>
      </c>
      <c r="E112" s="47">
        <v>0.31317608767928984</v>
      </c>
      <c r="F112" s="46">
        <v>40.505534324387853</v>
      </c>
      <c r="G112" s="47">
        <v>9.3405641438398135E-2</v>
      </c>
      <c r="H112" s="46">
        <v>41.707919973801957</v>
      </c>
      <c r="I112" s="47">
        <v>9.6178339162625637E-2</v>
      </c>
      <c r="J112" s="46">
        <v>3.2827465675514134</v>
      </c>
      <c r="K112" s="47">
        <v>7.570003801609485E-3</v>
      </c>
      <c r="L112" s="46">
        <v>15.19786740921235</v>
      </c>
      <c r="M112" s="47">
        <v>3.5046236953316851E-2</v>
      </c>
      <c r="N112" s="46">
        <v>433.65190475247277</v>
      </c>
      <c r="O112" s="47">
        <v>1</v>
      </c>
    </row>
    <row r="113" spans="1:15" ht="20.100000000000001" customHeight="1" x14ac:dyDescent="0.3">
      <c r="A113" s="45">
        <v>39630</v>
      </c>
      <c r="B113" s="46">
        <v>165.11690389603206</v>
      </c>
      <c r="C113" s="47">
        <v>0.44391925985005909</v>
      </c>
      <c r="D113" s="46">
        <v>131.20027734631685</v>
      </c>
      <c r="E113" s="47">
        <v>0.35273390329782628</v>
      </c>
      <c r="F113" s="46">
        <v>13.845157922367683</v>
      </c>
      <c r="G113" s="47">
        <v>3.7222913659249769E-2</v>
      </c>
      <c r="H113" s="46">
        <v>43.553173695030154</v>
      </c>
      <c r="I113" s="47">
        <v>0.11709335734028058</v>
      </c>
      <c r="J113" s="46">
        <v>3.1926182138619374</v>
      </c>
      <c r="K113" s="47">
        <v>8.5834017053384639E-3</v>
      </c>
      <c r="L113" s="46">
        <v>15.044426136463715</v>
      </c>
      <c r="M113" s="47">
        <v>4.0447164147246029E-2</v>
      </c>
      <c r="N113" s="46">
        <v>371.95255721007231</v>
      </c>
      <c r="O113" s="47">
        <v>1</v>
      </c>
    </row>
    <row r="114" spans="1:15" ht="20.100000000000001" customHeight="1" x14ac:dyDescent="0.3">
      <c r="A114" s="45">
        <v>39661</v>
      </c>
      <c r="B114" s="46">
        <v>166.86152679025892</v>
      </c>
      <c r="C114" s="47">
        <v>0.43381311776649178</v>
      </c>
      <c r="D114" s="46">
        <v>136.8778295925714</v>
      </c>
      <c r="E114" s="47">
        <v>0.35586033012452595</v>
      </c>
      <c r="F114" s="46">
        <v>14.404156751087708</v>
      </c>
      <c r="G114" s="47">
        <v>3.7448489590060544E-2</v>
      </c>
      <c r="H114" s="46">
        <v>47.611437228764345</v>
      </c>
      <c r="I114" s="47">
        <v>0.1237820750107127</v>
      </c>
      <c r="J114" s="46">
        <v>3.2685856355150547</v>
      </c>
      <c r="K114" s="47">
        <v>8.4977966611314345E-3</v>
      </c>
      <c r="L114" s="46">
        <v>15.615655295403156</v>
      </c>
      <c r="M114" s="47">
        <v>4.0598190847077519E-2</v>
      </c>
      <c r="N114" s="46">
        <v>384.63919129360062</v>
      </c>
      <c r="O114" s="47">
        <v>1</v>
      </c>
    </row>
    <row r="115" spans="1:15" ht="20.100000000000001" customHeight="1" x14ac:dyDescent="0.3">
      <c r="A115" s="45">
        <v>39692</v>
      </c>
      <c r="B115" s="46">
        <v>167.29625370100314</v>
      </c>
      <c r="C115" s="47">
        <v>0.4213471935346772</v>
      </c>
      <c r="D115" s="46">
        <v>144.66729866168416</v>
      </c>
      <c r="E115" s="47">
        <v>0.36435460411614751</v>
      </c>
      <c r="F115" s="46">
        <v>14.89139296169318</v>
      </c>
      <c r="G115" s="47">
        <v>3.7505003808664741E-2</v>
      </c>
      <c r="H115" s="46">
        <v>48.85208493557311</v>
      </c>
      <c r="I115" s="47">
        <v>0.12303735696741419</v>
      </c>
      <c r="J115" s="46">
        <v>3.5246587794312001</v>
      </c>
      <c r="K115" s="47">
        <v>8.8770970779472515E-3</v>
      </c>
      <c r="L115" s="46">
        <v>17.819142835289909</v>
      </c>
      <c r="M115" s="47">
        <v>4.4878744495149052E-2</v>
      </c>
      <c r="N115" s="46">
        <v>397.05083187467471</v>
      </c>
      <c r="O115" s="47">
        <v>1</v>
      </c>
    </row>
    <row r="116" spans="1:15" ht="20.100000000000001" customHeight="1" x14ac:dyDescent="0.3">
      <c r="A116" s="45">
        <v>39722</v>
      </c>
      <c r="B116" s="46">
        <v>166.79263076738059</v>
      </c>
      <c r="C116" s="47">
        <v>0.43175607231272006</v>
      </c>
      <c r="D116" s="46">
        <v>130.33703419977604</v>
      </c>
      <c r="E116" s="47">
        <v>0.3373878432403104</v>
      </c>
      <c r="F116" s="46">
        <v>16.251481492104386</v>
      </c>
      <c r="G116" s="47">
        <v>4.2068260366249312E-2</v>
      </c>
      <c r="H116" s="46">
        <v>50.921825563539564</v>
      </c>
      <c r="I116" s="47">
        <v>0.13181522048758906</v>
      </c>
      <c r="J116" s="46">
        <v>3.6110189203936232</v>
      </c>
      <c r="K116" s="47">
        <v>9.3474114470348448E-3</v>
      </c>
      <c r="L116" s="46">
        <v>18.39819193809948</v>
      </c>
      <c r="M116" s="47">
        <v>4.7625192146096229E-2</v>
      </c>
      <c r="N116" s="46">
        <v>386.31218288129372</v>
      </c>
      <c r="O116" s="47">
        <v>1</v>
      </c>
    </row>
    <row r="117" spans="1:15" ht="20.100000000000001" customHeight="1" x14ac:dyDescent="0.3">
      <c r="A117" s="45">
        <v>39753</v>
      </c>
      <c r="B117" s="46">
        <v>170.70469906994373</v>
      </c>
      <c r="C117" s="47">
        <v>0.43395035152699868</v>
      </c>
      <c r="D117" s="46">
        <v>131.61439178440591</v>
      </c>
      <c r="E117" s="47">
        <v>0.33457843803967813</v>
      </c>
      <c r="F117" s="46">
        <v>17.383133607006673</v>
      </c>
      <c r="G117" s="47">
        <v>4.4189861090528776E-2</v>
      </c>
      <c r="H117" s="46">
        <v>51.428054458083366</v>
      </c>
      <c r="I117" s="47">
        <v>0.13073584050132536</v>
      </c>
      <c r="J117" s="46">
        <v>3.6497643944157114</v>
      </c>
      <c r="K117" s="47">
        <v>9.2781074602901002E-3</v>
      </c>
      <c r="L117" s="46">
        <v>18.593757327767509</v>
      </c>
      <c r="M117" s="47">
        <v>4.7267401381179082E-2</v>
      </c>
      <c r="N117" s="46">
        <v>393.37380064162284</v>
      </c>
      <c r="O117" s="47">
        <v>1</v>
      </c>
    </row>
    <row r="118" spans="1:15" ht="20.100000000000001" customHeight="1" x14ac:dyDescent="0.3">
      <c r="A118" s="45">
        <v>39783</v>
      </c>
      <c r="B118" s="46">
        <v>175.14841560033346</v>
      </c>
      <c r="C118" s="47">
        <v>0.43016647974108552</v>
      </c>
      <c r="D118" s="46">
        <v>133.24347172659705</v>
      </c>
      <c r="E118" s="47">
        <v>0.3272474660113453</v>
      </c>
      <c r="F118" s="46">
        <v>22.775527792384189</v>
      </c>
      <c r="G118" s="47">
        <v>5.5936952561713667E-2</v>
      </c>
      <c r="H118" s="46">
        <v>52.843566159046389</v>
      </c>
      <c r="I118" s="47">
        <v>0.12978439315987089</v>
      </c>
      <c r="J118" s="46">
        <v>4.3844702091608001</v>
      </c>
      <c r="K118" s="47">
        <v>1.0768308174183516E-2</v>
      </c>
      <c r="L118" s="46">
        <v>18.768806652150431</v>
      </c>
      <c r="M118" s="47">
        <v>4.6096400351801119E-2</v>
      </c>
      <c r="N118" s="46">
        <v>407.16425813967231</v>
      </c>
      <c r="O118" s="47">
        <v>1</v>
      </c>
    </row>
    <row r="119" spans="1:15" ht="20.100000000000001" customHeight="1" x14ac:dyDescent="0.3">
      <c r="A119" s="45">
        <v>39814</v>
      </c>
      <c r="B119" s="46">
        <v>194.63680661081074</v>
      </c>
      <c r="C119" s="47">
        <v>0.56842987794372013</v>
      </c>
      <c r="D119" s="46">
        <v>64.697776093235134</v>
      </c>
      <c r="E119" s="47">
        <v>0.18894755626279947</v>
      </c>
      <c r="F119" s="46">
        <v>57.861129606705461</v>
      </c>
      <c r="G119" s="47">
        <v>0.16898137311608843</v>
      </c>
      <c r="H119" s="46">
        <v>5.083684072107137</v>
      </c>
      <c r="I119" s="47">
        <v>1.4846718701003339E-2</v>
      </c>
      <c r="J119" s="46">
        <v>7.6818018903153762</v>
      </c>
      <c r="K119" s="47">
        <v>2.2434429473717408E-2</v>
      </c>
      <c r="L119" s="46">
        <v>12.450089667748871</v>
      </c>
      <c r="M119" s="47">
        <v>3.6360044502671073E-2</v>
      </c>
      <c r="N119" s="46">
        <v>342.41128794092276</v>
      </c>
      <c r="O119" s="47">
        <v>1</v>
      </c>
    </row>
    <row r="120" spans="1:15" ht="20.100000000000001" customHeight="1" x14ac:dyDescent="0.3">
      <c r="A120" s="45">
        <v>39845</v>
      </c>
      <c r="B120" s="46">
        <v>201.47606509141357</v>
      </c>
      <c r="C120" s="47">
        <v>0.56877448206016989</v>
      </c>
      <c r="D120" s="46">
        <v>68.606367109767234</v>
      </c>
      <c r="E120" s="47">
        <v>0.19367834537160977</v>
      </c>
      <c r="F120" s="46">
        <v>58.406434259825808</v>
      </c>
      <c r="G120" s="47">
        <v>0.16488355269416835</v>
      </c>
      <c r="H120" s="46">
        <v>5.2798595138844213</v>
      </c>
      <c r="I120" s="47">
        <v>1.490524127021009E-2</v>
      </c>
      <c r="J120" s="46">
        <v>7.7702794501818939</v>
      </c>
      <c r="K120" s="47">
        <v>2.1935790078760765E-2</v>
      </c>
      <c r="L120" s="46">
        <v>12.689377609346808</v>
      </c>
      <c r="M120" s="47">
        <v>3.5822588525081016E-2</v>
      </c>
      <c r="N120" s="46">
        <v>354.22838303441978</v>
      </c>
      <c r="O120" s="47">
        <v>1</v>
      </c>
    </row>
    <row r="121" spans="1:15" ht="20.100000000000001" customHeight="1" x14ac:dyDescent="0.3">
      <c r="A121" s="45">
        <v>39873</v>
      </c>
      <c r="B121" s="46">
        <v>219.74965226838358</v>
      </c>
      <c r="C121" s="47">
        <v>0.57603439978254911</v>
      </c>
      <c r="D121" s="46">
        <v>75.611081979560652</v>
      </c>
      <c r="E121" s="47">
        <v>0.19820092444019644</v>
      </c>
      <c r="F121" s="46">
        <v>59.154692022977471</v>
      </c>
      <c r="G121" s="47">
        <v>0.15506344224909577</v>
      </c>
      <c r="H121" s="46">
        <v>5.9026988950463597</v>
      </c>
      <c r="I121" s="47">
        <v>1.54728691490828E-2</v>
      </c>
      <c r="J121" s="46">
        <v>7.9023495648718116</v>
      </c>
      <c r="K121" s="47">
        <v>2.0714595638646856E-2</v>
      </c>
      <c r="L121" s="46">
        <v>13.166555125950346</v>
      </c>
      <c r="M121" s="47">
        <v>3.4513768740428878E-2</v>
      </c>
      <c r="N121" s="46">
        <v>381.48702985679029</v>
      </c>
      <c r="O121" s="47">
        <v>1</v>
      </c>
    </row>
    <row r="122" spans="1:15" ht="20.100000000000001" customHeight="1" x14ac:dyDescent="0.3">
      <c r="A122" s="45">
        <v>39904</v>
      </c>
      <c r="B122" s="46">
        <v>195.23400873505423</v>
      </c>
      <c r="C122" s="47">
        <v>0.54263705004779217</v>
      </c>
      <c r="D122" s="46">
        <v>76.150610433148131</v>
      </c>
      <c r="E122" s="47">
        <v>0.21165442881859314</v>
      </c>
      <c r="F122" s="46">
        <v>59.887654427611444</v>
      </c>
      <c r="G122" s="47">
        <v>0.16645286517156782</v>
      </c>
      <c r="H122" s="46">
        <v>6.8342742263087013</v>
      </c>
      <c r="I122" s="47">
        <v>1.8995309420780974E-2</v>
      </c>
      <c r="J122" s="46">
        <v>8.0287100858406415</v>
      </c>
      <c r="K122" s="47">
        <v>2.2315146755921125E-2</v>
      </c>
      <c r="L122" s="46">
        <v>13.652207245511386</v>
      </c>
      <c r="M122" s="47">
        <v>3.7945199785344844E-2</v>
      </c>
      <c r="N122" s="46">
        <v>359.7874651534745</v>
      </c>
      <c r="O122" s="47">
        <v>1</v>
      </c>
    </row>
    <row r="123" spans="1:15" ht="20.100000000000001" customHeight="1" x14ac:dyDescent="0.3">
      <c r="A123" s="45">
        <v>39934</v>
      </c>
      <c r="B123" s="46">
        <v>196.28658727709777</v>
      </c>
      <c r="C123" s="47">
        <v>0.516339665257597</v>
      </c>
      <c r="D123" s="46">
        <v>89.586071133722825</v>
      </c>
      <c r="E123" s="47">
        <v>0.235659718896783</v>
      </c>
      <c r="F123" s="46">
        <v>60.967298016274434</v>
      </c>
      <c r="G123" s="47">
        <v>0.16037689933924634</v>
      </c>
      <c r="H123" s="46">
        <v>9.8656144061310229</v>
      </c>
      <c r="I123" s="47">
        <v>2.5951890603869987E-2</v>
      </c>
      <c r="J123" s="46">
        <v>8.2660903766859608</v>
      </c>
      <c r="K123" s="47">
        <v>2.1744279103807444E-2</v>
      </c>
      <c r="L123" s="46">
        <v>15.178461828131633</v>
      </c>
      <c r="M123" s="47">
        <v>3.9927546798696277E-2</v>
      </c>
      <c r="N123" s="46">
        <v>380.1501230380436</v>
      </c>
      <c r="O123" s="47">
        <v>1</v>
      </c>
    </row>
    <row r="124" spans="1:15" ht="20.100000000000001" customHeight="1" x14ac:dyDescent="0.3">
      <c r="A124" s="45">
        <v>39965</v>
      </c>
      <c r="B124" s="46">
        <v>194.51668372077111</v>
      </c>
      <c r="C124" s="47">
        <v>0.46360913065508058</v>
      </c>
      <c r="D124" s="46">
        <v>120.83675129181727</v>
      </c>
      <c r="E124" s="47">
        <v>0.28800111201773221</v>
      </c>
      <c r="F124" s="46">
        <v>66.865202724226975</v>
      </c>
      <c r="G124" s="47">
        <v>0.15936585959153068</v>
      </c>
      <c r="H124" s="46">
        <v>12.119672475691244</v>
      </c>
      <c r="I124" s="47">
        <v>2.8885906919661995E-2</v>
      </c>
      <c r="J124" s="46">
        <v>8.5089410902903229</v>
      </c>
      <c r="K124" s="47">
        <v>2.0280125623196348E-2</v>
      </c>
      <c r="L124" s="46">
        <v>16.723181759896793</v>
      </c>
      <c r="M124" s="47">
        <v>3.9857865192798166E-2</v>
      </c>
      <c r="N124" s="46">
        <v>419.57043306269372</v>
      </c>
      <c r="O124" s="47">
        <v>1</v>
      </c>
    </row>
    <row r="125" spans="1:15" ht="20.100000000000001" customHeight="1" x14ac:dyDescent="0.3">
      <c r="A125" s="45">
        <v>39995</v>
      </c>
      <c r="B125" s="46">
        <v>194.25804160319052</v>
      </c>
      <c r="C125" s="47">
        <v>0.47872208885997836</v>
      </c>
      <c r="D125" s="46">
        <v>104.41968530618213</v>
      </c>
      <c r="E125" s="47">
        <v>0.25732787922359085</v>
      </c>
      <c r="F125" s="46">
        <v>65.037889283432463</v>
      </c>
      <c r="G125" s="47">
        <v>0.16027688715408847</v>
      </c>
      <c r="H125" s="46">
        <v>17.301521415678614</v>
      </c>
      <c r="I125" s="47">
        <v>4.2637207727483244E-2</v>
      </c>
      <c r="J125" s="46">
        <v>8.2381169032210941</v>
      </c>
      <c r="K125" s="47">
        <v>2.030170025207299E-2</v>
      </c>
      <c r="L125" s="46">
        <v>16.529325150774739</v>
      </c>
      <c r="M125" s="47">
        <v>4.0734236782786017E-2</v>
      </c>
      <c r="N125" s="46">
        <v>405.78457966247959</v>
      </c>
      <c r="O125" s="47">
        <v>1</v>
      </c>
    </row>
    <row r="126" spans="1:15" ht="20.100000000000001" customHeight="1" x14ac:dyDescent="0.3">
      <c r="A126" s="45">
        <v>40026</v>
      </c>
      <c r="B126" s="46">
        <v>189.26910300353973</v>
      </c>
      <c r="C126" s="47">
        <v>0.43211109985664448</v>
      </c>
      <c r="D126" s="46">
        <v>131.90720282317056</v>
      </c>
      <c r="E126" s="47">
        <v>0.30115093053443448</v>
      </c>
      <c r="F126" s="46">
        <v>68.746051227191927</v>
      </c>
      <c r="G126" s="47">
        <v>0.15695077186490161</v>
      </c>
      <c r="H126" s="46">
        <v>23.300932774891461</v>
      </c>
      <c r="I126" s="47">
        <v>5.3197228333965216E-2</v>
      </c>
      <c r="J126" s="46">
        <v>7.7408208008194466</v>
      </c>
      <c r="K126" s="47">
        <v>1.7672692145493638E-2</v>
      </c>
      <c r="L126" s="46">
        <v>17.046167436215129</v>
      </c>
      <c r="M126" s="47">
        <v>3.891727726456061E-2</v>
      </c>
      <c r="N126" s="46">
        <v>438.01027806582823</v>
      </c>
      <c r="O126" s="47">
        <v>1</v>
      </c>
    </row>
    <row r="127" spans="1:15" ht="20.100000000000001" customHeight="1" x14ac:dyDescent="0.3">
      <c r="A127" s="45">
        <v>40057</v>
      </c>
      <c r="B127" s="46">
        <v>190.59550925288642</v>
      </c>
      <c r="C127" s="47">
        <v>0.42093533377413228</v>
      </c>
      <c r="D127" s="46">
        <v>141.18328996988976</v>
      </c>
      <c r="E127" s="47">
        <v>0.31180711192913713</v>
      </c>
      <c r="F127" s="46">
        <v>69.743039097311978</v>
      </c>
      <c r="G127" s="47">
        <v>0.15402938692483795</v>
      </c>
      <c r="H127" s="46">
        <v>25.340680457933626</v>
      </c>
      <c r="I127" s="47">
        <v>5.5965577722353298E-2</v>
      </c>
      <c r="J127" s="46">
        <v>7.9139928822504162</v>
      </c>
      <c r="K127" s="47">
        <v>1.7478267187062468E-2</v>
      </c>
      <c r="L127" s="46">
        <v>18.013962220823288</v>
      </c>
      <c r="M127" s="47">
        <v>3.978432246247704E-2</v>
      </c>
      <c r="N127" s="46">
        <v>452.79047388109541</v>
      </c>
      <c r="O127" s="47">
        <v>1.0000000000000002</v>
      </c>
    </row>
    <row r="128" spans="1:15" ht="20.100000000000001" customHeight="1" x14ac:dyDescent="0.3">
      <c r="A128" s="45">
        <v>40087</v>
      </c>
      <c r="B128" s="46">
        <v>155.84282386690927</v>
      </c>
      <c r="C128" s="47">
        <v>0.36406722121297097</v>
      </c>
      <c r="D128" s="46">
        <v>145.78074528224676</v>
      </c>
      <c r="E128" s="47">
        <v>0.34056101862341137</v>
      </c>
      <c r="F128" s="46">
        <v>70.880072555745798</v>
      </c>
      <c r="G128" s="47">
        <v>0.16558421115868549</v>
      </c>
      <c r="H128" s="46">
        <v>28.220374677907841</v>
      </c>
      <c r="I128" s="47">
        <v>6.5926124383814774E-2</v>
      </c>
      <c r="J128" s="46">
        <v>8.1670116354635187</v>
      </c>
      <c r="K128" s="47">
        <v>1.9079102636618394E-2</v>
      </c>
      <c r="L128" s="46">
        <v>19.169546475866195</v>
      </c>
      <c r="M128" s="47">
        <v>4.4782321984499059E-2</v>
      </c>
      <c r="N128" s="46">
        <v>428.06057449413936</v>
      </c>
      <c r="O128" s="47">
        <v>1</v>
      </c>
    </row>
    <row r="129" spans="1:29" ht="20.100000000000001" customHeight="1" x14ac:dyDescent="0.3">
      <c r="A129" s="45">
        <v>40118</v>
      </c>
      <c r="B129" s="46">
        <v>157.28064783411594</v>
      </c>
      <c r="C129" s="47">
        <v>0.3484646396384794</v>
      </c>
      <c r="D129" s="46">
        <v>163.48454877832685</v>
      </c>
      <c r="E129" s="47">
        <v>0.36220975155560076</v>
      </c>
      <c r="F129" s="46">
        <v>71.858567332585523</v>
      </c>
      <c r="G129" s="47">
        <v>0.1592069343260635</v>
      </c>
      <c r="H129" s="46">
        <v>30.222598024928139</v>
      </c>
      <c r="I129" s="47">
        <v>6.6959965353161524E-2</v>
      </c>
      <c r="J129" s="46">
        <v>8.3406463702895124</v>
      </c>
      <c r="K129" s="47">
        <v>1.8479198628685269E-2</v>
      </c>
      <c r="L129" s="46">
        <v>20.166242300305314</v>
      </c>
      <c r="M129" s="47">
        <v>4.4679510498009709E-2</v>
      </c>
      <c r="N129" s="46">
        <v>451.35325064055121</v>
      </c>
      <c r="O129" s="47">
        <v>1.0000000000000002</v>
      </c>
    </row>
    <row r="130" spans="1:29" ht="20.100000000000001" customHeight="1" x14ac:dyDescent="0.3">
      <c r="A130" s="45">
        <v>40148</v>
      </c>
      <c r="B130" s="46">
        <v>160.98119383403656</v>
      </c>
      <c r="C130" s="47">
        <v>0.34144116839590793</v>
      </c>
      <c r="D130" s="46">
        <v>175.9621201506655</v>
      </c>
      <c r="E130" s="47">
        <v>0.37321571835033429</v>
      </c>
      <c r="F130" s="46">
        <v>72.950245269866102</v>
      </c>
      <c r="G130" s="47">
        <v>0.15472749571847658</v>
      </c>
      <c r="H130" s="46">
        <v>32.453810673252363</v>
      </c>
      <c r="I130" s="47">
        <v>6.8834543782790511E-2</v>
      </c>
      <c r="J130" s="46">
        <v>8.5007001426086077</v>
      </c>
      <c r="K130" s="47">
        <v>1.8029987974047843E-2</v>
      </c>
      <c r="L130" s="46">
        <v>20.627571224751811</v>
      </c>
      <c r="M130" s="47">
        <v>4.3751085778442847E-2</v>
      </c>
      <c r="N130" s="46">
        <v>471.47564129518094</v>
      </c>
      <c r="O130" s="47">
        <v>1</v>
      </c>
    </row>
    <row r="131" spans="1:29" ht="20.100000000000001" customHeight="1" x14ac:dyDescent="0.3">
      <c r="A131" s="45">
        <v>40179</v>
      </c>
      <c r="B131" s="46">
        <v>166.94519201057074</v>
      </c>
      <c r="C131" s="47">
        <v>0.41625673542549452</v>
      </c>
      <c r="D131" s="46">
        <v>154.04921427045167</v>
      </c>
      <c r="E131" s="47">
        <v>0.3841022449033481</v>
      </c>
      <c r="F131" s="46">
        <v>44.880298238412564</v>
      </c>
      <c r="G131" s="47">
        <v>0.11190335106183404</v>
      </c>
      <c r="H131" s="46">
        <v>11.28861345523673</v>
      </c>
      <c r="I131" s="47">
        <v>2.8146730838822968E-2</v>
      </c>
      <c r="J131" s="46">
        <v>2.273097716372066</v>
      </c>
      <c r="K131" s="47">
        <v>5.6676818501024658E-3</v>
      </c>
      <c r="L131" s="46">
        <v>21.626624982449691</v>
      </c>
      <c r="M131" s="47">
        <v>5.3923255920397775E-2</v>
      </c>
      <c r="N131" s="46">
        <v>401.0630406734935</v>
      </c>
      <c r="O131" s="47">
        <v>1</v>
      </c>
    </row>
    <row r="132" spans="1:29" ht="20.100000000000001" customHeight="1" x14ac:dyDescent="0.3">
      <c r="A132" s="45">
        <v>40210</v>
      </c>
      <c r="B132" s="46">
        <v>170.01562480470272</v>
      </c>
      <c r="C132" s="47">
        <v>0.4019197507139331</v>
      </c>
      <c r="D132" s="46">
        <v>157.60411200069302</v>
      </c>
      <c r="E132" s="47">
        <v>0.37257872904077455</v>
      </c>
      <c r="F132" s="46">
        <v>55.329033769893854</v>
      </c>
      <c r="G132" s="47">
        <v>0.1307987515005351</v>
      </c>
      <c r="H132" s="46">
        <v>13.751600950697236</v>
      </c>
      <c r="I132" s="47">
        <v>3.2509012229732646E-2</v>
      </c>
      <c r="J132" s="46">
        <v>2.5214866524714359</v>
      </c>
      <c r="K132" s="47">
        <v>5.960836175815983E-3</v>
      </c>
      <c r="L132" s="46">
        <v>23.787024820455525</v>
      </c>
      <c r="M132" s="47">
        <v>5.6232920339208584E-2</v>
      </c>
      <c r="N132" s="46">
        <v>423.0088829989138</v>
      </c>
      <c r="O132" s="47">
        <v>1</v>
      </c>
    </row>
    <row r="133" spans="1:29" ht="20.100000000000001" customHeight="1" x14ac:dyDescent="0.3">
      <c r="A133" s="45">
        <v>40238</v>
      </c>
      <c r="B133" s="46">
        <v>171.99751874227459</v>
      </c>
      <c r="C133" s="47">
        <v>0.38949425941125743</v>
      </c>
      <c r="D133" s="46">
        <v>161.06632050449628</v>
      </c>
      <c r="E133" s="47">
        <v>0.36474018741513253</v>
      </c>
      <c r="F133" s="46">
        <v>64.524225096851737</v>
      </c>
      <c r="G133" s="47">
        <v>0.14611731292380839</v>
      </c>
      <c r="H133" s="46">
        <v>16.16943756881285</v>
      </c>
      <c r="I133" s="47">
        <v>3.6616243984299912E-2</v>
      </c>
      <c r="J133" s="46">
        <v>2.6710748239786812</v>
      </c>
      <c r="K133" s="47">
        <v>6.0487402260525937E-3</v>
      </c>
      <c r="L133" s="46">
        <v>25.163345573964889</v>
      </c>
      <c r="M133" s="47">
        <v>5.6983256039449204E-2</v>
      </c>
      <c r="N133" s="46">
        <v>441.591922310379</v>
      </c>
      <c r="O133" s="47">
        <v>1</v>
      </c>
    </row>
    <row r="134" spans="1:29" ht="20.100000000000001" customHeight="1" x14ac:dyDescent="0.3">
      <c r="A134" s="45">
        <v>40269</v>
      </c>
      <c r="B134" s="46">
        <v>199.98171087228249</v>
      </c>
      <c r="C134" s="47">
        <v>0.40680538243557884</v>
      </c>
      <c r="D134" s="46">
        <v>164.91355177242812</v>
      </c>
      <c r="E134" s="47">
        <v>0.33546927969046908</v>
      </c>
      <c r="F134" s="46">
        <v>78.367460924661259</v>
      </c>
      <c r="G134" s="47">
        <v>0.15941610246710175</v>
      </c>
      <c r="H134" s="46">
        <v>18.581552176984999</v>
      </c>
      <c r="I134" s="47">
        <v>3.7798833736514124E-2</v>
      </c>
      <c r="J134" s="46">
        <v>2.8635127985833129</v>
      </c>
      <c r="K134" s="47">
        <v>5.824994766050447E-3</v>
      </c>
      <c r="L134" s="46">
        <v>26.882833179322109</v>
      </c>
      <c r="M134" s="47">
        <v>5.468540690428577E-2</v>
      </c>
      <c r="N134" s="46">
        <v>491.59062172426229</v>
      </c>
      <c r="O134" s="47">
        <v>1</v>
      </c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</row>
    <row r="135" spans="1:29" ht="20.100000000000001" customHeight="1" x14ac:dyDescent="0.3">
      <c r="A135" s="45">
        <v>40299</v>
      </c>
      <c r="B135" s="46">
        <v>204.97926316931051</v>
      </c>
      <c r="C135" s="47">
        <v>0.40088893157346889</v>
      </c>
      <c r="D135" s="46">
        <v>169.93371281913403</v>
      </c>
      <c r="E135" s="47">
        <v>0.3323484703626105</v>
      </c>
      <c r="F135" s="46">
        <v>86.45183816533627</v>
      </c>
      <c r="G135" s="47">
        <v>0.16907849359394628</v>
      </c>
      <c r="H135" s="46">
        <v>19.676964594831976</v>
      </c>
      <c r="I135" s="47">
        <v>3.8483294315071956E-2</v>
      </c>
      <c r="J135" s="46">
        <v>2.9145425256217847</v>
      </c>
      <c r="K135" s="47">
        <v>5.700127032639714E-3</v>
      </c>
      <c r="L135" s="46">
        <v>27.355533520002819</v>
      </c>
      <c r="M135" s="47">
        <v>5.3500683122262555E-2</v>
      </c>
      <c r="N135" s="46">
        <v>511.31185479423743</v>
      </c>
      <c r="O135" s="47">
        <v>0.99999999999999978</v>
      </c>
    </row>
    <row r="136" spans="1:29" ht="20.100000000000001" customHeight="1" x14ac:dyDescent="0.3">
      <c r="A136" s="45">
        <v>40330</v>
      </c>
      <c r="B136" s="46">
        <v>209.12751743779418</v>
      </c>
      <c r="C136" s="47">
        <v>0.391040933875135</v>
      </c>
      <c r="D136" s="46">
        <v>171.97849347371661</v>
      </c>
      <c r="E136" s="47">
        <v>0.32157714832723971</v>
      </c>
      <c r="F136" s="46">
        <v>99.86532226790213</v>
      </c>
      <c r="G136" s="47">
        <v>0.18673500914578478</v>
      </c>
      <c r="H136" s="46">
        <v>21.220034170211012</v>
      </c>
      <c r="I136" s="47">
        <v>3.9678671082823108E-2</v>
      </c>
      <c r="J136" s="46">
        <v>3.1485030819059081</v>
      </c>
      <c r="K136" s="47">
        <v>5.8872863817333388E-3</v>
      </c>
      <c r="L136" s="46">
        <v>29.457127328739425</v>
      </c>
      <c r="M136" s="47">
        <v>5.5080951187284004E-2</v>
      </c>
      <c r="N136" s="46">
        <v>534.79699776026928</v>
      </c>
      <c r="O136" s="47">
        <v>0.99999999999999978</v>
      </c>
    </row>
    <row r="137" spans="1:29" ht="20.100000000000001" customHeight="1" x14ac:dyDescent="0.3">
      <c r="A137" s="45">
        <v>40360</v>
      </c>
      <c r="B137" s="46">
        <v>243.4146749476842</v>
      </c>
      <c r="C137" s="47">
        <v>0.47259315461031248</v>
      </c>
      <c r="D137" s="46">
        <v>172.42222753178058</v>
      </c>
      <c r="E137" s="47">
        <v>0.33476027873707492</v>
      </c>
      <c r="F137" s="46">
        <v>42.802852487694281</v>
      </c>
      <c r="G137" s="47">
        <v>8.3102364669783643E-2</v>
      </c>
      <c r="H137" s="46">
        <v>24.154655175846834</v>
      </c>
      <c r="I137" s="47">
        <v>4.6896616609213071E-2</v>
      </c>
      <c r="J137" s="46">
        <v>3.0920868582404091</v>
      </c>
      <c r="K137" s="47">
        <v>6.0033318984526888E-3</v>
      </c>
      <c r="L137" s="46">
        <v>29.175290443384235</v>
      </c>
      <c r="M137" s="47">
        <v>5.6644253475163102E-2</v>
      </c>
      <c r="N137" s="46">
        <v>515.06178744463057</v>
      </c>
      <c r="O137" s="47">
        <v>0.99999999999999989</v>
      </c>
    </row>
    <row r="138" spans="1:29" ht="20.100000000000001" customHeight="1" x14ac:dyDescent="0.3">
      <c r="A138" s="45">
        <v>40391</v>
      </c>
      <c r="B138" s="46">
        <v>249.55472779534733</v>
      </c>
      <c r="C138" s="47">
        <v>0.45401905724866348</v>
      </c>
      <c r="D138" s="46">
        <v>191.5334179403275</v>
      </c>
      <c r="E138" s="47">
        <v>0.3484599254564914</v>
      </c>
      <c r="F138" s="46">
        <v>44.067757339154852</v>
      </c>
      <c r="G138" s="47">
        <v>8.0173202162667961E-2</v>
      </c>
      <c r="H138" s="46">
        <v>30.340145791924257</v>
      </c>
      <c r="I138" s="47">
        <v>5.5198330686537588E-2</v>
      </c>
      <c r="J138" s="46">
        <v>3.2776660504383792</v>
      </c>
      <c r="K138" s="47">
        <v>5.9631122333067962E-3</v>
      </c>
      <c r="L138" s="46">
        <v>30.883229678126156</v>
      </c>
      <c r="M138" s="47">
        <v>5.6186372212332809E-2</v>
      </c>
      <c r="N138" s="46">
        <v>549.65694459531846</v>
      </c>
      <c r="O138" s="47">
        <v>1</v>
      </c>
    </row>
    <row r="139" spans="1:29" ht="20.100000000000001" customHeight="1" x14ac:dyDescent="0.3">
      <c r="A139" s="45">
        <v>40422</v>
      </c>
      <c r="B139" s="46">
        <v>254.29557739015348</v>
      </c>
      <c r="C139" s="47">
        <v>0.44153341229062459</v>
      </c>
      <c r="D139" s="46">
        <v>194.79270932193361</v>
      </c>
      <c r="E139" s="47">
        <v>0.3382185821670502</v>
      </c>
      <c r="F139" s="46">
        <v>57.826194697506885</v>
      </c>
      <c r="G139" s="47">
        <v>0.10040362214164431</v>
      </c>
      <c r="H139" s="46">
        <v>31.015386177347235</v>
      </c>
      <c r="I139" s="47">
        <v>5.3852015174393079E-2</v>
      </c>
      <c r="J139" s="46">
        <v>4.6796842021864169</v>
      </c>
      <c r="K139" s="47">
        <v>8.1253357035925549E-3</v>
      </c>
      <c r="L139" s="46">
        <v>33.327784574381681</v>
      </c>
      <c r="M139" s="47">
        <v>5.7867032522695275E-2</v>
      </c>
      <c r="N139" s="46">
        <v>575.9373363635093</v>
      </c>
      <c r="O139" s="47">
        <v>1</v>
      </c>
    </row>
    <row r="140" spans="1:29" ht="20.100000000000001" customHeight="1" x14ac:dyDescent="0.3">
      <c r="A140" s="45">
        <v>40452</v>
      </c>
      <c r="B140" s="46">
        <v>224.5923442147446</v>
      </c>
      <c r="C140" s="47">
        <v>0.39380670802206652</v>
      </c>
      <c r="D140" s="46">
        <v>193.13568273377032</v>
      </c>
      <c r="E140" s="47">
        <v>0.33864968854974492</v>
      </c>
      <c r="F140" s="46">
        <v>78.980732609744067</v>
      </c>
      <c r="G140" s="47">
        <v>0.13848709943770404</v>
      </c>
      <c r="H140" s="46">
        <v>31.682754488916483</v>
      </c>
      <c r="I140" s="47">
        <v>5.5553457487498972E-2</v>
      </c>
      <c r="J140" s="46">
        <v>6.2626440578950078</v>
      </c>
      <c r="K140" s="47">
        <v>1.0981101108217014E-2</v>
      </c>
      <c r="L140" s="46">
        <v>35.65696062315552</v>
      </c>
      <c r="M140" s="47">
        <v>6.2521945394768574E-2</v>
      </c>
      <c r="N140" s="46">
        <v>570.31111872822601</v>
      </c>
      <c r="O140" s="47">
        <v>1</v>
      </c>
    </row>
    <row r="141" spans="1:29" ht="20.100000000000001" customHeight="1" x14ac:dyDescent="0.3">
      <c r="A141" s="45">
        <v>40483</v>
      </c>
      <c r="B141" s="46">
        <v>228.47937626312216</v>
      </c>
      <c r="C141" s="47">
        <v>0.38832871547039111</v>
      </c>
      <c r="D141" s="46">
        <v>195.03678969744641</v>
      </c>
      <c r="E141" s="47">
        <v>0.33148893896425946</v>
      </c>
      <c r="F141" s="46">
        <v>89.821212234507882</v>
      </c>
      <c r="G141" s="47">
        <v>0.15266216382195927</v>
      </c>
      <c r="H141" s="46">
        <v>32.056531290932455</v>
      </c>
      <c r="I141" s="47">
        <v>5.4484005612428887E-2</v>
      </c>
      <c r="J141" s="46">
        <v>6.5282736756936401</v>
      </c>
      <c r="K141" s="47">
        <v>1.109560159076144E-2</v>
      </c>
      <c r="L141" s="46">
        <v>36.443722219155219</v>
      </c>
      <c r="M141" s="47">
        <v>6.1940574540199897E-2</v>
      </c>
      <c r="N141" s="46">
        <f>+L141+J141+H141+F141+D141+B141</f>
        <v>588.36590538085784</v>
      </c>
      <c r="O141" s="47">
        <f>+M141+K141+I141+G141+E141+C141</f>
        <v>1</v>
      </c>
    </row>
    <row r="142" spans="1:29" ht="20.100000000000001" customHeight="1" x14ac:dyDescent="0.3">
      <c r="A142" s="45">
        <v>40513</v>
      </c>
      <c r="B142" s="46">
        <v>232.62815548092112</v>
      </c>
      <c r="C142" s="47">
        <v>0.38238908933687948</v>
      </c>
      <c r="D142" s="46">
        <v>198.67454707895456</v>
      </c>
      <c r="E142" s="47">
        <v>0.32657688823126629</v>
      </c>
      <c r="F142" s="46">
        <v>100.47453032836029</v>
      </c>
      <c r="G142" s="47">
        <v>0.16515784202640679</v>
      </c>
      <c r="H142" s="46">
        <v>32.479360477075751</v>
      </c>
      <c r="I142" s="47">
        <v>5.338886451383066E-2</v>
      </c>
      <c r="J142" s="46">
        <v>7.0054239223881609</v>
      </c>
      <c r="K142" s="47">
        <v>1.1515363084759958E-2</v>
      </c>
      <c r="L142" s="46">
        <v>37.092567003221177</v>
      </c>
      <c r="M142" s="47">
        <v>6.0971952806857063E-2</v>
      </c>
      <c r="N142" s="46">
        <v>608.35458429092091</v>
      </c>
      <c r="O142" s="47">
        <v>1.0000000000000002</v>
      </c>
    </row>
    <row r="143" spans="1:29" ht="20.100000000000001" customHeight="1" x14ac:dyDescent="0.3">
      <c r="A143" s="45">
        <v>40544</v>
      </c>
      <c r="B143" s="46">
        <v>219.57045861744825</v>
      </c>
      <c r="C143" s="47">
        <v>0.41610129618214031</v>
      </c>
      <c r="D143" s="46">
        <v>197.41016790463547</v>
      </c>
      <c r="E143" s="47">
        <v>0.37410600342994083</v>
      </c>
      <c r="F143" s="46">
        <v>59.650419863196916</v>
      </c>
      <c r="G143" s="47">
        <v>0.11304169595113624</v>
      </c>
      <c r="H143" s="46">
        <v>10.405690568869113</v>
      </c>
      <c r="I143" s="47">
        <v>1.9719507627027566E-2</v>
      </c>
      <c r="J143" s="46">
        <v>3.8627460067812525</v>
      </c>
      <c r="K143" s="47">
        <v>7.3201724419786835E-3</v>
      </c>
      <c r="L143" s="46">
        <v>36.785627929316007</v>
      </c>
      <c r="M143" s="47">
        <v>6.9711324367776273E-2</v>
      </c>
      <c r="N143" s="46">
        <v>527.68511089024707</v>
      </c>
      <c r="O143" s="47">
        <v>0.99999999999999989</v>
      </c>
    </row>
    <row r="144" spans="1:29" ht="20.100000000000001" customHeight="1" x14ac:dyDescent="0.3">
      <c r="A144" s="45">
        <v>40575</v>
      </c>
      <c r="B144" s="46">
        <v>223.77800311300098</v>
      </c>
      <c r="C144" s="47">
        <v>0.40634823386291874</v>
      </c>
      <c r="D144" s="46">
        <v>200.55159128860987</v>
      </c>
      <c r="E144" s="47">
        <v>0.36417245566970541</v>
      </c>
      <c r="F144" s="46">
        <v>68.636137135638549</v>
      </c>
      <c r="G144" s="47">
        <v>0.124633220049587</v>
      </c>
      <c r="H144" s="46">
        <v>14.70722114906879</v>
      </c>
      <c r="I144" s="47">
        <v>2.6706169756719324E-2</v>
      </c>
      <c r="J144" s="46">
        <v>4.0888060707059815</v>
      </c>
      <c r="K144" s="47">
        <v>7.4246758051565971E-3</v>
      </c>
      <c r="L144" s="46">
        <v>38.943238741481707</v>
      </c>
      <c r="M144" s="47">
        <v>7.0715244855912823E-2</v>
      </c>
      <c r="N144" s="46">
        <v>550.70499749850592</v>
      </c>
      <c r="O144" s="47">
        <v>1</v>
      </c>
    </row>
    <row r="145" spans="1:30" ht="20.100000000000001" customHeight="1" x14ac:dyDescent="0.3">
      <c r="A145" s="45">
        <v>40603</v>
      </c>
      <c r="B145" s="46">
        <v>230.64193293051233</v>
      </c>
      <c r="C145" s="47">
        <v>0.40178108340184771</v>
      </c>
      <c r="D145" s="46">
        <v>206.85396876906631</v>
      </c>
      <c r="E145" s="47">
        <v>0.36034215730860519</v>
      </c>
      <c r="F145" s="46">
        <v>74.344133796985474</v>
      </c>
      <c r="G145" s="47">
        <v>0.12950839529481392</v>
      </c>
      <c r="H145" s="46">
        <v>17.177298259795204</v>
      </c>
      <c r="I145" s="47">
        <v>2.9923064800261082E-2</v>
      </c>
      <c r="J145" s="46">
        <v>4.2776623703792049</v>
      </c>
      <c r="K145" s="47">
        <v>7.45174045222764E-3</v>
      </c>
      <c r="L145" s="46">
        <v>40.753764401472118</v>
      </c>
      <c r="M145" s="47">
        <v>7.0993558742244417E-2</v>
      </c>
      <c r="N145" s="46">
        <v>574.04876052821066</v>
      </c>
      <c r="O145" s="47">
        <v>1</v>
      </c>
    </row>
    <row r="146" spans="1:30" ht="20.100000000000001" customHeight="1" x14ac:dyDescent="0.3">
      <c r="A146" s="45">
        <v>40634</v>
      </c>
      <c r="B146" s="46">
        <v>224.56351255355588</v>
      </c>
      <c r="C146" s="47">
        <v>0.37927802716109471</v>
      </c>
      <c r="D146" s="46">
        <v>236.23665211011996</v>
      </c>
      <c r="E146" s="47">
        <v>0.39899345328462349</v>
      </c>
      <c r="F146" s="46">
        <v>57.456178360921761</v>
      </c>
      <c r="G146" s="47">
        <v>9.7040991785115882E-2</v>
      </c>
      <c r="H146" s="46">
        <v>26.281399236292071</v>
      </c>
      <c r="I146" s="47">
        <v>4.4388142757593854E-2</v>
      </c>
      <c r="J146" s="46">
        <v>4.5164190532845208</v>
      </c>
      <c r="K146" s="47">
        <v>7.6280357787599437E-3</v>
      </c>
      <c r="L146" s="46">
        <v>43.027363245577561</v>
      </c>
      <c r="M146" s="47">
        <v>7.2671349232812141E-2</v>
      </c>
      <c r="N146" s="46">
        <v>592.08152455975176</v>
      </c>
      <c r="O146" s="47">
        <v>1</v>
      </c>
    </row>
    <row r="147" spans="1:30" ht="20.100000000000001" customHeight="1" x14ac:dyDescent="0.3">
      <c r="A147" s="45">
        <v>40664</v>
      </c>
      <c r="B147" s="46">
        <v>230.94375799098742</v>
      </c>
      <c r="C147" s="47">
        <v>0.3705193782466682</v>
      </c>
      <c r="D147" s="46">
        <v>238.80250294454288</v>
      </c>
      <c r="E147" s="47">
        <v>0.38312771769399001</v>
      </c>
      <c r="F147" s="46">
        <v>70.650189771137391</v>
      </c>
      <c r="G147" s="47">
        <v>0.11334908817077667</v>
      </c>
      <c r="H147" s="46">
        <v>33.70958378550413</v>
      </c>
      <c r="I147" s="47">
        <v>5.4082665553776874E-2</v>
      </c>
      <c r="J147" s="46">
        <v>4.6748394159154802</v>
      </c>
      <c r="K147" s="47">
        <v>7.5001749727118287E-3</v>
      </c>
      <c r="L147" s="46">
        <v>44.516506876244534</v>
      </c>
      <c r="M147" s="47">
        <v>7.1420975362076436E-2</v>
      </c>
      <c r="N147" s="46">
        <v>623.29738078433184</v>
      </c>
      <c r="O147" s="47">
        <v>1</v>
      </c>
    </row>
    <row r="148" spans="1:30" ht="20.100000000000001" customHeight="1" x14ac:dyDescent="0.3">
      <c r="A148" s="45">
        <v>40695</v>
      </c>
      <c r="B148" s="46">
        <v>256.6075274911646</v>
      </c>
      <c r="C148" s="47">
        <v>0.37943166186518829</v>
      </c>
      <c r="D148" s="46">
        <v>241.36469980168579</v>
      </c>
      <c r="E148" s="47">
        <v>0.35689291758792696</v>
      </c>
      <c r="F148" s="46">
        <v>86.903754077713842</v>
      </c>
      <c r="G148" s="47">
        <v>0.12849987743701691</v>
      </c>
      <c r="H148" s="46">
        <v>39.944318664921148</v>
      </c>
      <c r="I148" s="47">
        <v>5.9063501999665771E-2</v>
      </c>
      <c r="J148" s="46">
        <v>4.8894378195591841</v>
      </c>
      <c r="K148" s="47">
        <v>7.2297470600340107E-3</v>
      </c>
      <c r="L148" s="46">
        <v>46.584713245182861</v>
      </c>
      <c r="M148" s="47">
        <v>6.8882294050168047E-2</v>
      </c>
      <c r="N148" s="46">
        <v>676.29445110022743</v>
      </c>
      <c r="O148" s="47">
        <v>1</v>
      </c>
    </row>
    <row r="149" spans="1:30" ht="20.100000000000001" customHeight="1" x14ac:dyDescent="0.3">
      <c r="A149" s="45">
        <v>40725</v>
      </c>
      <c r="B149" s="46">
        <v>256.2780886129699</v>
      </c>
      <c r="C149" s="47">
        <v>0.43683035292345174</v>
      </c>
      <c r="D149" s="46">
        <v>187.33205822083997</v>
      </c>
      <c r="E149" s="47">
        <v>0.31931067360998222</v>
      </c>
      <c r="F149" s="46">
        <v>45.364700030411278</v>
      </c>
      <c r="G149" s="47">
        <v>7.7324901367116658E-2</v>
      </c>
      <c r="H149" s="46">
        <v>46.366914359610078</v>
      </c>
      <c r="I149" s="47">
        <v>7.9033192706022395E-2</v>
      </c>
      <c r="J149" s="46">
        <v>4.8306755829222983</v>
      </c>
      <c r="K149" s="47">
        <v>8.2339685424041159E-3</v>
      </c>
      <c r="L149" s="46">
        <v>46.504031295450453</v>
      </c>
      <c r="M149" s="47">
        <v>7.9266910851023026E-2</v>
      </c>
      <c r="N149" s="46">
        <v>586.6764681022039</v>
      </c>
      <c r="O149" s="47">
        <v>1.0000000000000002</v>
      </c>
    </row>
    <row r="150" spans="1:30" ht="20.100000000000001" customHeight="1" x14ac:dyDescent="0.3">
      <c r="A150" s="45">
        <v>40756</v>
      </c>
      <c r="B150" s="46">
        <v>259.58156116962311</v>
      </c>
      <c r="C150" s="47">
        <v>0.4296973707294604</v>
      </c>
      <c r="D150" s="46">
        <v>190.92696702456422</v>
      </c>
      <c r="E150" s="47">
        <v>0.31605024394701214</v>
      </c>
      <c r="F150" s="46">
        <v>51.338891700098145</v>
      </c>
      <c r="G150" s="47">
        <v>8.4983643215249413E-2</v>
      </c>
      <c r="H150" s="46">
        <v>49.810383220609403</v>
      </c>
      <c r="I150" s="47">
        <v>8.245343239513335E-2</v>
      </c>
      <c r="J150" s="46">
        <v>4.9329359267039798</v>
      </c>
      <c r="K150" s="47">
        <v>8.1657171184685955E-3</v>
      </c>
      <c r="L150" s="46">
        <v>47.512471385203952</v>
      </c>
      <c r="M150" s="47">
        <v>7.8649592594676146E-2</v>
      </c>
      <c r="N150" s="46">
        <v>604.10321042680278</v>
      </c>
      <c r="O150" s="47">
        <v>1</v>
      </c>
    </row>
    <row r="151" spans="1:30" ht="20.100000000000001" customHeight="1" x14ac:dyDescent="0.3">
      <c r="A151" s="45">
        <v>40787</v>
      </c>
      <c r="B151" s="46">
        <v>262.6841264949328</v>
      </c>
      <c r="C151" s="47">
        <v>0.41977677107919981</v>
      </c>
      <c r="D151" s="46">
        <v>193.38417122521909</v>
      </c>
      <c r="E151" s="47">
        <v>0.30903345420194439</v>
      </c>
      <c r="F151" s="46">
        <v>61.797201927824531</v>
      </c>
      <c r="G151" s="47">
        <v>9.8753701767708035E-2</v>
      </c>
      <c r="H151" s="46">
        <v>54.069113899189993</v>
      </c>
      <c r="I151" s="47">
        <v>8.6403995363432379E-2</v>
      </c>
      <c r="J151" s="46">
        <v>5.062293750772441</v>
      </c>
      <c r="K151" s="47">
        <v>8.0896906612081074E-3</v>
      </c>
      <c r="L151" s="46">
        <v>48.774084792930822</v>
      </c>
      <c r="M151" s="47">
        <v>7.7942386926507165E-2</v>
      </c>
      <c r="N151" s="46">
        <v>625.77099209086975</v>
      </c>
      <c r="O151" s="47">
        <v>0.99999999999999978</v>
      </c>
    </row>
    <row r="152" spans="1:30" ht="20.100000000000001" customHeight="1" x14ac:dyDescent="0.3">
      <c r="A152" s="45">
        <v>40817</v>
      </c>
      <c r="B152" s="46">
        <v>241.13393625125201</v>
      </c>
      <c r="C152" s="47">
        <v>0.38826906591647559</v>
      </c>
      <c r="D152" s="46">
        <v>192.82454653678434</v>
      </c>
      <c r="E152" s="47">
        <v>0.31048224788897377</v>
      </c>
      <c r="F152" s="46">
        <v>74.05225450199724</v>
      </c>
      <c r="G152" s="47">
        <v>0.11923746666060699</v>
      </c>
      <c r="H152" s="46">
        <v>58.207149028319655</v>
      </c>
      <c r="I152" s="47">
        <v>9.3723993122802995E-2</v>
      </c>
      <c r="J152" s="46">
        <v>5.1554464403076308</v>
      </c>
      <c r="K152" s="47">
        <v>8.301197271855465E-3</v>
      </c>
      <c r="L152" s="46">
        <v>49.675206563100907</v>
      </c>
      <c r="M152" s="47">
        <v>7.9986029139285125E-2</v>
      </c>
      <c r="N152" s="46">
        <v>621.04853932176184</v>
      </c>
      <c r="O152" s="47">
        <v>0.99999999999999978</v>
      </c>
    </row>
    <row r="153" spans="1:30" ht="20.100000000000001" customHeight="1" x14ac:dyDescent="0.3">
      <c r="A153" s="45">
        <v>40848</v>
      </c>
      <c r="B153" s="46">
        <v>244.80388812183958</v>
      </c>
      <c r="C153" s="47">
        <v>0.37783017203382524</v>
      </c>
      <c r="D153" s="46">
        <v>194.71862691730882</v>
      </c>
      <c r="E153" s="47">
        <v>0.30052861035336481</v>
      </c>
      <c r="F153" s="46">
        <v>90.065740158734741</v>
      </c>
      <c r="G153" s="47">
        <v>0.13900740858164781</v>
      </c>
      <c r="H153" s="46">
        <v>62.278621782185247</v>
      </c>
      <c r="I153" s="47">
        <v>9.6120786979826373E-2</v>
      </c>
      <c r="J153" s="46">
        <v>5.2700625204236156</v>
      </c>
      <c r="K153" s="47">
        <v>8.133811288690191E-3</v>
      </c>
      <c r="L153" s="46">
        <v>50.783492062933973</v>
      </c>
      <c r="M153" s="47">
        <v>7.8379210762645452E-2</v>
      </c>
      <c r="N153" s="46">
        <v>647.92043156342606</v>
      </c>
      <c r="O153" s="47">
        <v>0.99999999999999989</v>
      </c>
    </row>
    <row r="154" spans="1:30" ht="20.100000000000001" customHeight="1" x14ac:dyDescent="0.3">
      <c r="A154" s="45">
        <v>40878</v>
      </c>
      <c r="B154" s="46">
        <v>255.5665051134263</v>
      </c>
      <c r="C154" s="47">
        <v>0.3743855784770313</v>
      </c>
      <c r="D154" s="46">
        <v>197.36414703397074</v>
      </c>
      <c r="E154" s="47">
        <v>0.28912353097736648</v>
      </c>
      <c r="F154" s="46">
        <v>96.876311302377545</v>
      </c>
      <c r="G154" s="47">
        <v>0.14191646057672747</v>
      </c>
      <c r="H154" s="46">
        <v>71.196857135743343</v>
      </c>
      <c r="I154" s="47">
        <v>0.10429800467272379</v>
      </c>
      <c r="J154" s="46">
        <v>5.7892253064804482</v>
      </c>
      <c r="K154" s="47">
        <v>8.4807767134374989E-3</v>
      </c>
      <c r="L154" s="46">
        <v>55.836093171127729</v>
      </c>
      <c r="M154" s="47">
        <v>8.1795648582713501E-2</v>
      </c>
      <c r="N154" s="46">
        <v>682.6291390631261</v>
      </c>
      <c r="O154" s="47">
        <v>1</v>
      </c>
    </row>
    <row r="155" spans="1:30" ht="20.100000000000001" customHeight="1" x14ac:dyDescent="0.3">
      <c r="A155" s="45">
        <v>40909</v>
      </c>
      <c r="B155" s="46">
        <v>250.38545108511258</v>
      </c>
      <c r="C155" s="47">
        <v>0.41283021187909785</v>
      </c>
      <c r="D155" s="46">
        <v>191.49500375096468</v>
      </c>
      <c r="E155" s="47">
        <v>0.31573289354350925</v>
      </c>
      <c r="F155" s="46">
        <v>87.909885400631751</v>
      </c>
      <c r="G155" s="47">
        <v>0.14494395125167822</v>
      </c>
      <c r="H155" s="46">
        <v>13.919153469217715</v>
      </c>
      <c r="I155" s="47">
        <v>2.2949604503663949E-2</v>
      </c>
      <c r="J155" s="46">
        <v>45.161551298523662</v>
      </c>
      <c r="K155" s="47">
        <v>7.4461406246086825E-2</v>
      </c>
      <c r="L155" s="46">
        <v>17.638468786756555</v>
      </c>
      <c r="M155" s="47">
        <v>2.9081932575963945E-2</v>
      </c>
      <c r="N155" s="46">
        <v>606.50951379120693</v>
      </c>
      <c r="O155" s="47">
        <v>1</v>
      </c>
    </row>
    <row r="156" spans="1:30" ht="20.100000000000001" customHeight="1" x14ac:dyDescent="0.3">
      <c r="A156" s="45">
        <v>40940</v>
      </c>
      <c r="B156" s="46">
        <v>274.44052977386372</v>
      </c>
      <c r="C156" s="47">
        <v>0.41336732785166586</v>
      </c>
      <c r="D156" s="46">
        <v>201.24126539246737</v>
      </c>
      <c r="E156" s="47">
        <v>0.30311326172310288</v>
      </c>
      <c r="F156" s="46">
        <v>100.3958847188437</v>
      </c>
      <c r="G156" s="47">
        <v>0.15121811136178834</v>
      </c>
      <c r="H156" s="46">
        <v>20.506808152179282</v>
      </c>
      <c r="I156" s="47">
        <v>3.0887728192399072E-2</v>
      </c>
      <c r="J156" s="46">
        <v>47.463129954435367</v>
      </c>
      <c r="K156" s="47">
        <v>7.1489831392279227E-2</v>
      </c>
      <c r="L156" s="46">
        <v>19.866802144348945</v>
      </c>
      <c r="M156" s="47">
        <v>2.9923739478764713E-2</v>
      </c>
      <c r="N156" s="46">
        <v>663.91442013613835</v>
      </c>
      <c r="O156" s="47">
        <v>1.0000000000000002</v>
      </c>
    </row>
    <row r="157" spans="1:30" ht="20.100000000000001" customHeight="1" x14ac:dyDescent="0.3">
      <c r="A157" s="45">
        <v>40969</v>
      </c>
      <c r="B157" s="46">
        <v>277.79987432519641</v>
      </c>
      <c r="C157" s="47">
        <v>0.4030637448074339</v>
      </c>
      <c r="D157" s="46">
        <v>204.25298692347468</v>
      </c>
      <c r="E157" s="47">
        <v>0.2963535314674276</v>
      </c>
      <c r="F157" s="46">
        <v>107.46537966581919</v>
      </c>
      <c r="G157" s="47">
        <v>0.1559230308166091</v>
      </c>
      <c r="H157" s="46">
        <v>29.57715037066292</v>
      </c>
      <c r="I157" s="47">
        <v>4.2913903464104994E-2</v>
      </c>
      <c r="J157" s="46">
        <v>48.155853545594866</v>
      </c>
      <c r="K157" s="47">
        <v>6.9870005202969723E-2</v>
      </c>
      <c r="L157" s="46">
        <v>21.969450168542846</v>
      </c>
      <c r="M157" s="47">
        <v>3.1875784241454687E-2</v>
      </c>
      <c r="N157" s="46">
        <v>689.22069499929091</v>
      </c>
      <c r="O157" s="47">
        <v>0.99999999999999989</v>
      </c>
    </row>
    <row r="158" spans="1:30" ht="20.100000000000001" customHeight="1" x14ac:dyDescent="0.3">
      <c r="A158" s="45">
        <v>41000</v>
      </c>
      <c r="B158" s="46">
        <v>300.16471345433951</v>
      </c>
      <c r="C158" s="47">
        <v>0.43381634748585668</v>
      </c>
      <c r="D158" s="46">
        <v>194.85218741091802</v>
      </c>
      <c r="E158" s="47">
        <v>0.28161226304534503</v>
      </c>
      <c r="F158" s="46">
        <v>86.991392754343607</v>
      </c>
      <c r="G158" s="47">
        <v>0.1257252654154421</v>
      </c>
      <c r="H158" s="46">
        <v>37.555185326778656</v>
      </c>
      <c r="I158" s="47">
        <v>5.4277043894088078E-2</v>
      </c>
      <c r="J158" s="46">
        <v>48.754888212225907</v>
      </c>
      <c r="K158" s="47">
        <v>7.0463537445504876E-2</v>
      </c>
      <c r="L158" s="46">
        <v>23.598189683746952</v>
      </c>
      <c r="M158" s="47">
        <v>3.4105542713763398E-2</v>
      </c>
      <c r="N158" s="46">
        <v>691.91655684235252</v>
      </c>
      <c r="O158" s="47">
        <v>1.0000000000000002</v>
      </c>
    </row>
    <row r="159" spans="1:30" ht="20.100000000000001" customHeight="1" x14ac:dyDescent="0.3">
      <c r="A159" s="45">
        <v>41030</v>
      </c>
      <c r="B159" s="46">
        <v>306.09076067915458</v>
      </c>
      <c r="C159" s="47">
        <v>0.42556878474871229</v>
      </c>
      <c r="D159" s="46">
        <v>197.02023363457107</v>
      </c>
      <c r="E159" s="47">
        <v>0.27392418252917833</v>
      </c>
      <c r="F159" s="46">
        <v>96.336385483886062</v>
      </c>
      <c r="G159" s="47">
        <v>0.13393987589332981</v>
      </c>
      <c r="H159" s="46">
        <v>44.880182652080769</v>
      </c>
      <c r="I159" s="47">
        <v>6.2398501503828557E-2</v>
      </c>
      <c r="J159" s="46">
        <v>49.427183708718402</v>
      </c>
      <c r="K159" s="47">
        <v>6.8720357510298244E-2</v>
      </c>
      <c r="L159" s="46">
        <v>25.496222541968571</v>
      </c>
      <c r="M159" s="47">
        <v>3.54482978146528E-2</v>
      </c>
      <c r="N159" s="46">
        <v>719.25096870037942</v>
      </c>
      <c r="O159" s="47">
        <v>1</v>
      </c>
    </row>
    <row r="160" spans="1:30" ht="20.100000000000001" customHeight="1" x14ac:dyDescent="0.2">
      <c r="A160" s="45">
        <v>41061</v>
      </c>
      <c r="B160" s="46">
        <v>313.05832547764339</v>
      </c>
      <c r="C160" s="47">
        <v>0.4099390604846615</v>
      </c>
      <c r="D160" s="46">
        <v>204.26318730007628</v>
      </c>
      <c r="E160" s="47">
        <v>0.26747558610887529</v>
      </c>
      <c r="F160" s="46">
        <v>106.17238269129571</v>
      </c>
      <c r="G160" s="47">
        <v>0.13902906668743398</v>
      </c>
      <c r="H160" s="46">
        <v>55.832609215023993</v>
      </c>
      <c r="I160" s="47">
        <v>7.3110872649987071E-2</v>
      </c>
      <c r="J160" s="46">
        <v>51.335779389763495</v>
      </c>
      <c r="K160" s="47">
        <v>6.7222429367368358E-2</v>
      </c>
      <c r="L160" s="46">
        <v>33.008113930041176</v>
      </c>
      <c r="M160" s="47">
        <v>4.3222984701673642E-2</v>
      </c>
      <c r="N160" s="46">
        <v>763.67039800384418</v>
      </c>
      <c r="O160" s="47">
        <v>0.99999999999999978</v>
      </c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  <c r="AB160" s="153"/>
      <c r="AC160" s="153"/>
      <c r="AD160" s="153"/>
    </row>
    <row r="161" spans="1:15" ht="20.100000000000001" customHeight="1" x14ac:dyDescent="0.3">
      <c r="A161" s="45">
        <v>41091</v>
      </c>
      <c r="B161" s="46">
        <v>248.73237307906464</v>
      </c>
      <c r="C161" s="47">
        <v>0.37705929164315377</v>
      </c>
      <c r="D161" s="46">
        <v>178.33605611178541</v>
      </c>
      <c r="E161" s="47">
        <v>0.27034384852899263</v>
      </c>
      <c r="F161" s="46">
        <v>82.612758383156489</v>
      </c>
      <c r="G161" s="47">
        <v>0.12523463580970365</v>
      </c>
      <c r="H161" s="46">
        <v>66.857417648771374</v>
      </c>
      <c r="I161" s="47">
        <v>0.10135074187437178</v>
      </c>
      <c r="J161" s="46">
        <v>49.579091127462114</v>
      </c>
      <c r="K161" s="47">
        <v>7.5158117736808971E-2</v>
      </c>
      <c r="L161" s="46">
        <v>33.546124676780785</v>
      </c>
      <c r="M161" s="47">
        <v>5.0853364406969172E-2</v>
      </c>
      <c r="N161" s="46">
        <v>659.66382102702084</v>
      </c>
      <c r="O161" s="47">
        <v>0.99999999999999989</v>
      </c>
    </row>
    <row r="162" spans="1:15" ht="20.100000000000001" customHeight="1" x14ac:dyDescent="0.3">
      <c r="A162" s="45">
        <v>41122</v>
      </c>
      <c r="B162" s="46">
        <v>251.72589002498657</v>
      </c>
      <c r="C162" s="47">
        <v>0.3678130724036125</v>
      </c>
      <c r="D162" s="46">
        <v>187.13677781843194</v>
      </c>
      <c r="E162" s="47">
        <v>0.27343771910897757</v>
      </c>
      <c r="F162" s="46">
        <v>83.58716814491541</v>
      </c>
      <c r="G162" s="47">
        <v>0.12213464862850212</v>
      </c>
      <c r="H162" s="46">
        <v>77.103641660840864</v>
      </c>
      <c r="I162" s="47">
        <v>0.11266114633646161</v>
      </c>
      <c r="J162" s="46">
        <v>50.183473894569445</v>
      </c>
      <c r="K162" s="47">
        <v>7.3326338086304496E-2</v>
      </c>
      <c r="L162" s="46">
        <v>34.648430356875302</v>
      </c>
      <c r="M162" s="47">
        <v>5.0627075436141686E-2</v>
      </c>
      <c r="N162" s="46">
        <v>684.38538190061956</v>
      </c>
      <c r="O162" s="47">
        <v>0.99999999999999989</v>
      </c>
    </row>
    <row r="163" spans="1:15" ht="20.100000000000001" customHeight="1" x14ac:dyDescent="0.3">
      <c r="A163" s="45">
        <v>41153</v>
      </c>
      <c r="B163" s="46">
        <v>255.58306177143669</v>
      </c>
      <c r="C163" s="47">
        <v>0.35254397450697544</v>
      </c>
      <c r="D163" s="46">
        <v>200.66478461976828</v>
      </c>
      <c r="E163" s="47">
        <v>0.27679127178116225</v>
      </c>
      <c r="F163" s="46">
        <v>87.733332402257005</v>
      </c>
      <c r="G163" s="47">
        <v>0.12101685255454568</v>
      </c>
      <c r="H163" s="46">
        <v>93.419813709628855</v>
      </c>
      <c r="I163" s="47">
        <v>0.12886062243180496</v>
      </c>
      <c r="J163" s="46">
        <v>51.417362326356375</v>
      </c>
      <c r="K163" s="47">
        <v>7.0923640821743669E-2</v>
      </c>
      <c r="L163" s="46">
        <v>36.149536421179505</v>
      </c>
      <c r="M163" s="47">
        <v>4.9863637903767993E-2</v>
      </c>
      <c r="N163" s="46">
        <v>724.96789125062674</v>
      </c>
      <c r="O163" s="47">
        <v>0.99999999999999989</v>
      </c>
    </row>
    <row r="164" spans="1:15" ht="20.100000000000001" customHeight="1" x14ac:dyDescent="0.3">
      <c r="A164" s="45">
        <v>41183</v>
      </c>
      <c r="B164" s="46">
        <v>240.65510263174514</v>
      </c>
      <c r="C164" s="47">
        <v>0.32538431466442508</v>
      </c>
      <c r="D164" s="46">
        <v>202.78825306993033</v>
      </c>
      <c r="E164" s="47">
        <v>0.27418540486185072</v>
      </c>
      <c r="F164" s="46">
        <v>97.819302241210409</v>
      </c>
      <c r="G164" s="47">
        <v>0.13225926345477754</v>
      </c>
      <c r="H164" s="46">
        <v>105.71145083451862</v>
      </c>
      <c r="I164" s="47">
        <v>0.14293005885109611</v>
      </c>
      <c r="J164" s="46">
        <v>52.321309489386039</v>
      </c>
      <c r="K164" s="47">
        <v>7.0742457751250806E-2</v>
      </c>
      <c r="L164" s="46">
        <v>40.307235536412108</v>
      </c>
      <c r="M164" s="47">
        <v>5.4498500416599732E-2</v>
      </c>
      <c r="N164" s="46">
        <v>739.60265380320266</v>
      </c>
      <c r="O164" s="47">
        <v>1</v>
      </c>
    </row>
    <row r="165" spans="1:15" ht="20.100000000000001" customHeight="1" x14ac:dyDescent="0.3">
      <c r="A165" s="45">
        <v>41214</v>
      </c>
      <c r="B165" s="46">
        <v>244.65900402532498</v>
      </c>
      <c r="C165" s="47">
        <v>0.32035844057572305</v>
      </c>
      <c r="D165" s="46">
        <v>204.57358213159986</v>
      </c>
      <c r="E165" s="47">
        <v>0.26787027117908613</v>
      </c>
      <c r="F165" s="46">
        <v>106.24440707813397</v>
      </c>
      <c r="G165" s="47">
        <v>0.13911726938903163</v>
      </c>
      <c r="H165" s="46">
        <v>113.53357209844829</v>
      </c>
      <c r="I165" s="47">
        <v>0.14866175988636599</v>
      </c>
      <c r="J165" s="46">
        <v>52.913299063955172</v>
      </c>
      <c r="K165" s="47">
        <v>6.9285093517714558E-2</v>
      </c>
      <c r="L165" s="46">
        <v>41.78007792927334</v>
      </c>
      <c r="M165" s="47">
        <v>5.4707165452078488E-2</v>
      </c>
      <c r="N165" s="46">
        <v>763.70394232673573</v>
      </c>
      <c r="O165" s="47">
        <v>0.99999999999999978</v>
      </c>
    </row>
    <row r="166" spans="1:15" ht="20.100000000000001" customHeight="1" x14ac:dyDescent="0.3">
      <c r="A166" s="45">
        <v>41244</v>
      </c>
      <c r="B166" s="46">
        <v>247.211425983309</v>
      </c>
      <c r="C166" s="47">
        <v>0.31320186602703398</v>
      </c>
      <c r="D166" s="46">
        <v>208.02695403308701</v>
      </c>
      <c r="E166" s="47">
        <v>0.263557519349781</v>
      </c>
      <c r="F166" s="46">
        <v>113.944464099033</v>
      </c>
      <c r="G166" s="47">
        <v>0.144360717298226</v>
      </c>
      <c r="H166" s="46">
        <v>125.713246082165</v>
      </c>
      <c r="I166" s="47">
        <v>0.15927104946964801</v>
      </c>
      <c r="J166" s="46">
        <v>54.492162749114001</v>
      </c>
      <c r="K166" s="47">
        <v>6.9038261435471301E-2</v>
      </c>
      <c r="L166" s="46">
        <v>39.915556507513699</v>
      </c>
      <c r="M166" s="47">
        <v>5.0570586419839997E-2</v>
      </c>
      <c r="N166" s="46">
        <v>789.30380945422201</v>
      </c>
      <c r="O166" s="47">
        <v>1</v>
      </c>
    </row>
    <row r="167" spans="1:15" ht="20.100000000000001" customHeight="1" x14ac:dyDescent="0.3">
      <c r="A167" s="45">
        <v>41275</v>
      </c>
      <c r="B167" s="46">
        <v>241.56284524443001</v>
      </c>
      <c r="C167" s="47">
        <v>0.34862952773457601</v>
      </c>
      <c r="D167" s="46">
        <v>189.75939581934199</v>
      </c>
      <c r="E167" s="47">
        <v>0.27386549649535302</v>
      </c>
      <c r="F167" s="46">
        <v>126.661450221735</v>
      </c>
      <c r="G167" s="47">
        <v>0.18280096646609001</v>
      </c>
      <c r="H167" s="46">
        <v>90.930032049454496</v>
      </c>
      <c r="I167" s="47">
        <v>0.13123249189342101</v>
      </c>
      <c r="J167" s="46">
        <v>13.788696323126301</v>
      </c>
      <c r="K167" s="47">
        <v>1.9900190703346001E-2</v>
      </c>
      <c r="L167" s="46">
        <v>30.1902530140324</v>
      </c>
      <c r="M167" s="47">
        <v>4.3571326707215099E-2</v>
      </c>
      <c r="N167" s="46">
        <v>692.89267267212097</v>
      </c>
      <c r="O167" s="47">
        <v>1</v>
      </c>
    </row>
    <row r="168" spans="1:15" ht="20.100000000000001" customHeight="1" x14ac:dyDescent="0.3">
      <c r="A168" s="45">
        <v>41306</v>
      </c>
      <c r="B168" s="46">
        <v>245.48033997873799</v>
      </c>
      <c r="C168" s="47">
        <v>0.34507558617516998</v>
      </c>
      <c r="D168" s="46">
        <v>191.95160758495601</v>
      </c>
      <c r="E168" s="47">
        <v>0.269829402673885</v>
      </c>
      <c r="F168" s="46">
        <v>130.00709379787199</v>
      </c>
      <c r="G168" s="47">
        <v>0.18275302251543499</v>
      </c>
      <c r="H168" s="46">
        <v>96.476313285964594</v>
      </c>
      <c r="I168" s="47">
        <v>0.13561827542709601</v>
      </c>
      <c r="J168" s="46">
        <v>14.175796252616299</v>
      </c>
      <c r="K168" s="47">
        <v>1.9927140404787699E-2</v>
      </c>
      <c r="L168" s="46">
        <v>33.290209629152599</v>
      </c>
      <c r="M168" s="47">
        <v>4.6796572803627E-2</v>
      </c>
      <c r="N168" s="46">
        <v>711.38136052929895</v>
      </c>
      <c r="O168" s="47">
        <v>1</v>
      </c>
    </row>
    <row r="169" spans="1:15" ht="20.100000000000001" customHeight="1" x14ac:dyDescent="0.3">
      <c r="A169" s="45">
        <v>41334</v>
      </c>
      <c r="B169" s="46">
        <v>249.39723247879999</v>
      </c>
      <c r="C169" s="47">
        <v>0.33780090127597401</v>
      </c>
      <c r="D169" s="46">
        <v>195.44447462851099</v>
      </c>
      <c r="E169" s="47">
        <v>0.26472354573755102</v>
      </c>
      <c r="F169" s="46">
        <v>138.208221412597</v>
      </c>
      <c r="G169" s="47">
        <v>0.18719879644571999</v>
      </c>
      <c r="H169" s="46">
        <v>104.690532852041</v>
      </c>
      <c r="I169" s="47">
        <v>0.14180011542625101</v>
      </c>
      <c r="J169" s="46">
        <v>14.531731011733299</v>
      </c>
      <c r="K169" s="47">
        <v>1.9682783902908001E-2</v>
      </c>
      <c r="L169" s="46">
        <v>36.024335354262597</v>
      </c>
      <c r="M169" s="47">
        <v>4.8793857211596202E-2</v>
      </c>
      <c r="N169" s="46">
        <v>738.29652773794498</v>
      </c>
      <c r="O169" s="47">
        <v>1</v>
      </c>
    </row>
    <row r="170" spans="1:15" ht="20.100000000000001" customHeight="1" x14ac:dyDescent="0.3">
      <c r="A170" s="45">
        <v>41365</v>
      </c>
      <c r="B170" s="46">
        <v>246.28906335507199</v>
      </c>
      <c r="C170" s="47">
        <v>0.341670373987989</v>
      </c>
      <c r="D170" s="46">
        <v>191.39000304364501</v>
      </c>
      <c r="E170" s="47">
        <v>0.26551034392952</v>
      </c>
      <c r="F170" s="46">
        <v>110.574612366362</v>
      </c>
      <c r="G170" s="47">
        <v>0.15339726679752999</v>
      </c>
      <c r="H170" s="46">
        <v>121.12408384408501</v>
      </c>
      <c r="I170" s="47">
        <v>0.16803227257516301</v>
      </c>
      <c r="J170" s="46">
        <v>14.6984976014755</v>
      </c>
      <c r="K170" s="47">
        <v>2.03908411690919E-2</v>
      </c>
      <c r="L170" s="46">
        <v>36.761957280615199</v>
      </c>
      <c r="M170" s="47">
        <v>5.0998901540706798E-2</v>
      </c>
      <c r="N170" s="46">
        <v>720.83821749125605</v>
      </c>
      <c r="O170" s="47">
        <v>1</v>
      </c>
    </row>
    <row r="171" spans="1:15" ht="20.100000000000001" customHeight="1" x14ac:dyDescent="0.3">
      <c r="A171" s="45">
        <v>41395</v>
      </c>
      <c r="B171" s="46">
        <v>252.94438584435599</v>
      </c>
      <c r="C171" s="47">
        <v>0.33995293640359098</v>
      </c>
      <c r="D171" s="46">
        <v>193.02062313673599</v>
      </c>
      <c r="E171" s="47">
        <v>0.25941642232044099</v>
      </c>
      <c r="F171" s="46">
        <v>114.761420727071</v>
      </c>
      <c r="G171" s="47">
        <v>0.15423739029346001</v>
      </c>
      <c r="H171" s="46">
        <v>130.78193000521901</v>
      </c>
      <c r="I171" s="47">
        <v>0.175768681267195</v>
      </c>
      <c r="J171" s="46">
        <v>14.880948174624899</v>
      </c>
      <c r="K171" s="47">
        <v>1.9999740304756999E-2</v>
      </c>
      <c r="L171" s="46">
        <v>37.6677622473185</v>
      </c>
      <c r="M171" s="47">
        <v>5.0624829410555398E-2</v>
      </c>
      <c r="N171" s="46">
        <v>744.05707013532594</v>
      </c>
      <c r="O171" s="47">
        <v>1</v>
      </c>
    </row>
    <row r="172" spans="1:15" ht="20.100000000000001" customHeight="1" x14ac:dyDescent="0.3">
      <c r="A172" s="45">
        <v>41426</v>
      </c>
      <c r="B172" s="46">
        <v>263.04618759969298</v>
      </c>
      <c r="C172" s="47">
        <v>0.33701695000509602</v>
      </c>
      <c r="D172" s="46">
        <v>198.304463011921</v>
      </c>
      <c r="E172" s="47">
        <v>0.25406931728043802</v>
      </c>
      <c r="F172" s="46">
        <v>124.468701055911</v>
      </c>
      <c r="G172" s="47">
        <v>0.15947032870438799</v>
      </c>
      <c r="H172" s="46">
        <v>139.41067577304401</v>
      </c>
      <c r="I172" s="47">
        <v>0.17861411022873699</v>
      </c>
      <c r="J172" s="46">
        <v>14.833369342461101</v>
      </c>
      <c r="K172" s="47">
        <v>1.9004635420540698E-2</v>
      </c>
      <c r="L172" s="46">
        <v>40.449831396488698</v>
      </c>
      <c r="M172" s="47">
        <v>5.1824658360799997E-2</v>
      </c>
      <c r="N172" s="46">
        <v>780.51322817951905</v>
      </c>
      <c r="O172" s="47">
        <v>1</v>
      </c>
    </row>
    <row r="173" spans="1:15" ht="20.100000000000001" customHeight="1" x14ac:dyDescent="0.3">
      <c r="A173" s="45">
        <v>41456</v>
      </c>
      <c r="B173" s="46">
        <v>254.05009924734</v>
      </c>
      <c r="C173" s="47">
        <v>0.34989028794218202</v>
      </c>
      <c r="D173" s="46">
        <v>159.124380709066</v>
      </c>
      <c r="E173" s="47">
        <v>0.21915392101740899</v>
      </c>
      <c r="F173" s="46">
        <v>164.997041712601</v>
      </c>
      <c r="G173" s="47">
        <v>0.22724203850132799</v>
      </c>
      <c r="H173" s="46">
        <v>93.793187310173806</v>
      </c>
      <c r="I173" s="47">
        <v>0.12917658923258701</v>
      </c>
      <c r="J173" s="46">
        <v>14.3471911648386</v>
      </c>
      <c r="K173" s="47">
        <v>1.9759657101883401E-2</v>
      </c>
      <c r="L173" s="46">
        <v>39.773127084060398</v>
      </c>
      <c r="M173" s="47">
        <v>5.4777506204609701E-2</v>
      </c>
      <c r="N173" s="46">
        <v>726.085027228081</v>
      </c>
      <c r="O173" s="47">
        <v>1</v>
      </c>
    </row>
    <row r="174" spans="1:15" ht="20.100000000000001" customHeight="1" x14ac:dyDescent="0.3">
      <c r="A174" s="45">
        <v>41487</v>
      </c>
      <c r="B174" s="46">
        <v>259.15084922398898</v>
      </c>
      <c r="C174" s="47">
        <v>0.34660194857587701</v>
      </c>
      <c r="D174" s="46">
        <v>169.36610996966499</v>
      </c>
      <c r="E174" s="47">
        <v>0.22651912549769099</v>
      </c>
      <c r="F174" s="46">
        <v>163.126956152958</v>
      </c>
      <c r="G174" s="47">
        <v>0.21817455369014899</v>
      </c>
      <c r="H174" s="46">
        <v>99.792376517561706</v>
      </c>
      <c r="I174" s="47">
        <v>0.133467562454751</v>
      </c>
      <c r="J174" s="46">
        <v>14.5912340401826</v>
      </c>
      <c r="K174" s="47">
        <v>1.9515082298969401E-2</v>
      </c>
      <c r="L174" s="46">
        <v>41.662584577688399</v>
      </c>
      <c r="M174" s="47">
        <v>5.5721727482563703E-2</v>
      </c>
      <c r="N174" s="46">
        <v>747.69011048204402</v>
      </c>
      <c r="O174" s="47">
        <v>1</v>
      </c>
    </row>
    <row r="175" spans="1:15" ht="20.100000000000001" customHeight="1" x14ac:dyDescent="0.3">
      <c r="A175" s="45">
        <v>41518</v>
      </c>
      <c r="B175" s="46">
        <v>271.24198446587201</v>
      </c>
      <c r="C175" s="47">
        <v>0.34367650139792999</v>
      </c>
      <c r="D175" s="46">
        <v>183.96875901142801</v>
      </c>
      <c r="E175" s="47">
        <v>0.233097171841116</v>
      </c>
      <c r="F175" s="46">
        <v>165.63770010662799</v>
      </c>
      <c r="G175" s="47">
        <v>0.20987084792327901</v>
      </c>
      <c r="H175" s="46">
        <v>108.37816934584799</v>
      </c>
      <c r="I175" s="47">
        <v>0.13732029774830101</v>
      </c>
      <c r="J175" s="46">
        <v>15.020832251807199</v>
      </c>
      <c r="K175" s="47">
        <v>1.9032109230994899E-2</v>
      </c>
      <c r="L175" s="46">
        <v>44.9888958617355</v>
      </c>
      <c r="M175" s="47">
        <v>5.7003071858377802E-2</v>
      </c>
      <c r="N175" s="46">
        <v>789.23634104331995</v>
      </c>
      <c r="O175" s="47">
        <v>1</v>
      </c>
    </row>
    <row r="176" spans="1:15" ht="20.100000000000001" customHeight="1" x14ac:dyDescent="0.3">
      <c r="A176" s="45">
        <v>41548</v>
      </c>
      <c r="B176" s="46">
        <v>288.13112457918299</v>
      </c>
      <c r="C176" s="47">
        <v>0.35555910087317799</v>
      </c>
      <c r="D176" s="46">
        <v>173.707928737597</v>
      </c>
      <c r="E176" s="47">
        <v>0.21435877518157001</v>
      </c>
      <c r="F176" s="46">
        <v>167.728427816205</v>
      </c>
      <c r="G176" s="47">
        <v>0.20697996119753601</v>
      </c>
      <c r="H176" s="46">
        <v>114.55882135517901</v>
      </c>
      <c r="I176" s="47">
        <v>0.141367690066905</v>
      </c>
      <c r="J176" s="46">
        <v>15.6897540959352</v>
      </c>
      <c r="K176" s="47">
        <v>1.93614447846258E-2</v>
      </c>
      <c r="L176" s="46">
        <v>50.544651021453497</v>
      </c>
      <c r="M176" s="47">
        <v>6.23730278961852E-2</v>
      </c>
      <c r="N176" s="46">
        <v>810.36070760555197</v>
      </c>
      <c r="O176" s="47">
        <v>1</v>
      </c>
    </row>
    <row r="177" spans="1:15" ht="20.100000000000001" customHeight="1" x14ac:dyDescent="0.3">
      <c r="A177" s="45">
        <v>41579</v>
      </c>
      <c r="B177" s="46">
        <v>299.675458729951</v>
      </c>
      <c r="C177" s="47">
        <v>0.35619075943658501</v>
      </c>
      <c r="D177" s="46">
        <v>180.27156082860799</v>
      </c>
      <c r="E177" s="47">
        <v>0.21426867728339299</v>
      </c>
      <c r="F177" s="46">
        <v>169.54419822939701</v>
      </c>
      <c r="G177" s="47">
        <v>0.201518259057094</v>
      </c>
      <c r="H177" s="46">
        <v>120.59156478860901</v>
      </c>
      <c r="I177" s="47">
        <v>0.1433337291807</v>
      </c>
      <c r="J177" s="46">
        <v>16.240432598859901</v>
      </c>
      <c r="K177" s="47">
        <v>1.93031890081443E-2</v>
      </c>
      <c r="L177" s="46">
        <v>55.010959815445197</v>
      </c>
      <c r="M177" s="47">
        <v>6.5385386034083601E-2</v>
      </c>
      <c r="N177" s="46">
        <v>841.33417499087</v>
      </c>
      <c r="O177" s="47">
        <v>1</v>
      </c>
    </row>
    <row r="178" spans="1:15" ht="20.100000000000001" customHeight="1" x14ac:dyDescent="0.3">
      <c r="A178" s="45">
        <v>41609</v>
      </c>
      <c r="B178" s="46">
        <v>318.61606505471298</v>
      </c>
      <c r="C178" s="47">
        <v>0.36283813976833101</v>
      </c>
      <c r="D178" s="46">
        <v>186.660916436213</v>
      </c>
      <c r="E178" s="47">
        <v>0.212568376536622</v>
      </c>
      <c r="F178" s="46">
        <v>171.30395850458399</v>
      </c>
      <c r="G178" s="47">
        <v>0.19507996129473601</v>
      </c>
      <c r="H178" s="46">
        <v>126.35990131259599</v>
      </c>
      <c r="I178" s="47">
        <v>0.14389792782639199</v>
      </c>
      <c r="J178" s="46">
        <v>16.696189747252799</v>
      </c>
      <c r="K178" s="47">
        <v>1.90135247200168E-2</v>
      </c>
      <c r="L178" s="46">
        <v>58.484726646704701</v>
      </c>
      <c r="M178" s="47">
        <v>6.6602069853902698E-2</v>
      </c>
      <c r="N178" s="46">
        <v>878.12175770206295</v>
      </c>
      <c r="O178" s="47">
        <v>1</v>
      </c>
    </row>
    <row r="179" spans="1:15" ht="20.100000000000001" customHeight="1" x14ac:dyDescent="0.3">
      <c r="A179" s="45">
        <v>41640</v>
      </c>
      <c r="B179" s="46">
        <v>298.43260563203199</v>
      </c>
      <c r="C179" s="47">
        <v>0.38348617340408597</v>
      </c>
      <c r="D179" s="46">
        <v>201.87866768920901</v>
      </c>
      <c r="E179" s="47">
        <v>0.25941427412092499</v>
      </c>
      <c r="F179" s="46">
        <v>175.09052162893701</v>
      </c>
      <c r="G179" s="47">
        <v>0.22499148173372099</v>
      </c>
      <c r="H179" s="46">
        <v>36.853142781721502</v>
      </c>
      <c r="I179" s="47">
        <v>4.7356322454599302E-2</v>
      </c>
      <c r="J179" s="46">
        <v>12.870545959642801</v>
      </c>
      <c r="K179" s="47">
        <v>1.6538663425304599E-2</v>
      </c>
      <c r="L179" s="46">
        <v>53.084074642569803</v>
      </c>
      <c r="M179" s="47">
        <v>6.8213084861364598E-2</v>
      </c>
      <c r="N179" s="46">
        <v>778.20955833411199</v>
      </c>
      <c r="O179" s="47">
        <v>1</v>
      </c>
    </row>
    <row r="180" spans="1:15" ht="20.100000000000001" customHeight="1" x14ac:dyDescent="0.3">
      <c r="A180" s="45">
        <v>41671</v>
      </c>
      <c r="B180" s="46">
        <v>301.623184271637</v>
      </c>
      <c r="C180" s="47">
        <v>0.37978699984182501</v>
      </c>
      <c r="D180" s="46">
        <v>203.27989070546201</v>
      </c>
      <c r="E180" s="47">
        <v>0.25595863927248202</v>
      </c>
      <c r="F180" s="46">
        <v>179.78831308218</v>
      </c>
      <c r="G180" s="47">
        <v>0.22637936204072101</v>
      </c>
      <c r="H180" s="46">
        <v>42.314870164969598</v>
      </c>
      <c r="I180" s="47">
        <v>5.32805116670911E-2</v>
      </c>
      <c r="J180" s="46">
        <v>13.0450681060618</v>
      </c>
      <c r="K180" s="47">
        <v>1.6425618245153501E-2</v>
      </c>
      <c r="L180" s="46">
        <v>54.139060379235303</v>
      </c>
      <c r="M180" s="47">
        <v>6.8168868932727597E-2</v>
      </c>
      <c r="N180" s="46">
        <v>794.19038670954603</v>
      </c>
      <c r="O180" s="47">
        <v>1</v>
      </c>
    </row>
    <row r="181" spans="1:15" ht="20.100000000000001" customHeight="1" x14ac:dyDescent="0.3">
      <c r="A181" s="45">
        <v>41699</v>
      </c>
      <c r="B181" s="46">
        <v>313.74304282157101</v>
      </c>
      <c r="C181" s="47">
        <v>0.375063316479259</v>
      </c>
      <c r="D181" s="46">
        <v>213.87737931071601</v>
      </c>
      <c r="E181" s="47">
        <v>0.25567916497128601</v>
      </c>
      <c r="F181" s="46">
        <v>187.080969978436</v>
      </c>
      <c r="G181" s="47">
        <v>0.22364546610894501</v>
      </c>
      <c r="H181" s="46">
        <v>48.721308556057203</v>
      </c>
      <c r="I181" s="47">
        <v>5.8243763450195503E-2</v>
      </c>
      <c r="J181" s="46">
        <v>13.665790275449901</v>
      </c>
      <c r="K181" s="47">
        <v>1.6336733962050601E-2</v>
      </c>
      <c r="L181" s="46">
        <v>59.418384128078003</v>
      </c>
      <c r="M181" s="47">
        <v>7.1031555028264401E-2</v>
      </c>
      <c r="N181" s="46">
        <v>836.50687507030705</v>
      </c>
      <c r="O181" s="47">
        <v>1</v>
      </c>
    </row>
    <row r="182" spans="1:15" ht="20.100000000000001" customHeight="1" x14ac:dyDescent="0.3">
      <c r="A182" s="45">
        <v>41730</v>
      </c>
      <c r="B182" s="46">
        <v>293.51221928848298</v>
      </c>
      <c r="C182" s="47">
        <v>0.37638934186128398</v>
      </c>
      <c r="D182" s="46">
        <v>177.927262533467</v>
      </c>
      <c r="E182" s="47">
        <v>0.228167418060128</v>
      </c>
      <c r="F182" s="46">
        <v>176.49312263192101</v>
      </c>
      <c r="G182" s="47">
        <v>0.22632832946958101</v>
      </c>
      <c r="H182" s="46">
        <v>56.2470625265953</v>
      </c>
      <c r="I182" s="47">
        <v>7.2129177099804501E-2</v>
      </c>
      <c r="J182" s="46">
        <v>13.97424027333</v>
      </c>
      <c r="K182" s="47">
        <v>1.7920054954579202E-2</v>
      </c>
      <c r="L182" s="46">
        <v>61.656216585086703</v>
      </c>
      <c r="M182" s="47">
        <v>7.9065678554624E-2</v>
      </c>
      <c r="N182" s="46">
        <v>779.81012383888299</v>
      </c>
      <c r="O182" s="47">
        <v>1</v>
      </c>
    </row>
    <row r="183" spans="1:15" ht="20.100000000000001" customHeight="1" x14ac:dyDescent="0.3">
      <c r="A183" s="45">
        <v>41760</v>
      </c>
      <c r="B183" s="46">
        <v>320.21476507321103</v>
      </c>
      <c r="C183" s="47">
        <v>0.38644880780957303</v>
      </c>
      <c r="D183" s="46">
        <v>184.12674709176301</v>
      </c>
      <c r="E183" s="47">
        <v>0.22221199538752701</v>
      </c>
      <c r="F183" s="46">
        <v>178.45840468887701</v>
      </c>
      <c r="G183" s="47">
        <v>0.215371198513746</v>
      </c>
      <c r="H183" s="46">
        <v>65.930563676736</v>
      </c>
      <c r="I183" s="47">
        <v>7.9567810451409302E-2</v>
      </c>
      <c r="J183" s="46">
        <v>14.4525726468925</v>
      </c>
      <c r="K183" s="47">
        <v>1.7441979815939899E-2</v>
      </c>
      <c r="L183" s="46">
        <v>65.425441924930396</v>
      </c>
      <c r="M183" s="47">
        <v>7.8958208021804505E-2</v>
      </c>
      <c r="N183" s="46">
        <v>828.60849510240996</v>
      </c>
      <c r="O183" s="47">
        <v>1</v>
      </c>
    </row>
    <row r="184" spans="1:15" ht="20.100000000000001" customHeight="1" x14ac:dyDescent="0.3">
      <c r="A184" s="45">
        <v>41791</v>
      </c>
      <c r="B184" s="46">
        <v>338.877742789899</v>
      </c>
      <c r="C184" s="47">
        <v>0.38356295581806898</v>
      </c>
      <c r="D184" s="46">
        <v>197.651417417251</v>
      </c>
      <c r="E184" s="47">
        <v>0.223714196341288</v>
      </c>
      <c r="F184" s="46">
        <v>183.25545632247201</v>
      </c>
      <c r="G184" s="47">
        <v>0.20741995009219399</v>
      </c>
      <c r="H184" s="46">
        <v>76.582710012509907</v>
      </c>
      <c r="I184" s="47">
        <v>8.6681085559425705E-2</v>
      </c>
      <c r="J184" s="46">
        <v>15.2043077531021</v>
      </c>
      <c r="K184" s="47">
        <v>1.7209183391436501E-2</v>
      </c>
      <c r="L184" s="46">
        <v>71.9280302308552</v>
      </c>
      <c r="M184" s="47">
        <v>8.1412628797587094E-2</v>
      </c>
      <c r="N184" s="46">
        <v>883.49966452608896</v>
      </c>
      <c r="O184" s="47">
        <v>1</v>
      </c>
    </row>
    <row r="185" spans="1:15" ht="20.100000000000001" customHeight="1" x14ac:dyDescent="0.3">
      <c r="A185" s="45">
        <v>41821</v>
      </c>
      <c r="B185" s="46">
        <v>322.48651820332901</v>
      </c>
      <c r="C185" s="47">
        <v>0.38622968352540699</v>
      </c>
      <c r="D185" s="46">
        <v>218.032553863781</v>
      </c>
      <c r="E185" s="47">
        <v>0.26112919307823401</v>
      </c>
      <c r="F185" s="46">
        <v>144.85478343456799</v>
      </c>
      <c r="G185" s="47">
        <v>0.17348699559526901</v>
      </c>
      <c r="H185" s="46">
        <v>63.862130761237502</v>
      </c>
      <c r="I185" s="47">
        <v>7.6485214608628393E-2</v>
      </c>
      <c r="J185" s="46">
        <v>14.7663218202794</v>
      </c>
      <c r="K185" s="47">
        <v>1.76850549761121E-2</v>
      </c>
      <c r="L185" s="46">
        <v>70.958162224921296</v>
      </c>
      <c r="M185" s="47">
        <v>8.4983858216349295E-2</v>
      </c>
      <c r="N185" s="46">
        <v>834.96047030811599</v>
      </c>
      <c r="O185" s="47">
        <v>1</v>
      </c>
    </row>
    <row r="186" spans="1:15" ht="20.100000000000001" customHeight="1" x14ac:dyDescent="0.3">
      <c r="A186" s="45">
        <v>41852</v>
      </c>
      <c r="B186" s="46">
        <v>327.47532564010902</v>
      </c>
      <c r="C186" s="47">
        <v>0.37624819756012201</v>
      </c>
      <c r="D186" s="46">
        <v>224.959761941252</v>
      </c>
      <c r="E186" s="47">
        <v>0.258464373731073</v>
      </c>
      <c r="F186" s="46">
        <v>153.03548790727999</v>
      </c>
      <c r="G186" s="47">
        <v>0.175827984521578</v>
      </c>
      <c r="H186" s="46">
        <v>74.401501881062003</v>
      </c>
      <c r="I186" s="47">
        <v>8.5482565514813605E-2</v>
      </c>
      <c r="J186" s="46">
        <v>15.2875925811062</v>
      </c>
      <c r="K186" s="47">
        <v>1.7564465788167501E-2</v>
      </c>
      <c r="L186" s="46">
        <v>75.2108135856095</v>
      </c>
      <c r="M186" s="47">
        <v>8.6412412884245601E-2</v>
      </c>
      <c r="N186" s="46">
        <v>870.37048353641899</v>
      </c>
      <c r="O186" s="47">
        <v>1</v>
      </c>
    </row>
    <row r="187" spans="1:15" ht="20.100000000000001" customHeight="1" x14ac:dyDescent="0.3">
      <c r="A187" s="45">
        <v>41883</v>
      </c>
      <c r="B187" s="46">
        <v>335.94082790032098</v>
      </c>
      <c r="C187" s="47">
        <v>0.37317883290353498</v>
      </c>
      <c r="D187" s="46">
        <v>232.27101108309901</v>
      </c>
      <c r="E187" s="47">
        <v>0.25801753652590798</v>
      </c>
      <c r="F187" s="46">
        <v>157.68478260083299</v>
      </c>
      <c r="G187" s="47">
        <v>0.175163654579927</v>
      </c>
      <c r="H187" s="46">
        <v>82.704143421355298</v>
      </c>
      <c r="I187" s="47">
        <v>9.1871642726991304E-2</v>
      </c>
      <c r="J187" s="46">
        <v>15.4512908657608</v>
      </c>
      <c r="K187" s="47">
        <v>1.7164018818958598E-2</v>
      </c>
      <c r="L187" s="46">
        <v>76.161992408158795</v>
      </c>
      <c r="M187" s="47">
        <v>8.4604314444679099E-2</v>
      </c>
      <c r="N187" s="46">
        <v>900.21404827952904</v>
      </c>
      <c r="O187" s="47">
        <v>1</v>
      </c>
    </row>
    <row r="188" spans="1:15" ht="20.100000000000001" customHeight="1" x14ac:dyDescent="0.3">
      <c r="A188" s="45">
        <v>41913</v>
      </c>
      <c r="B188" s="46">
        <v>282.22298588342699</v>
      </c>
      <c r="C188" s="47">
        <v>0.33129252193492098</v>
      </c>
      <c r="D188" s="46">
        <v>236.539453674513</v>
      </c>
      <c r="E188" s="47">
        <v>0.27766608697601303</v>
      </c>
      <c r="F188" s="46">
        <v>146.68024657439199</v>
      </c>
      <c r="G188" s="47">
        <v>0.17218324245828201</v>
      </c>
      <c r="H188" s="46">
        <v>90.162774311917801</v>
      </c>
      <c r="I188" s="47">
        <v>0.10583919234269</v>
      </c>
      <c r="J188" s="46">
        <v>15.963466141226901</v>
      </c>
      <c r="K188" s="47">
        <v>1.8739001503351099E-2</v>
      </c>
      <c r="L188" s="46">
        <v>80.315638254977898</v>
      </c>
      <c r="M188" s="47">
        <v>9.4279954784742298E-2</v>
      </c>
      <c r="N188" s="46">
        <v>851.88456484045503</v>
      </c>
      <c r="O188" s="47">
        <v>1</v>
      </c>
    </row>
    <row r="189" spans="1:15" ht="20.100000000000001" customHeight="1" x14ac:dyDescent="0.3">
      <c r="A189" s="45">
        <v>41944</v>
      </c>
      <c r="B189" s="46">
        <v>295.11650415121699</v>
      </c>
      <c r="C189" s="47">
        <v>0.33222524086574101</v>
      </c>
      <c r="D189" s="46">
        <v>247.428634375066</v>
      </c>
      <c r="E189" s="47">
        <v>0.27854097109464698</v>
      </c>
      <c r="F189" s="46">
        <v>148.13664508773101</v>
      </c>
      <c r="G189" s="47">
        <v>0.16676374212570799</v>
      </c>
      <c r="H189" s="46">
        <v>99.140925069638399</v>
      </c>
      <c r="I189" s="47">
        <v>0.111607169533413</v>
      </c>
      <c r="J189" s="46">
        <v>16.228629576813699</v>
      </c>
      <c r="K189" s="47">
        <v>1.8269260763929301E-2</v>
      </c>
      <c r="L189" s="46">
        <v>82.2511380419906</v>
      </c>
      <c r="M189" s="47">
        <v>9.2593615616562902E-2</v>
      </c>
      <c r="N189" s="46">
        <v>888.30247630245594</v>
      </c>
      <c r="O189" s="47">
        <v>1</v>
      </c>
    </row>
    <row r="190" spans="1:15" ht="20.100000000000001" customHeight="1" x14ac:dyDescent="0.3">
      <c r="A190" s="45">
        <v>41974</v>
      </c>
      <c r="B190" s="46">
        <v>309.60058032297798</v>
      </c>
      <c r="C190" s="47">
        <v>0.32908530482529502</v>
      </c>
      <c r="D190" s="46">
        <v>261.89751611598399</v>
      </c>
      <c r="E190" s="47">
        <v>0.27838004642661102</v>
      </c>
      <c r="F190" s="46">
        <v>151.238813417459</v>
      </c>
      <c r="G190" s="47">
        <v>0.16075703399192401</v>
      </c>
      <c r="H190" s="46">
        <v>113.568179269533</v>
      </c>
      <c r="I190" s="47">
        <v>0.12071559702626999</v>
      </c>
      <c r="J190" s="46">
        <v>16.8745918779798</v>
      </c>
      <c r="K190" s="47">
        <v>1.79365949707662E-2</v>
      </c>
      <c r="L190" s="46">
        <v>87.611584310507794</v>
      </c>
      <c r="M190" s="47">
        <v>9.3125422759133894E-2</v>
      </c>
      <c r="N190" s="46">
        <v>940.79126531444103</v>
      </c>
      <c r="O190" s="47">
        <v>1</v>
      </c>
    </row>
    <row r="191" spans="1:15" ht="20.100000000000001" customHeight="1" x14ac:dyDescent="0.3">
      <c r="A191" s="45">
        <v>42005</v>
      </c>
      <c r="B191" s="46">
        <v>328.44973622937198</v>
      </c>
      <c r="C191" s="47">
        <v>0.38029461303185103</v>
      </c>
      <c r="D191" s="46">
        <v>268.17020891701998</v>
      </c>
      <c r="E191" s="47">
        <v>0.31050013008854599</v>
      </c>
      <c r="F191" s="46">
        <v>95.570540393052298</v>
      </c>
      <c r="G191" s="47">
        <v>0.110656084225439</v>
      </c>
      <c r="H191" s="46">
        <v>72.424307324591993</v>
      </c>
      <c r="I191" s="47">
        <v>8.3856282682082103E-2</v>
      </c>
      <c r="J191" s="46">
        <v>9.3498013901623693</v>
      </c>
      <c r="K191" s="47">
        <v>1.0825641519509E-2</v>
      </c>
      <c r="L191" s="46">
        <v>89.707214322967999</v>
      </c>
      <c r="M191" s="47">
        <v>0.103867248452573</v>
      </c>
      <c r="N191" s="46">
        <v>863.67180857716698</v>
      </c>
      <c r="O191" s="47">
        <v>1</v>
      </c>
    </row>
    <row r="192" spans="1:15" ht="20.100000000000001" customHeight="1" x14ac:dyDescent="0.3">
      <c r="A192" s="45">
        <v>42036</v>
      </c>
      <c r="B192" s="46">
        <v>342.364941819568</v>
      </c>
      <c r="C192" s="47">
        <v>0.37549646313826701</v>
      </c>
      <c r="D192" s="46">
        <v>283.28325974764101</v>
      </c>
      <c r="E192" s="47">
        <v>0.31069729726467699</v>
      </c>
      <c r="F192" s="46">
        <v>100.99266896933401</v>
      </c>
      <c r="G192" s="47">
        <v>0.11076598497303</v>
      </c>
      <c r="H192" s="46">
        <v>81.134230336053804</v>
      </c>
      <c r="I192" s="47">
        <v>8.8985795007859095E-2</v>
      </c>
      <c r="J192" s="46">
        <v>9.8245492236483507</v>
      </c>
      <c r="K192" s="47">
        <v>1.0775295699966801E-2</v>
      </c>
      <c r="L192" s="46">
        <v>94.166439411503205</v>
      </c>
      <c r="M192" s="47">
        <v>0.1032791639162</v>
      </c>
      <c r="N192" s="46">
        <v>911.76608950774903</v>
      </c>
      <c r="O192" s="47">
        <v>1</v>
      </c>
    </row>
    <row r="193" spans="1:15" ht="20.100000000000001" customHeight="1" x14ac:dyDescent="0.3">
      <c r="A193" s="45">
        <v>42064</v>
      </c>
      <c r="B193" s="46">
        <v>384.14444012274703</v>
      </c>
      <c r="C193" s="47">
        <v>0.38829034361985099</v>
      </c>
      <c r="D193" s="46">
        <v>299.657953608551</v>
      </c>
      <c r="E193" s="47">
        <v>0.30289203128361403</v>
      </c>
      <c r="F193" s="46">
        <v>106.644562028189</v>
      </c>
      <c r="G193" s="47">
        <v>0.107795530300744</v>
      </c>
      <c r="H193" s="46">
        <v>90.956296856077898</v>
      </c>
      <c r="I193" s="47">
        <v>9.1937948521005702E-2</v>
      </c>
      <c r="J193" s="46">
        <v>10.2022452015289</v>
      </c>
      <c r="K193" s="47">
        <v>1.03123535869211E-2</v>
      </c>
      <c r="L193" s="46">
        <v>97.717173824818701</v>
      </c>
      <c r="M193" s="47">
        <v>9.8771792687863999E-2</v>
      </c>
      <c r="N193" s="46">
        <v>989.32267164191205</v>
      </c>
      <c r="O193" s="47">
        <v>1</v>
      </c>
    </row>
    <row r="194" spans="1:15" ht="20.100000000000001" customHeight="1" x14ac:dyDescent="0.3">
      <c r="A194" s="45">
        <v>42095</v>
      </c>
      <c r="B194" s="46">
        <v>377.61499526213299</v>
      </c>
      <c r="C194" s="47">
        <v>0.39359196724788498</v>
      </c>
      <c r="D194" s="46">
        <v>241.95536290314999</v>
      </c>
      <c r="E194" s="47">
        <v>0.25219254655159701</v>
      </c>
      <c r="F194" s="46">
        <v>115.593486061307</v>
      </c>
      <c r="G194" s="47">
        <v>0.12048427141599</v>
      </c>
      <c r="H194" s="46">
        <v>104.914990264415</v>
      </c>
      <c r="I194" s="47">
        <v>0.10935396615618601</v>
      </c>
      <c r="J194" s="46">
        <v>11.299225043305899</v>
      </c>
      <c r="K194" s="47">
        <v>1.17772976946642E-2</v>
      </c>
      <c r="L194" s="46">
        <v>108.02921166213299</v>
      </c>
      <c r="M194" s="47">
        <v>0.112599950933678</v>
      </c>
      <c r="N194" s="46">
        <v>959.40727119644203</v>
      </c>
      <c r="O194" s="47">
        <v>1</v>
      </c>
    </row>
    <row r="195" spans="1:15" ht="20.100000000000001" customHeight="1" x14ac:dyDescent="0.3">
      <c r="A195" s="45">
        <v>42125</v>
      </c>
      <c r="B195" s="46">
        <v>406.45984821838198</v>
      </c>
      <c r="C195" s="47">
        <v>0.39357969619234501</v>
      </c>
      <c r="D195" s="46">
        <v>245.50955865086601</v>
      </c>
      <c r="E195" s="47">
        <v>0.23772969932865001</v>
      </c>
      <c r="F195" s="46">
        <v>123.85942398773599</v>
      </c>
      <c r="G195" s="47">
        <v>0.119934489660736</v>
      </c>
      <c r="H195" s="46">
        <v>124.817691796023</v>
      </c>
      <c r="I195" s="47">
        <v>0.120862391283762</v>
      </c>
      <c r="J195" s="46">
        <v>12.5186226419896</v>
      </c>
      <c r="K195" s="47">
        <v>1.2121924755366499E-2</v>
      </c>
      <c r="L195" s="46">
        <v>119.560506334507</v>
      </c>
      <c r="M195" s="47">
        <v>0.11577179877914</v>
      </c>
      <c r="N195" s="46">
        <v>1032.7256516294999</v>
      </c>
      <c r="O195" s="47">
        <v>1</v>
      </c>
    </row>
    <row r="196" spans="1:15" ht="20.100000000000001" customHeight="1" x14ac:dyDescent="0.3">
      <c r="A196" s="45">
        <v>42156</v>
      </c>
      <c r="B196" s="46">
        <v>426.45802035578402</v>
      </c>
      <c r="C196" s="47">
        <v>0.393190595809012</v>
      </c>
      <c r="D196" s="46">
        <v>248.22011281122099</v>
      </c>
      <c r="E196" s="47">
        <v>0.22885679103092199</v>
      </c>
      <c r="F196" s="46">
        <v>131.174541329096</v>
      </c>
      <c r="G196" s="47">
        <v>0.120941789339855</v>
      </c>
      <c r="H196" s="46">
        <v>140.877726832257</v>
      </c>
      <c r="I196" s="47">
        <v>0.12988804221147501</v>
      </c>
      <c r="J196" s="46">
        <v>13.0684069774418</v>
      </c>
      <c r="K196" s="47">
        <v>1.2048957882063E-2</v>
      </c>
      <c r="L196" s="46">
        <v>124.810093589025</v>
      </c>
      <c r="M196" s="47">
        <v>0.11507382372667201</v>
      </c>
      <c r="N196" s="46">
        <v>1084.6089018948301</v>
      </c>
      <c r="O196" s="47">
        <v>1</v>
      </c>
    </row>
    <row r="197" spans="1:15" ht="20.100000000000001" customHeight="1" x14ac:dyDescent="0.3">
      <c r="A197" s="45">
        <v>42186</v>
      </c>
      <c r="B197" s="46">
        <v>461.05183702240498</v>
      </c>
      <c r="C197" s="47">
        <v>0.43385530724302102</v>
      </c>
      <c r="D197" s="46">
        <v>233.36060746006601</v>
      </c>
      <c r="E197" s="47">
        <v>0.21959512991395999</v>
      </c>
      <c r="F197" s="46">
        <v>132.40056196403199</v>
      </c>
      <c r="G197" s="47">
        <v>0.12459051646130299</v>
      </c>
      <c r="H197" s="46">
        <v>101.54710898701001</v>
      </c>
      <c r="I197" s="47">
        <v>9.5557047237312606E-2</v>
      </c>
      <c r="J197" s="46">
        <v>12.640897973987199</v>
      </c>
      <c r="K197" s="47">
        <v>1.18952365741585E-2</v>
      </c>
      <c r="L197" s="46">
        <v>121.684700758836</v>
      </c>
      <c r="M197" s="47">
        <v>0.114506762570245</v>
      </c>
      <c r="N197" s="46">
        <v>1062.6857141663399</v>
      </c>
      <c r="O197" s="47">
        <v>1</v>
      </c>
    </row>
    <row r="198" spans="1:15" ht="20.100000000000001" customHeight="1" x14ac:dyDescent="0.3">
      <c r="A198" s="45">
        <v>42217</v>
      </c>
      <c r="B198" s="46">
        <v>479.869794757242</v>
      </c>
      <c r="C198" s="47">
        <v>0.434685101891017</v>
      </c>
      <c r="D198" s="46">
        <v>238.34396074890901</v>
      </c>
      <c r="E198" s="47">
        <v>0.21590141741607199</v>
      </c>
      <c r="F198" s="46">
        <v>139.20225575380201</v>
      </c>
      <c r="G198" s="47">
        <v>0.12609492697162</v>
      </c>
      <c r="H198" s="46">
        <v>109.390663167169</v>
      </c>
      <c r="I198" s="47">
        <v>9.9090403447464101E-2</v>
      </c>
      <c r="J198" s="46">
        <v>12.9038878707442</v>
      </c>
      <c r="K198" s="47">
        <v>1.16888536748229E-2</v>
      </c>
      <c r="L198" s="46">
        <v>124.237543283984</v>
      </c>
      <c r="M198" s="47">
        <v>0.112539296599003</v>
      </c>
      <c r="N198" s="46">
        <v>1103.9481055818501</v>
      </c>
      <c r="O198" s="47">
        <v>1</v>
      </c>
    </row>
    <row r="199" spans="1:15" ht="20.100000000000001" customHeight="1" x14ac:dyDescent="0.3">
      <c r="A199" s="45">
        <v>42248</v>
      </c>
      <c r="B199" s="46">
        <v>484.05781549644502</v>
      </c>
      <c r="C199" s="47">
        <v>0.43306982140941502</v>
      </c>
      <c r="D199" s="46">
        <v>243.862475567654</v>
      </c>
      <c r="E199" s="47">
        <v>0.218175340551479</v>
      </c>
      <c r="F199" s="46">
        <v>141.71655654999299</v>
      </c>
      <c r="G199" s="47">
        <v>0.12678891213215701</v>
      </c>
      <c r="H199" s="46">
        <v>110.94321609321599</v>
      </c>
      <c r="I199" s="47">
        <v>9.9257066494835205E-2</v>
      </c>
      <c r="J199" s="46">
        <v>12.892050406454</v>
      </c>
      <c r="K199" s="47">
        <v>1.15340725599032E-2</v>
      </c>
      <c r="L199" s="46">
        <v>124.26408353005201</v>
      </c>
      <c r="M199" s="47">
        <v>0.11117478685221099</v>
      </c>
      <c r="N199" s="46">
        <v>1117.7361976438101</v>
      </c>
      <c r="O199" s="47">
        <v>1</v>
      </c>
    </row>
    <row r="200" spans="1:15" ht="20.100000000000001" customHeight="1" x14ac:dyDescent="0.3">
      <c r="A200" s="45">
        <v>42278</v>
      </c>
      <c r="B200" s="46">
        <v>399.384038618825</v>
      </c>
      <c r="C200" s="47">
        <v>0.39786300959726401</v>
      </c>
      <c r="D200" s="46">
        <v>218.73115090536299</v>
      </c>
      <c r="E200" s="47">
        <v>0.217898127057948</v>
      </c>
      <c r="F200" s="46">
        <v>131.21582571617299</v>
      </c>
      <c r="G200" s="47">
        <v>0.13071609848698101</v>
      </c>
      <c r="H200" s="46">
        <v>115.552351970659</v>
      </c>
      <c r="I200" s="47">
        <v>0.11511227809723899</v>
      </c>
      <c r="J200" s="46">
        <v>13.053521338275401</v>
      </c>
      <c r="K200" s="47">
        <v>1.30038078222878E-2</v>
      </c>
      <c r="L200" s="46">
        <v>125.88610827340599</v>
      </c>
      <c r="M200" s="47">
        <v>0.12540667893828</v>
      </c>
      <c r="N200" s="46">
        <v>1003.8229968227</v>
      </c>
      <c r="O200" s="47">
        <v>1</v>
      </c>
    </row>
    <row r="201" spans="1:15" ht="20.100000000000001" customHeight="1" x14ac:dyDescent="0.3">
      <c r="A201" s="45">
        <v>42309</v>
      </c>
      <c r="B201" s="46">
        <v>424.261432911871</v>
      </c>
      <c r="C201" s="47">
        <v>0.40321534240010298</v>
      </c>
      <c r="D201" s="46">
        <v>228.43325394731201</v>
      </c>
      <c r="E201" s="47">
        <v>0.217101498181826</v>
      </c>
      <c r="F201" s="46">
        <v>132.936180596513</v>
      </c>
      <c r="G201" s="47">
        <v>0.126341692688619</v>
      </c>
      <c r="H201" s="46">
        <v>123.414957708586</v>
      </c>
      <c r="I201" s="47">
        <v>0.117292783575024</v>
      </c>
      <c r="J201" s="46">
        <v>13.451637134056099</v>
      </c>
      <c r="K201" s="47">
        <v>1.2784349582812601E-2</v>
      </c>
      <c r="L201" s="46">
        <v>129.698196692447</v>
      </c>
      <c r="M201" s="47">
        <v>0.12326433357161599</v>
      </c>
      <c r="N201" s="46">
        <v>1052.19565899078</v>
      </c>
      <c r="O201" s="47">
        <v>1</v>
      </c>
    </row>
    <row r="202" spans="1:15" ht="20.100000000000001" customHeight="1" x14ac:dyDescent="0.3">
      <c r="A202" s="45">
        <v>42339</v>
      </c>
      <c r="B202" s="46">
        <v>442.88869625111499</v>
      </c>
      <c r="C202" s="47">
        <v>0.40726061732343799</v>
      </c>
      <c r="D202" s="46">
        <v>234.70985557046899</v>
      </c>
      <c r="E202" s="47">
        <v>0.215828675422609</v>
      </c>
      <c r="F202" s="46">
        <v>135.03876191450101</v>
      </c>
      <c r="G202" s="47">
        <v>0.124175599886411</v>
      </c>
      <c r="H202" s="46">
        <v>129.25364561407201</v>
      </c>
      <c r="I202" s="47">
        <v>0.11885586593125699</v>
      </c>
      <c r="J202" s="46">
        <v>13.7022689142659</v>
      </c>
      <c r="K202" s="47">
        <v>1.25999930546695E-2</v>
      </c>
      <c r="L202" s="46">
        <v>131.88903103633601</v>
      </c>
      <c r="M202" s="47">
        <v>0.121279248381615</v>
      </c>
      <c r="N202" s="46">
        <v>1087.48225930076</v>
      </c>
      <c r="O202" s="47">
        <v>1</v>
      </c>
    </row>
    <row r="203" spans="1:15" ht="20.100000000000001" customHeight="1" x14ac:dyDescent="0.3">
      <c r="A203" s="45">
        <v>42370</v>
      </c>
      <c r="B203" s="46">
        <v>457.120541332877</v>
      </c>
      <c r="C203" s="47">
        <v>0.46556374528821698</v>
      </c>
      <c r="D203" s="46">
        <v>177.10340371787501</v>
      </c>
      <c r="E203" s="47">
        <v>0.180374576250211</v>
      </c>
      <c r="F203" s="46">
        <v>156.27811292325799</v>
      </c>
      <c r="G203" s="47">
        <v>0.15916463378998499</v>
      </c>
      <c r="H203" s="46">
        <v>48.507545883181798</v>
      </c>
      <c r="I203" s="47">
        <v>4.9403500158328902E-2</v>
      </c>
      <c r="J203" s="46">
        <v>70.339208069879902</v>
      </c>
      <c r="K203" s="47">
        <v>7.1638402103163704E-2</v>
      </c>
      <c r="L203" s="46">
        <v>72.515746813186297</v>
      </c>
      <c r="M203" s="47">
        <v>7.3855142410094499E-2</v>
      </c>
      <c r="N203" s="46">
        <v>981.86455874025796</v>
      </c>
      <c r="O203" s="47">
        <v>1</v>
      </c>
    </row>
    <row r="204" spans="1:15" ht="20.100000000000001" customHeight="1" x14ac:dyDescent="0.3">
      <c r="A204" s="45">
        <v>42401</v>
      </c>
      <c r="B204" s="46">
        <v>465.94409378807097</v>
      </c>
      <c r="C204" s="47">
        <v>0.45661659761551399</v>
      </c>
      <c r="D204" s="46">
        <v>186.28382215969901</v>
      </c>
      <c r="E204" s="47">
        <v>0.18255470173223001</v>
      </c>
      <c r="F204" s="46">
        <v>165.74762645207201</v>
      </c>
      <c r="G204" s="47">
        <v>0.16242960960851999</v>
      </c>
      <c r="H204" s="46">
        <v>55.297834350591998</v>
      </c>
      <c r="I204" s="47">
        <v>5.4190855326429498E-2</v>
      </c>
      <c r="J204" s="46">
        <v>71.273882481365405</v>
      </c>
      <c r="K204" s="47">
        <v>6.9847087132070704E-2</v>
      </c>
      <c r="L204" s="46">
        <v>75.880154535605001</v>
      </c>
      <c r="M204" s="47">
        <v>7.4361148585235001E-2</v>
      </c>
      <c r="N204" s="46">
        <v>1020.4274137674</v>
      </c>
      <c r="O204" s="47">
        <v>1</v>
      </c>
    </row>
    <row r="205" spans="1:15" ht="20.100000000000001" customHeight="1" x14ac:dyDescent="0.3">
      <c r="A205" s="45">
        <v>42430</v>
      </c>
      <c r="B205" s="46">
        <v>476.58256805180702</v>
      </c>
      <c r="C205" s="47">
        <v>0.44857733333233402</v>
      </c>
      <c r="D205" s="46">
        <v>192.686082418811</v>
      </c>
      <c r="E205" s="47">
        <v>0.18136334565281201</v>
      </c>
      <c r="F205" s="46">
        <v>175.36785870682201</v>
      </c>
      <c r="G205" s="47">
        <v>0.165062785935461</v>
      </c>
      <c r="H205" s="46">
        <v>63.762125959587699</v>
      </c>
      <c r="I205" s="47">
        <v>6.0015297134080402E-2</v>
      </c>
      <c r="J205" s="46">
        <v>72.529332713930501</v>
      </c>
      <c r="K205" s="47">
        <v>6.82673199529443E-2</v>
      </c>
      <c r="L205" s="46">
        <v>81.503262259200994</v>
      </c>
      <c r="M205" s="47">
        <v>7.6713917992367597E-2</v>
      </c>
      <c r="N205" s="46">
        <v>1062.43123011016</v>
      </c>
      <c r="O205" s="47">
        <v>1</v>
      </c>
    </row>
    <row r="206" spans="1:15" ht="20.100000000000001" customHeight="1" x14ac:dyDescent="0.3">
      <c r="A206" s="45">
        <v>42461</v>
      </c>
      <c r="B206" s="46">
        <v>349.02019017106898</v>
      </c>
      <c r="C206" s="47">
        <v>0.365613139943472</v>
      </c>
      <c r="D206" s="46">
        <v>211.41918923383</v>
      </c>
      <c r="E206" s="47">
        <v>0.221470378496433</v>
      </c>
      <c r="F206" s="46">
        <v>158.68211680267899</v>
      </c>
      <c r="G206" s="47">
        <v>0.16622610556904399</v>
      </c>
      <c r="H206" s="46">
        <v>77.504180191990002</v>
      </c>
      <c r="I206" s="47">
        <v>8.1188846596092906E-2</v>
      </c>
      <c r="J206" s="46">
        <v>73.446619880599201</v>
      </c>
      <c r="K206" s="47">
        <v>7.6938383706738403E-2</v>
      </c>
      <c r="L206" s="46">
        <v>84.543804839808104</v>
      </c>
      <c r="M206" s="47">
        <v>8.8563145688219103E-2</v>
      </c>
      <c r="N206" s="46">
        <v>954.61610111997595</v>
      </c>
      <c r="O206" s="47">
        <v>1</v>
      </c>
    </row>
    <row r="207" spans="1:15" ht="20.100000000000001" customHeight="1" x14ac:dyDescent="0.3">
      <c r="A207" s="45">
        <v>42491</v>
      </c>
      <c r="B207" s="46">
        <v>363.09325580465702</v>
      </c>
      <c r="C207" s="47">
        <v>0.36091441555799297</v>
      </c>
      <c r="D207" s="46">
        <v>226.251088538685</v>
      </c>
      <c r="E207" s="47">
        <v>0.22489340708996999</v>
      </c>
      <c r="F207" s="46">
        <v>160.85994885149901</v>
      </c>
      <c r="G207" s="47">
        <v>0.159894664795597</v>
      </c>
      <c r="H207" s="46">
        <v>92.000911520046699</v>
      </c>
      <c r="I207" s="47">
        <v>9.1448834923896702E-2</v>
      </c>
      <c r="J207" s="46">
        <v>74.584101299452698</v>
      </c>
      <c r="K207" s="47">
        <v>7.4136539029775197E-2</v>
      </c>
      <c r="L207" s="46">
        <v>89.247693763834903</v>
      </c>
      <c r="M207" s="47">
        <v>8.8712138602768498E-2</v>
      </c>
      <c r="N207" s="46">
        <v>1006.03699977818</v>
      </c>
      <c r="O207" s="47">
        <v>1</v>
      </c>
    </row>
    <row r="208" spans="1:15" ht="20.100000000000001" customHeight="1" x14ac:dyDescent="0.3">
      <c r="A208" s="45">
        <v>42522</v>
      </c>
      <c r="B208" s="46">
        <v>379.245214119938</v>
      </c>
      <c r="C208" s="47">
        <v>0.35668120517254098</v>
      </c>
      <c r="D208" s="46">
        <v>244.458306381379</v>
      </c>
      <c r="E208" s="47">
        <v>0.229913734143981</v>
      </c>
      <c r="F208" s="46">
        <v>163.11272197786101</v>
      </c>
      <c r="G208" s="47">
        <v>0.15340798008234699</v>
      </c>
      <c r="H208" s="46">
        <v>106.52029774519001</v>
      </c>
      <c r="I208" s="47">
        <v>0.10018264373687399</v>
      </c>
      <c r="J208" s="46">
        <v>75.768797330342906</v>
      </c>
      <c r="K208" s="47">
        <v>7.1260769918941799E-2</v>
      </c>
      <c r="L208" s="46">
        <v>94.155660278022395</v>
      </c>
      <c r="M208" s="47">
        <v>8.8553666945314302E-2</v>
      </c>
      <c r="N208" s="46">
        <v>1063.26099783273</v>
      </c>
      <c r="O208" s="47">
        <v>1</v>
      </c>
    </row>
    <row r="209" spans="1:15" ht="20.100000000000001" customHeight="1" x14ac:dyDescent="0.3">
      <c r="A209" s="45">
        <v>42552</v>
      </c>
      <c r="B209" s="46">
        <v>370.534971449708</v>
      </c>
      <c r="C209" s="47">
        <v>0.35937691237889102</v>
      </c>
      <c r="D209" s="46">
        <v>247.54709633703399</v>
      </c>
      <c r="E209" s="47">
        <v>0.24009261744417501</v>
      </c>
      <c r="F209" s="46">
        <v>152.20272766709999</v>
      </c>
      <c r="G209" s="47">
        <v>0.147619389637211</v>
      </c>
      <c r="H209" s="46">
        <v>87.288766974292002</v>
      </c>
      <c r="I209" s="47">
        <v>8.4660207477445307E-2</v>
      </c>
      <c r="J209" s="46">
        <v>73.788039551737896</v>
      </c>
      <c r="K209" s="47">
        <v>7.1566032541665894E-2</v>
      </c>
      <c r="L209" s="46">
        <v>99.686744996445</v>
      </c>
      <c r="M209" s="47">
        <v>9.6684840520611298E-2</v>
      </c>
      <c r="N209" s="46">
        <v>1031.0483469763201</v>
      </c>
      <c r="O209" s="47">
        <v>1</v>
      </c>
    </row>
    <row r="210" spans="1:15" ht="20.100000000000001" customHeight="1" x14ac:dyDescent="0.3">
      <c r="A210" s="45">
        <v>42583</v>
      </c>
      <c r="B210" s="46">
        <v>379.30436082066802</v>
      </c>
      <c r="C210" s="47">
        <v>0.35166687040990002</v>
      </c>
      <c r="D210" s="46">
        <v>257.50911377979401</v>
      </c>
      <c r="E210" s="47">
        <v>0.23874606648084801</v>
      </c>
      <c r="F210" s="46">
        <v>164.81277036710401</v>
      </c>
      <c r="G210" s="47">
        <v>0.15280391460088599</v>
      </c>
      <c r="H210" s="46">
        <v>98.301548855468695</v>
      </c>
      <c r="I210" s="47">
        <v>9.1138941739698803E-2</v>
      </c>
      <c r="J210" s="46">
        <v>74.894706342851407</v>
      </c>
      <c r="K210" s="47">
        <v>6.9437606604031102E-2</v>
      </c>
      <c r="L210" s="46">
        <v>103.76747442726899</v>
      </c>
      <c r="M210" s="47">
        <v>9.6206600164636003E-2</v>
      </c>
      <c r="N210" s="46">
        <v>1078.5899745931499</v>
      </c>
      <c r="O210" s="47">
        <v>1</v>
      </c>
    </row>
    <row r="211" spans="1:15" ht="20.100000000000001" customHeight="1" x14ac:dyDescent="0.3">
      <c r="A211" s="45">
        <v>42614</v>
      </c>
      <c r="B211" s="46">
        <v>389.427600844702</v>
      </c>
      <c r="C211" s="47">
        <v>0.34210649216732503</v>
      </c>
      <c r="D211" s="46">
        <v>270.31812459189399</v>
      </c>
      <c r="E211" s="47">
        <v>0.237470546958641</v>
      </c>
      <c r="F211" s="46">
        <v>179.311612851262</v>
      </c>
      <c r="G211" s="47">
        <v>0.157522647969355</v>
      </c>
      <c r="H211" s="46">
        <v>116.262691288753</v>
      </c>
      <c r="I211" s="47">
        <v>0.10213508595809399</v>
      </c>
      <c r="J211" s="46">
        <v>75.861441804247903</v>
      </c>
      <c r="K211" s="47">
        <v>6.6643174983265899E-2</v>
      </c>
      <c r="L211" s="46">
        <v>107.141272445448</v>
      </c>
      <c r="M211" s="47">
        <v>9.41220519633192E-2</v>
      </c>
      <c r="N211" s="46">
        <v>1138.32274382631</v>
      </c>
      <c r="O211" s="47">
        <v>1</v>
      </c>
    </row>
    <row r="212" spans="1:15" ht="20.100000000000001" customHeight="1" x14ac:dyDescent="0.3">
      <c r="A212" s="45">
        <v>42644</v>
      </c>
      <c r="B212" s="46">
        <v>349.692555389912</v>
      </c>
      <c r="C212" s="47">
        <v>0.32424089607243001</v>
      </c>
      <c r="D212" s="46">
        <v>261.42401358338401</v>
      </c>
      <c r="E212" s="47">
        <v>0.242396800025136</v>
      </c>
      <c r="F212" s="46">
        <v>149.18658403020299</v>
      </c>
      <c r="G212" s="47">
        <v>0.138328342832469</v>
      </c>
      <c r="H212" s="46">
        <v>129.773200337341</v>
      </c>
      <c r="I212" s="47">
        <v>0.120327922670956</v>
      </c>
      <c r="J212" s="46">
        <v>76.894342602040496</v>
      </c>
      <c r="K212" s="47">
        <v>7.1297744730042106E-2</v>
      </c>
      <c r="L212" s="46">
        <v>111.525445739989</v>
      </c>
      <c r="M212" s="47">
        <v>0.10340829366896601</v>
      </c>
      <c r="N212" s="46">
        <v>1078.4961416828701</v>
      </c>
      <c r="O212" s="47">
        <v>1</v>
      </c>
    </row>
    <row r="213" spans="1:15" ht="20.100000000000001" customHeight="1" x14ac:dyDescent="0.3">
      <c r="A213" s="45">
        <v>42675</v>
      </c>
      <c r="B213" s="46">
        <v>357.67786392767601</v>
      </c>
      <c r="C213" s="47">
        <v>0.324801652140563</v>
      </c>
      <c r="D213" s="46">
        <v>267.61341089393699</v>
      </c>
      <c r="E213" s="47">
        <v>0.24301553649095201</v>
      </c>
      <c r="F213" s="46">
        <v>150.7163390506</v>
      </c>
      <c r="G213" s="47">
        <v>0.13686314101369901</v>
      </c>
      <c r="H213" s="46">
        <v>134.92342644484</v>
      </c>
      <c r="I213" s="47">
        <v>0.122521845049407</v>
      </c>
      <c r="J213" s="46">
        <v>77.353625044563401</v>
      </c>
      <c r="K213" s="47">
        <v>7.0243612332173994E-2</v>
      </c>
      <c r="L213" s="46">
        <v>112.934683648609</v>
      </c>
      <c r="M213" s="47">
        <v>0.10255421297320499</v>
      </c>
      <c r="N213" s="46">
        <v>1101.21934901023</v>
      </c>
      <c r="O213" s="47">
        <v>1</v>
      </c>
    </row>
    <row r="214" spans="1:15" ht="20.100000000000001" customHeight="1" x14ac:dyDescent="0.3">
      <c r="A214" s="45">
        <v>42705</v>
      </c>
      <c r="B214" s="46">
        <v>344.13287362216101</v>
      </c>
      <c r="C214" s="47">
        <v>0.31246082594213098</v>
      </c>
      <c r="D214" s="46">
        <v>272.43212112623098</v>
      </c>
      <c r="E214" s="47">
        <v>0.247359006084757</v>
      </c>
      <c r="F214" s="46">
        <v>151.87531298753001</v>
      </c>
      <c r="G214" s="47">
        <v>0.13789756624183</v>
      </c>
      <c r="H214" s="46">
        <v>139.670526536258</v>
      </c>
      <c r="I214" s="47">
        <v>0.126816039461571</v>
      </c>
      <c r="J214" s="46">
        <v>77.813866767663399</v>
      </c>
      <c r="K214" s="47">
        <v>7.0652317589020297E-2</v>
      </c>
      <c r="L214" s="46">
        <v>115.43855812882801</v>
      </c>
      <c r="M214" s="47">
        <v>0.104814244680691</v>
      </c>
      <c r="N214" s="46">
        <v>1101.3632591686701</v>
      </c>
      <c r="O214" s="47">
        <v>1</v>
      </c>
    </row>
    <row r="215" spans="1:15" ht="20.100000000000001" customHeight="1" x14ac:dyDescent="0.3">
      <c r="A215" s="45">
        <v>42736</v>
      </c>
      <c r="B215" s="46">
        <v>297.85546772021502</v>
      </c>
      <c r="C215" s="47">
        <v>0.29537827625222701</v>
      </c>
      <c r="D215" s="46">
        <v>296.92939177397602</v>
      </c>
      <c r="E215" s="47">
        <v>0.29445990225435298</v>
      </c>
      <c r="F215" s="46">
        <v>130.17742084120101</v>
      </c>
      <c r="G215" s="47">
        <v>0.12909476689933899</v>
      </c>
      <c r="H215" s="46">
        <v>155.64042695975201</v>
      </c>
      <c r="I215" s="47">
        <v>0.154346003390194</v>
      </c>
      <c r="J215" s="46">
        <v>12.0142597116134</v>
      </c>
      <c r="K215" s="47">
        <v>1.1914340036209701E-2</v>
      </c>
      <c r="L215" s="46">
        <v>115.769538254967</v>
      </c>
      <c r="M215" s="47">
        <v>0.114806711167678</v>
      </c>
      <c r="N215" s="46">
        <v>1008.38650526172</v>
      </c>
      <c r="O215" s="47">
        <v>1</v>
      </c>
    </row>
    <row r="216" spans="1:15" ht="20.100000000000001" customHeight="1" x14ac:dyDescent="0.3">
      <c r="A216" s="45">
        <v>42767</v>
      </c>
      <c r="B216" s="46">
        <v>303.14586381681499</v>
      </c>
      <c r="C216" s="47">
        <v>0.285966077579351</v>
      </c>
      <c r="D216" s="46">
        <v>302.11901101473302</v>
      </c>
      <c r="E216" s="47">
        <v>0.28499741825355501</v>
      </c>
      <c r="F216" s="46">
        <v>151.29865754392699</v>
      </c>
      <c r="G216" s="47">
        <v>0.14272430801498001</v>
      </c>
      <c r="H216" s="46">
        <v>170.47521304117299</v>
      </c>
      <c r="I216" s="47">
        <v>0.16081409584181999</v>
      </c>
      <c r="J216" s="46">
        <v>12.4921870357127</v>
      </c>
      <c r="K216" s="47">
        <v>1.1784233774501E-2</v>
      </c>
      <c r="L216" s="46">
        <v>120.54537583877401</v>
      </c>
      <c r="M216" s="47">
        <v>0.113713866535793</v>
      </c>
      <c r="N216" s="46">
        <v>1060.0763082911301</v>
      </c>
      <c r="O216" s="47">
        <v>1</v>
      </c>
    </row>
    <row r="217" spans="1:15" ht="20.100000000000001" customHeight="1" x14ac:dyDescent="0.3">
      <c r="A217" s="45">
        <v>42795</v>
      </c>
      <c r="B217" s="46">
        <v>310.19170712751702</v>
      </c>
      <c r="C217" s="47">
        <v>0.27770576896100002</v>
      </c>
      <c r="D217" s="46">
        <v>308.13329852932401</v>
      </c>
      <c r="E217" s="47">
        <v>0.275862934579996</v>
      </c>
      <c r="F217" s="46">
        <v>170.81014561247099</v>
      </c>
      <c r="G217" s="47">
        <v>0.15292144097892199</v>
      </c>
      <c r="H217" s="46">
        <v>188.58158407540199</v>
      </c>
      <c r="I217" s="47">
        <v>0.16883170186111399</v>
      </c>
      <c r="J217" s="46">
        <v>13.057135465079501</v>
      </c>
      <c r="K217" s="47">
        <v>1.16896801604925E-2</v>
      </c>
      <c r="L217" s="46">
        <v>126.20583144147299</v>
      </c>
      <c r="M217" s="47">
        <v>0.112988473458476</v>
      </c>
      <c r="N217" s="46">
        <v>1116.9797022512701</v>
      </c>
      <c r="O217" s="47">
        <v>1</v>
      </c>
    </row>
    <row r="218" spans="1:15" ht="20.100000000000001" customHeight="1" x14ac:dyDescent="0.3">
      <c r="A218" s="45">
        <v>42826</v>
      </c>
      <c r="B218" s="46">
        <v>319.637876966134</v>
      </c>
      <c r="C218" s="47">
        <v>0.29303238164650403</v>
      </c>
      <c r="D218" s="46">
        <v>299.20331251356401</v>
      </c>
      <c r="E218" s="47">
        <v>0.274298716080079</v>
      </c>
      <c r="F218" s="46">
        <v>124.627239269629</v>
      </c>
      <c r="G218" s="47">
        <v>0.114253720766258</v>
      </c>
      <c r="H218" s="46">
        <v>201.45161028829301</v>
      </c>
      <c r="I218" s="47">
        <v>0.184683510319887</v>
      </c>
      <c r="J218" s="46">
        <v>13.669932485454099</v>
      </c>
      <c r="K218" s="47">
        <v>1.2532096981685101E-2</v>
      </c>
      <c r="L218" s="46">
        <v>132.20373247011</v>
      </c>
      <c r="M218" s="47">
        <v>0.121199574205588</v>
      </c>
      <c r="N218" s="46">
        <v>1090.7937039931801</v>
      </c>
      <c r="O218" s="47">
        <v>1</v>
      </c>
    </row>
    <row r="219" spans="1:15" ht="20.100000000000001" customHeight="1" x14ac:dyDescent="0.3">
      <c r="A219" s="45">
        <v>42856</v>
      </c>
      <c r="B219" s="46">
        <v>325.64327206163398</v>
      </c>
      <c r="C219" s="47">
        <v>0.288998184486429</v>
      </c>
      <c r="D219" s="46">
        <v>314.83848787356197</v>
      </c>
      <c r="E219" s="47">
        <v>0.27940927759960299</v>
      </c>
      <c r="F219" s="46">
        <v>126.392373500029</v>
      </c>
      <c r="G219" s="47">
        <v>0.112169264984923</v>
      </c>
      <c r="H219" s="46">
        <v>209.69600216645799</v>
      </c>
      <c r="I219" s="47">
        <v>0.18609862115836601</v>
      </c>
      <c r="J219" s="46">
        <v>14.061657890239401</v>
      </c>
      <c r="K219" s="47">
        <v>1.24792800889782E-2</v>
      </c>
      <c r="L219" s="46">
        <v>136.168614061938</v>
      </c>
      <c r="M219" s="47">
        <v>0.1208453716817</v>
      </c>
      <c r="N219" s="46">
        <v>1126.8004075538599</v>
      </c>
      <c r="O219" s="47">
        <v>1</v>
      </c>
    </row>
    <row r="220" spans="1:15" ht="20.100000000000001" customHeight="1" x14ac:dyDescent="0.3">
      <c r="A220" s="45">
        <v>42887</v>
      </c>
      <c r="B220" s="46">
        <v>334.37969007516</v>
      </c>
      <c r="C220" s="47">
        <v>0.28646268974851702</v>
      </c>
      <c r="D220" s="46">
        <v>325.839331651723</v>
      </c>
      <c r="E220" s="47">
        <v>0.279146174666981</v>
      </c>
      <c r="F220" s="46">
        <v>127.96473394592</v>
      </c>
      <c r="G220" s="47">
        <v>0.109627238038477</v>
      </c>
      <c r="H220" s="46">
        <v>224.708933434882</v>
      </c>
      <c r="I220" s="47">
        <v>0.19250788069038399</v>
      </c>
      <c r="J220" s="46">
        <v>14.427774497545601</v>
      </c>
      <c r="K220" s="47">
        <v>1.2360257552493601E-2</v>
      </c>
      <c r="L220" s="46">
        <v>139.950884606675</v>
      </c>
      <c r="M220" s="47">
        <v>0.119895759303147</v>
      </c>
      <c r="N220" s="46">
        <v>1167.27134821191</v>
      </c>
      <c r="O220" s="47">
        <v>1</v>
      </c>
    </row>
    <row r="221" spans="1:15" ht="20.100000000000001" customHeight="1" x14ac:dyDescent="0.3">
      <c r="A221" s="45">
        <v>42917</v>
      </c>
      <c r="B221" s="46">
        <v>333.62403006978599</v>
      </c>
      <c r="C221" s="47">
        <v>0.294042865859237</v>
      </c>
      <c r="D221" s="46">
        <v>306.26226288394099</v>
      </c>
      <c r="E221" s="47">
        <v>0.26992729949366001</v>
      </c>
      <c r="F221" s="46">
        <v>240.97766291937401</v>
      </c>
      <c r="G221" s="47">
        <v>0.21238806628543</v>
      </c>
      <c r="H221" s="46">
        <v>100.10529361943399</v>
      </c>
      <c r="I221" s="47">
        <v>8.8228798798999794E-2</v>
      </c>
      <c r="J221" s="46">
        <v>14.240501280349401</v>
      </c>
      <c r="K221" s="47">
        <v>1.2551007812207599E-2</v>
      </c>
      <c r="L221" s="46">
        <v>139.400433000449</v>
      </c>
      <c r="M221" s="47">
        <v>0.122861961750466</v>
      </c>
      <c r="N221" s="46">
        <v>1134.6101837733299</v>
      </c>
      <c r="O221" s="47">
        <v>1</v>
      </c>
    </row>
    <row r="222" spans="1:15" ht="20.100000000000001" customHeight="1" x14ac:dyDescent="0.3">
      <c r="A222" s="45">
        <v>42948</v>
      </c>
      <c r="B222" s="46">
        <v>339.82353961030498</v>
      </c>
      <c r="C222" s="47">
        <v>0.28911024127409402</v>
      </c>
      <c r="D222" s="46">
        <v>311.90801843726598</v>
      </c>
      <c r="E222" s="47">
        <v>0.26536067092095</v>
      </c>
      <c r="F222" s="46">
        <v>251.79218306301499</v>
      </c>
      <c r="G222" s="47">
        <v>0.21421617489994399</v>
      </c>
      <c r="H222" s="46">
        <v>113.258062674534</v>
      </c>
      <c r="I222" s="47">
        <v>9.6356084877523798E-2</v>
      </c>
      <c r="J222" s="46">
        <v>14.6953063775563</v>
      </c>
      <c r="K222" s="47">
        <v>1.25022639022715E-2</v>
      </c>
      <c r="L222" s="46">
        <v>143.93451867731099</v>
      </c>
      <c r="M222" s="47">
        <v>0.12245456412521601</v>
      </c>
      <c r="N222" s="46">
        <v>1175.41162883999</v>
      </c>
      <c r="O222" s="47">
        <v>1</v>
      </c>
    </row>
    <row r="223" spans="1:15" ht="20.100000000000001" customHeight="1" x14ac:dyDescent="0.3">
      <c r="A223" s="45">
        <v>42979</v>
      </c>
      <c r="B223" s="46">
        <v>335.21008779956895</v>
      </c>
      <c r="C223" s="47">
        <v>0.27641343129900048</v>
      </c>
      <c r="D223" s="46">
        <v>317.7453225935202</v>
      </c>
      <c r="E223" s="47">
        <v>0.26201202796079959</v>
      </c>
      <c r="F223" s="46">
        <v>266.61410088934872</v>
      </c>
      <c r="G223" s="47">
        <v>0.21984934565450015</v>
      </c>
      <c r="H223" s="46">
        <v>129.61847037766134</v>
      </c>
      <c r="I223" s="47">
        <v>0.10688307858515257</v>
      </c>
      <c r="J223" s="46">
        <v>15.140174468355074</v>
      </c>
      <c r="K223" s="47">
        <v>1.2484551412921195E-2</v>
      </c>
      <c r="L223" s="46">
        <v>148.38457720094468</v>
      </c>
      <c r="M223" s="47">
        <v>0.12235756508762592</v>
      </c>
      <c r="N223" s="46">
        <v>1212.712733329399</v>
      </c>
      <c r="O223" s="47">
        <v>1</v>
      </c>
    </row>
    <row r="224" spans="1:15" ht="20.100000000000001" customHeight="1" x14ac:dyDescent="0.3">
      <c r="A224" s="45">
        <v>43009</v>
      </c>
      <c r="B224" s="46">
        <v>325.78984758240784</v>
      </c>
      <c r="C224" s="47">
        <v>0.276135010963655</v>
      </c>
      <c r="D224" s="46">
        <v>303.98661578728917</v>
      </c>
      <c r="E224" s="47">
        <v>0.25765489043360901</v>
      </c>
      <c r="F224" s="46">
        <v>237.38955558156718</v>
      </c>
      <c r="G224" s="47">
        <v>0.20120813469054499</v>
      </c>
      <c r="H224" s="46">
        <v>141.41033684692488</v>
      </c>
      <c r="I224" s="47">
        <v>0.119857463961404</v>
      </c>
      <c r="J224" s="46">
        <v>15.839932072434367</v>
      </c>
      <c r="K224" s="47">
        <v>1.3425709391938099E-2</v>
      </c>
      <c r="L224" s="46">
        <v>155.40457745705666</v>
      </c>
      <c r="M224" s="47">
        <v>0.131718790558849</v>
      </c>
      <c r="N224" s="46">
        <v>1179.8208653276799</v>
      </c>
      <c r="O224" s="47">
        <v>1</v>
      </c>
    </row>
    <row r="225" spans="1:15" ht="20.100000000000001" customHeight="1" x14ac:dyDescent="0.3">
      <c r="A225" s="45">
        <v>43040</v>
      </c>
      <c r="B225" s="46">
        <v>333.16121603322722</v>
      </c>
      <c r="C225" s="47">
        <v>0.27365715459916501</v>
      </c>
      <c r="D225" s="46">
        <v>317.98795231936145</v>
      </c>
      <c r="E225" s="47">
        <v>0.261193902653581</v>
      </c>
      <c r="F225" s="46">
        <v>239.84759494358806</v>
      </c>
      <c r="G225" s="47">
        <v>0.197009757471798</v>
      </c>
      <c r="H225" s="46">
        <v>150.77700143209088</v>
      </c>
      <c r="I225" s="47">
        <v>0.123847564497979</v>
      </c>
      <c r="J225" s="46">
        <v>16.241800902926848</v>
      </c>
      <c r="K225" s="47">
        <v>1.33409436836064E-2</v>
      </c>
      <c r="L225" s="46">
        <v>159.42461612184596</v>
      </c>
      <c r="M225" s="47">
        <v>0.13095067709387101</v>
      </c>
      <c r="N225" s="46">
        <v>1217.44018175304</v>
      </c>
      <c r="O225" s="47">
        <v>1</v>
      </c>
    </row>
    <row r="226" spans="1:15" ht="20.100000000000001" customHeight="1" x14ac:dyDescent="0.3">
      <c r="A226" s="45">
        <v>43070</v>
      </c>
      <c r="B226" s="46">
        <v>339.42928507046497</v>
      </c>
      <c r="C226" s="47">
        <v>0.272203982640636</v>
      </c>
      <c r="D226" s="46">
        <v>329.72798938617456</v>
      </c>
      <c r="E226" s="47">
        <v>0.264424066651684</v>
      </c>
      <c r="F226" s="46">
        <v>242.21440646563383</v>
      </c>
      <c r="G226" s="47">
        <v>0.19424289238683701</v>
      </c>
      <c r="H226" s="46">
        <v>157.34123328974405</v>
      </c>
      <c r="I226" s="47">
        <v>0.12617918435106901</v>
      </c>
      <c r="J226" s="46">
        <v>16.473984837843801</v>
      </c>
      <c r="K226" s="47">
        <v>1.32112474676179E-2</v>
      </c>
      <c r="L226" s="46">
        <v>161.77973890186868</v>
      </c>
      <c r="M226" s="47">
        <v>0.12973862650215601</v>
      </c>
      <c r="N226" s="46">
        <v>1246.96663795173</v>
      </c>
      <c r="O226" s="47">
        <v>1</v>
      </c>
    </row>
    <row r="227" spans="1:15" ht="20.100000000000001" customHeight="1" x14ac:dyDescent="0.3">
      <c r="A227" s="45">
        <v>43101</v>
      </c>
      <c r="B227" s="46">
        <v>367.12983102862</v>
      </c>
      <c r="C227" s="47">
        <v>0.31051305593679102</v>
      </c>
      <c r="D227" s="46">
        <v>297.12723350247398</v>
      </c>
      <c r="E227" s="47">
        <v>0.25130588004357801</v>
      </c>
      <c r="F227" s="46">
        <v>247.87583590288099</v>
      </c>
      <c r="G227" s="47">
        <v>0.20964976636041899</v>
      </c>
      <c r="H227" s="46">
        <v>92.583389329513395</v>
      </c>
      <c r="I227" s="47">
        <v>7.8305680225292801E-2</v>
      </c>
      <c r="J227" s="46">
        <v>93.820917274085701</v>
      </c>
      <c r="K227" s="47">
        <v>7.9352363309584006E-2</v>
      </c>
      <c r="L227" s="46">
        <v>83.795786726636493</v>
      </c>
      <c r="M227" s="47">
        <v>7.0873254124334872E-2</v>
      </c>
      <c r="N227" s="46">
        <v>1182.33299376421</v>
      </c>
      <c r="O227" s="47">
        <v>1</v>
      </c>
    </row>
    <row r="228" spans="1:15" ht="20.100000000000001" customHeight="1" x14ac:dyDescent="0.3">
      <c r="A228" s="45">
        <v>43132</v>
      </c>
      <c r="B228" s="46">
        <v>371.61892113937199</v>
      </c>
      <c r="C228" s="47">
        <v>0.3047422413585188</v>
      </c>
      <c r="D228" s="46">
        <v>301.62190400209698</v>
      </c>
      <c r="E228" s="47">
        <v>0.24734191355652338</v>
      </c>
      <c r="F228" s="46">
        <v>260.33380165706399</v>
      </c>
      <c r="G228" s="47">
        <v>0.2134840335231587</v>
      </c>
      <c r="H228" s="46">
        <v>103.80214599698699</v>
      </c>
      <c r="I228" s="47">
        <v>8.5121873051997837E-2</v>
      </c>
      <c r="J228" s="46">
        <v>94.6971321745403</v>
      </c>
      <c r="K228" s="47">
        <v>7.7655400916118389E-2</v>
      </c>
      <c r="L228" s="46">
        <v>87.379359804530097</v>
      </c>
      <c r="M228" s="47">
        <v>7.1654537593682774E-2</v>
      </c>
      <c r="N228" s="46">
        <v>1219.4532647745905</v>
      </c>
      <c r="O228" s="47">
        <v>1</v>
      </c>
    </row>
    <row r="229" spans="1:15" ht="20.100000000000001" customHeight="1" x14ac:dyDescent="0.3">
      <c r="A229" s="45">
        <v>43160</v>
      </c>
      <c r="B229" s="46">
        <v>378.02641469378</v>
      </c>
      <c r="C229" s="47">
        <v>0.29616230848511099</v>
      </c>
      <c r="D229" s="46">
        <v>306.91334675666002</v>
      </c>
      <c r="E229" s="47">
        <v>0.24044924308787799</v>
      </c>
      <c r="F229" s="46">
        <v>282.72879555198</v>
      </c>
      <c r="G229" s="47">
        <v>0.22150201549729701</v>
      </c>
      <c r="H229" s="46">
        <v>120.7460277034</v>
      </c>
      <c r="I229" s="47">
        <v>9.4597681312862406E-2</v>
      </c>
      <c r="J229" s="46">
        <v>95.894543386270001</v>
      </c>
      <c r="K229" s="47">
        <v>7.5127949361446303E-2</v>
      </c>
      <c r="L229" s="46">
        <v>92.107228288330006</v>
      </c>
      <c r="M229" s="47">
        <v>7.2160802255403403E-2</v>
      </c>
      <c r="N229" s="46">
        <v>1276.41635638042</v>
      </c>
      <c r="O229" s="47">
        <v>1</v>
      </c>
    </row>
    <row r="230" spans="1:15" ht="20.100000000000001" customHeight="1" x14ac:dyDescent="0.3">
      <c r="A230" s="45">
        <v>43191</v>
      </c>
      <c r="B230" s="46">
        <v>386.10610469472999</v>
      </c>
      <c r="C230" s="47">
        <v>0.30906824427329199</v>
      </c>
      <c r="D230" s="46">
        <v>278.50160261630998</v>
      </c>
      <c r="E230" s="47">
        <v>0.22293354158690701</v>
      </c>
      <c r="F230" s="46">
        <v>250.55616719925999</v>
      </c>
      <c r="G230" s="47">
        <v>0.20056392205802301</v>
      </c>
      <c r="H230" s="46">
        <v>140.27982289670999</v>
      </c>
      <c r="I230" s="47">
        <v>0.11229047674326</v>
      </c>
      <c r="J230" s="46">
        <v>97.028473680320005</v>
      </c>
      <c r="K230" s="47">
        <v>7.7668857446850995E-2</v>
      </c>
      <c r="L230" s="46">
        <v>96.786243029510004</v>
      </c>
      <c r="M230" s="47">
        <v>7.7474957891664697E-2</v>
      </c>
      <c r="N230" s="46">
        <v>1249.25841411684</v>
      </c>
      <c r="O230" s="47">
        <v>1</v>
      </c>
    </row>
    <row r="231" spans="1:15" ht="20.100000000000001" customHeight="1" x14ac:dyDescent="0.3">
      <c r="A231" s="45">
        <v>43221</v>
      </c>
      <c r="B231" s="46">
        <v>393.15313962473402</v>
      </c>
      <c r="C231" s="47">
        <v>0.30768457395479698</v>
      </c>
      <c r="D231" s="46">
        <v>288.320820038698</v>
      </c>
      <c r="E231" s="47">
        <v>0.22564202020764801</v>
      </c>
      <c r="F231" s="46">
        <v>253.05601386731999</v>
      </c>
      <c r="G231" s="47">
        <v>0.198043520364061</v>
      </c>
      <c r="H231" s="46">
        <v>146.93106229591299</v>
      </c>
      <c r="I231" s="47">
        <v>0.114989343201978</v>
      </c>
      <c r="J231" s="46">
        <v>97.897933257825997</v>
      </c>
      <c r="K231" s="47">
        <v>7.6615651382666294E-2</v>
      </c>
      <c r="L231" s="46">
        <v>98.420851240506252</v>
      </c>
      <c r="M231" s="47">
        <v>7.7024890888849271E-2</v>
      </c>
      <c r="N231" s="46">
        <v>1277.7798203249972</v>
      </c>
      <c r="O231" s="47">
        <v>1</v>
      </c>
    </row>
    <row r="232" spans="1:15" ht="20.100000000000001" customHeight="1" x14ac:dyDescent="0.3">
      <c r="A232" s="45">
        <v>43252</v>
      </c>
      <c r="B232" s="46">
        <v>395.72610242074001</v>
      </c>
      <c r="C232" s="47">
        <v>0.31003667022635301</v>
      </c>
      <c r="D232" s="46">
        <v>289.93005694601999</v>
      </c>
      <c r="E232" s="47">
        <v>0.22714940688575</v>
      </c>
      <c r="F232" s="46">
        <v>252.42069267330001</v>
      </c>
      <c r="G232" s="47">
        <v>0.19776221627516699</v>
      </c>
      <c r="H232" s="46">
        <v>146.56691867046001</v>
      </c>
      <c r="I232" s="47">
        <v>0.114829724781744</v>
      </c>
      <c r="J232" s="46">
        <v>97.513817931549994</v>
      </c>
      <c r="K232" s="47">
        <v>7.6398446368879394E-2</v>
      </c>
      <c r="L232" s="46">
        <v>94.227240713200004</v>
      </c>
      <c r="M232" s="47">
        <v>7.3823535462103698E-2</v>
      </c>
      <c r="N232" s="46">
        <v>1276.3848293552701</v>
      </c>
      <c r="O232" s="47">
        <v>1</v>
      </c>
    </row>
    <row r="233" spans="1:15" ht="20.100000000000001" customHeight="1" x14ac:dyDescent="0.3">
      <c r="A233" s="45">
        <v>43282</v>
      </c>
      <c r="B233" s="46">
        <v>379.36156897501502</v>
      </c>
      <c r="C233" s="47">
        <v>0.31097460706848701</v>
      </c>
      <c r="D233" s="46">
        <v>401.33695931717</v>
      </c>
      <c r="E233" s="47">
        <v>0.32898852554550101</v>
      </c>
      <c r="F233" s="46">
        <v>172.44571889677101</v>
      </c>
      <c r="G233" s="47">
        <v>0.14135917831491701</v>
      </c>
      <c r="H233" s="46">
        <v>82.806683882887995</v>
      </c>
      <c r="I233" s="47">
        <v>6.7879242625183897E-2</v>
      </c>
      <c r="J233" s="46">
        <v>93.335636915402603</v>
      </c>
      <c r="K233" s="47">
        <v>7.6510156507618901E-2</v>
      </c>
      <c r="L233" s="46">
        <v>90.625155838703819</v>
      </c>
      <c r="M233" s="47">
        <v>7.4288289938291965E-2</v>
      </c>
      <c r="N233" s="46">
        <v>1219.91172382595</v>
      </c>
      <c r="O233" s="47">
        <v>1</v>
      </c>
    </row>
    <row r="234" spans="1:15" ht="20.100000000000001" customHeight="1" x14ac:dyDescent="0.3">
      <c r="A234" s="45">
        <v>43313</v>
      </c>
      <c r="B234" s="46">
        <v>385.07234336303998</v>
      </c>
      <c r="C234" s="47">
        <v>0.30903955109610298</v>
      </c>
      <c r="D234" s="46">
        <v>407.93682677841002</v>
      </c>
      <c r="E234" s="47">
        <v>0.32738942693766299</v>
      </c>
      <c r="F234" s="46">
        <v>180.05135917854</v>
      </c>
      <c r="G234" s="47">
        <v>0.144500097640925</v>
      </c>
      <c r="H234" s="46">
        <v>86.792036440890001</v>
      </c>
      <c r="I234" s="47">
        <v>6.9654890678871095E-2</v>
      </c>
      <c r="J234" s="46">
        <v>94.226059719410003</v>
      </c>
      <c r="K234" s="47">
        <v>7.5621061078872606E-2</v>
      </c>
      <c r="L234" s="46">
        <v>91.95069988361</v>
      </c>
      <c r="M234" s="47">
        <v>7.3794972567564496E-2</v>
      </c>
      <c r="N234" s="46">
        <v>1246.0293253638999</v>
      </c>
      <c r="O234" s="47">
        <v>1</v>
      </c>
    </row>
    <row r="235" spans="1:15" ht="20.100000000000001" customHeight="1" x14ac:dyDescent="0.3">
      <c r="A235" s="45">
        <v>43344</v>
      </c>
      <c r="B235" s="46">
        <v>390.73536239363</v>
      </c>
      <c r="C235" s="47">
        <v>0.30772396708826999</v>
      </c>
      <c r="D235" s="46">
        <v>413.95044309674</v>
      </c>
      <c r="E235" s="47">
        <v>0.32600702364724699</v>
      </c>
      <c r="F235" s="46">
        <v>186.63853282303</v>
      </c>
      <c r="G235" s="47">
        <v>0.146987335315656</v>
      </c>
      <c r="H235" s="46">
        <v>90.185239177849994</v>
      </c>
      <c r="I235" s="47">
        <v>7.1025461843544899E-2</v>
      </c>
      <c r="J235" s="46">
        <v>95.007037149710001</v>
      </c>
      <c r="K235" s="47">
        <v>7.4822872938638402E-2</v>
      </c>
      <c r="L235" s="46">
        <v>93.242663750079998</v>
      </c>
      <c r="M235" s="47">
        <v>7.3433339166642103E-2</v>
      </c>
      <c r="N235" s="46">
        <v>1269.75927839104</v>
      </c>
      <c r="O235" s="47">
        <v>1</v>
      </c>
    </row>
    <row r="236" spans="1:15" ht="20.100000000000001" customHeight="1" x14ac:dyDescent="0.3">
      <c r="A236" s="45">
        <v>43374</v>
      </c>
      <c r="B236" s="46">
        <v>392.95750465712001</v>
      </c>
      <c r="C236" s="47">
        <v>0.32404959172190101</v>
      </c>
      <c r="D236" s="46">
        <v>359.57148574734998</v>
      </c>
      <c r="E236" s="47">
        <v>0.29651805034983703</v>
      </c>
      <c r="F236" s="46">
        <v>172.70567201933</v>
      </c>
      <c r="G236" s="47">
        <v>0.14242049545472699</v>
      </c>
      <c r="H236" s="46">
        <v>97.015613930879994</v>
      </c>
      <c r="I236" s="47">
        <v>8.0003231169698E-2</v>
      </c>
      <c r="J236" s="46">
        <v>95.801546180070005</v>
      </c>
      <c r="K236" s="47">
        <v>7.9002058894553404E-2</v>
      </c>
      <c r="L236" s="46">
        <v>94.594373280720006</v>
      </c>
      <c r="M236" s="47">
        <v>7.8006572409282104E-2</v>
      </c>
      <c r="N236" s="46">
        <v>1212.64619581547</v>
      </c>
      <c r="O236" s="47">
        <v>1</v>
      </c>
    </row>
    <row r="237" spans="1:15" ht="20.100000000000001" customHeight="1" x14ac:dyDescent="0.3">
      <c r="A237" s="45">
        <v>43405</v>
      </c>
      <c r="B237" s="46">
        <v>402.29595444850003</v>
      </c>
      <c r="C237" s="47">
        <v>0.32264379300030499</v>
      </c>
      <c r="D237" s="46">
        <v>372.79616613198999</v>
      </c>
      <c r="E237" s="47">
        <v>0.29898478402967599</v>
      </c>
      <c r="F237" s="46">
        <v>174.32684575536999</v>
      </c>
      <c r="G237" s="47">
        <v>0.139811186551447</v>
      </c>
      <c r="H237" s="46">
        <v>104.44365464322</v>
      </c>
      <c r="I237" s="47">
        <v>8.3764443853526993E-2</v>
      </c>
      <c r="J237" s="46">
        <v>96.651855105899998</v>
      </c>
      <c r="K237" s="47">
        <v>7.7515373413668098E-2</v>
      </c>
      <c r="L237" s="46">
        <v>96.358896892380002</v>
      </c>
      <c r="M237" s="47">
        <v>7.7280419151375707E-2</v>
      </c>
      <c r="N237" s="46">
        <v>1246.8733729773601</v>
      </c>
      <c r="O237" s="47">
        <v>1</v>
      </c>
    </row>
    <row r="238" spans="1:15" ht="20.100000000000001" customHeight="1" x14ac:dyDescent="0.3">
      <c r="A238" s="45">
        <v>43435</v>
      </c>
      <c r="B238" s="46">
        <v>408.33120016756999</v>
      </c>
      <c r="C238" s="47">
        <v>0.32162028344292398</v>
      </c>
      <c r="D238" s="46">
        <v>381.66330622164003</v>
      </c>
      <c r="E238" s="47">
        <v>0.300615433443227</v>
      </c>
      <c r="F238" s="46">
        <v>175.91198953719999</v>
      </c>
      <c r="G238" s="47">
        <v>0.138556308978459</v>
      </c>
      <c r="H238" s="46">
        <v>108.4767317236</v>
      </c>
      <c r="I238" s="47">
        <v>8.5441223177628603E-2</v>
      </c>
      <c r="J238" s="46">
        <v>97.479126724300002</v>
      </c>
      <c r="K238" s="47">
        <v>7.67790077122988E-2</v>
      </c>
      <c r="L238" s="46">
        <v>97.744138712540007</v>
      </c>
      <c r="M238" s="47">
        <v>7.6987743245460497E-2</v>
      </c>
      <c r="N238" s="46">
        <v>1269.6064930868499</v>
      </c>
      <c r="O238" s="47">
        <v>1</v>
      </c>
    </row>
    <row r="239" spans="1:15" ht="20.100000000000001" customHeight="1" x14ac:dyDescent="0.3">
      <c r="A239" s="45">
        <v>43466</v>
      </c>
      <c r="B239" s="46">
        <v>371.75764577617002</v>
      </c>
      <c r="C239" s="47">
        <v>0.31852157754707699</v>
      </c>
      <c r="D239" s="46">
        <v>385.84631546208999</v>
      </c>
      <c r="E239" s="47">
        <v>0.33059273558480801</v>
      </c>
      <c r="F239" s="46">
        <v>163.53613813909999</v>
      </c>
      <c r="G239" s="47">
        <v>0.14011759891923101</v>
      </c>
      <c r="H239" s="46">
        <v>139.52737434363999</v>
      </c>
      <c r="I239" s="47">
        <v>0.119546914211136</v>
      </c>
      <c r="J239" s="46">
        <v>9.7846000922799998</v>
      </c>
      <c r="K239" s="47">
        <v>8.3834355324510796E-3</v>
      </c>
      <c r="L239" s="46">
        <v>96.682814312860003</v>
      </c>
      <c r="M239" s="47">
        <v>8.28377382052954E-2</v>
      </c>
      <c r="N239" s="46">
        <v>1167.1348881261399</v>
      </c>
      <c r="O239" s="47">
        <v>1</v>
      </c>
    </row>
    <row r="240" spans="1:15" ht="20.100000000000001" customHeight="1" x14ac:dyDescent="0.3">
      <c r="A240" s="45">
        <v>43497</v>
      </c>
      <c r="B240" s="46">
        <v>377.05677418968997</v>
      </c>
      <c r="C240" s="47">
        <v>0.31369268356139302</v>
      </c>
      <c r="D240" s="46">
        <v>392.44028832543</v>
      </c>
      <c r="E240" s="47">
        <v>0.32649101039749201</v>
      </c>
      <c r="F240" s="46">
        <v>174.33386196500999</v>
      </c>
      <c r="G240" s="47">
        <v>0.14503719529492701</v>
      </c>
      <c r="H240" s="46">
        <v>147.72447009996</v>
      </c>
      <c r="I240" s="47">
        <v>0.122899490542048</v>
      </c>
      <c r="J240" s="46">
        <v>10.12357905366</v>
      </c>
      <c r="K240" s="47">
        <v>8.4223196557420398E-3</v>
      </c>
      <c r="L240" s="46">
        <v>100.31518800533</v>
      </c>
      <c r="M240" s="47">
        <v>8.3457300548395993E-2</v>
      </c>
      <c r="N240" s="46">
        <v>1201.9941616390799</v>
      </c>
      <c r="O240" s="47">
        <v>1</v>
      </c>
    </row>
    <row r="241" spans="1:15" ht="20.100000000000001" customHeight="1" x14ac:dyDescent="0.3">
      <c r="A241" s="45">
        <v>43525</v>
      </c>
      <c r="B241" s="46">
        <v>382.45441423274002</v>
      </c>
      <c r="C241" s="47">
        <v>0.30749829570631798</v>
      </c>
      <c r="D241" s="46">
        <v>400.03857373317999</v>
      </c>
      <c r="E241" s="47">
        <v>0.32163618737809002</v>
      </c>
      <c r="F241" s="46">
        <v>184.85256345900001</v>
      </c>
      <c r="G241" s="47">
        <v>0.14862385190302899</v>
      </c>
      <c r="H241" s="46">
        <v>162.03832357511999</v>
      </c>
      <c r="I241" s="47">
        <v>0.13028090795714201</v>
      </c>
      <c r="J241" s="46">
        <v>10.45892607543</v>
      </c>
      <c r="K241" s="47">
        <v>8.40911184033547E-3</v>
      </c>
      <c r="L241" s="46">
        <v>103.91828499575</v>
      </c>
      <c r="M241" s="47">
        <v>8.3551645215083903E-2</v>
      </c>
      <c r="N241" s="46">
        <v>1243.76108607122</v>
      </c>
      <c r="O241" s="47">
        <v>1</v>
      </c>
    </row>
    <row r="242" spans="1:15" ht="20.100000000000001" customHeight="1" x14ac:dyDescent="0.3">
      <c r="A242" s="45">
        <v>43556</v>
      </c>
      <c r="B242" s="46">
        <v>355.58305774069999</v>
      </c>
      <c r="C242" s="47">
        <v>0.30677616696231103</v>
      </c>
      <c r="D242" s="46">
        <v>350.67872906705998</v>
      </c>
      <c r="E242" s="47">
        <v>0.30254500037754201</v>
      </c>
      <c r="F242" s="46">
        <v>159.83461261654</v>
      </c>
      <c r="G242" s="47">
        <v>0.13789591134616</v>
      </c>
      <c r="H242" s="46">
        <v>163.68892815449999</v>
      </c>
      <c r="I242" s="47">
        <v>0.14122118829976801</v>
      </c>
      <c r="J242" s="46">
        <v>22.067474614009999</v>
      </c>
      <c r="K242" s="47">
        <v>1.90385203379425E-2</v>
      </c>
      <c r="L242" s="46">
        <v>107.24329468353</v>
      </c>
      <c r="M242" s="47">
        <v>9.2523212676275099E-2</v>
      </c>
      <c r="N242" s="46">
        <v>1159.09609687634</v>
      </c>
      <c r="O242" s="47">
        <v>1</v>
      </c>
    </row>
    <row r="243" spans="1:15" ht="20.100000000000001" customHeight="1" x14ac:dyDescent="0.3">
      <c r="A243" s="45">
        <v>43586</v>
      </c>
      <c r="B243" s="46">
        <v>365.47055182519</v>
      </c>
      <c r="C243" s="47">
        <v>0.30303214472376</v>
      </c>
      <c r="D243" s="46">
        <v>361.50258004999</v>
      </c>
      <c r="E243" s="47">
        <v>0.299742076642386</v>
      </c>
      <c r="F243" s="46">
        <v>161.63309090075001</v>
      </c>
      <c r="G243" s="47">
        <v>0.13401906651404399</v>
      </c>
      <c r="H243" s="46">
        <v>165.34078969542</v>
      </c>
      <c r="I243" s="47">
        <v>0.137093327660742</v>
      </c>
      <c r="J243" s="46">
        <v>41.101142341189998</v>
      </c>
      <c r="K243" s="47">
        <v>3.4079263710978101E-2</v>
      </c>
      <c r="L243" s="46">
        <v>110.99733636249</v>
      </c>
      <c r="M243" s="47">
        <v>9.2034120748088102E-2</v>
      </c>
      <c r="N243" s="46">
        <v>1206.0454911750301</v>
      </c>
      <c r="O243" s="47">
        <v>1</v>
      </c>
    </row>
    <row r="244" spans="1:15" ht="20.100000000000001" customHeight="1" x14ac:dyDescent="0.3">
      <c r="A244" s="45">
        <v>43617</v>
      </c>
      <c r="B244" s="46">
        <v>374.21488837189997</v>
      </c>
      <c r="C244" s="47">
        <v>0.29833772326881403</v>
      </c>
      <c r="D244" s="46">
        <v>375.36249964721998</v>
      </c>
      <c r="E244" s="47">
        <v>0.29925264072858199</v>
      </c>
      <c r="F244" s="46">
        <v>163.13505915947999</v>
      </c>
      <c r="G244" s="47">
        <v>0.13005720415536801</v>
      </c>
      <c r="H244" s="46">
        <v>166.84706093103</v>
      </c>
      <c r="I244" s="47">
        <v>0.133016547013457</v>
      </c>
      <c r="J244" s="46">
        <v>60.375069663200001</v>
      </c>
      <c r="K244" s="47">
        <v>4.81332020323424E-2</v>
      </c>
      <c r="L244" s="46">
        <v>114.39854601627</v>
      </c>
      <c r="M244" s="47">
        <v>9.1202682801434606E-2</v>
      </c>
      <c r="N244" s="46">
        <v>1254.3331237891</v>
      </c>
      <c r="O244" s="47">
        <v>1</v>
      </c>
    </row>
    <row r="245" spans="1:15" ht="20.100000000000001" customHeight="1" x14ac:dyDescent="0.3">
      <c r="A245" s="45">
        <v>43647</v>
      </c>
      <c r="B245" s="46">
        <v>496.51561752559002</v>
      </c>
      <c r="C245" s="47">
        <v>0.403843076375549</v>
      </c>
      <c r="D245" s="46">
        <v>285.42110369200998</v>
      </c>
      <c r="E245" s="47">
        <v>0.23214846121440499</v>
      </c>
      <c r="F245" s="46">
        <v>155.42450221395001</v>
      </c>
      <c r="G245" s="47">
        <v>0.126415175883133</v>
      </c>
      <c r="H245" s="46">
        <v>165.05918298648001</v>
      </c>
      <c r="I245" s="47">
        <v>0.13425158421700401</v>
      </c>
      <c r="J245" s="46">
        <v>11.430425918639999</v>
      </c>
      <c r="K245" s="47">
        <v>9.2969852393987897E-3</v>
      </c>
      <c r="L245" s="46">
        <v>115.62578016779</v>
      </c>
      <c r="M245" s="47">
        <v>9.4044717070509098E-2</v>
      </c>
      <c r="N245" s="46">
        <v>1229.47661250446</v>
      </c>
      <c r="O245" s="47">
        <v>1</v>
      </c>
    </row>
    <row r="246" spans="1:15" ht="20.100000000000001" customHeight="1" x14ac:dyDescent="0.3">
      <c r="A246" s="45">
        <v>43678</v>
      </c>
      <c r="B246" s="46">
        <v>503.80866400366</v>
      </c>
      <c r="C246" s="47">
        <v>0.39658156031252101</v>
      </c>
      <c r="D246" s="46">
        <v>291.43724121312999</v>
      </c>
      <c r="E246" s="47">
        <v>0.229409782148248</v>
      </c>
      <c r="F246" s="46">
        <v>163.92305666235001</v>
      </c>
      <c r="G246" s="47">
        <v>0.12903482259662</v>
      </c>
      <c r="H246" s="46">
        <v>175.43522629597999</v>
      </c>
      <c r="I246" s="47">
        <v>0.13809682276074201</v>
      </c>
      <c r="J246" s="46">
        <v>12.17538837477</v>
      </c>
      <c r="K246" s="47">
        <v>9.5840640784258906E-3</v>
      </c>
      <c r="L246" s="46">
        <v>123.59886365454</v>
      </c>
      <c r="M246" s="47">
        <v>9.7292948103440996E-2</v>
      </c>
      <c r="N246" s="46">
        <v>1270.37844020443</v>
      </c>
      <c r="O246" s="47">
        <v>1</v>
      </c>
    </row>
    <row r="247" spans="1:15" ht="20.100000000000001" customHeight="1" x14ac:dyDescent="0.3">
      <c r="A247" s="45">
        <v>43709</v>
      </c>
      <c r="B247" s="46">
        <v>510.47449145792001</v>
      </c>
      <c r="C247" s="47">
        <v>0.39004710292108502</v>
      </c>
      <c r="D247" s="46">
        <v>297.32465353136001</v>
      </c>
      <c r="E247" s="47">
        <v>0.227182007480353</v>
      </c>
      <c r="F247" s="46">
        <v>171.59645784534999</v>
      </c>
      <c r="G247" s="47">
        <v>0.13111468324880299</v>
      </c>
      <c r="H247" s="46">
        <v>186.14436235488</v>
      </c>
      <c r="I247" s="47">
        <v>0.142230553096302</v>
      </c>
      <c r="J247" s="46">
        <v>12.81238643939</v>
      </c>
      <c r="K247" s="47">
        <v>9.7897824393080903E-3</v>
      </c>
      <c r="L247" s="46">
        <v>130.39853418705999</v>
      </c>
      <c r="M247" s="47">
        <v>9.9635870814147404E-2</v>
      </c>
      <c r="N247" s="46">
        <v>1308.7508858159599</v>
      </c>
      <c r="O247" s="47">
        <v>1</v>
      </c>
    </row>
    <row r="248" spans="1:15" ht="20.100000000000001" customHeight="1" x14ac:dyDescent="0.3">
      <c r="A248" s="45">
        <v>43739</v>
      </c>
      <c r="B248" s="46">
        <v>462.40901507230001</v>
      </c>
      <c r="C248" s="47">
        <v>0.37202903470649901</v>
      </c>
      <c r="D248" s="46">
        <v>277.46229158885001</v>
      </c>
      <c r="E248" s="47">
        <v>0.223231003597785</v>
      </c>
      <c r="F248" s="46">
        <v>153.44587508282001</v>
      </c>
      <c r="G248" s="47">
        <v>0.123454169200896</v>
      </c>
      <c r="H248" s="46">
        <v>201.73211160144001</v>
      </c>
      <c r="I248" s="47">
        <v>0.16230263749648699</v>
      </c>
      <c r="J248" s="46">
        <v>13.20529096626</v>
      </c>
      <c r="K248" s="47">
        <v>1.0624255780195E-2</v>
      </c>
      <c r="L248" s="46">
        <v>134.68339077703001</v>
      </c>
      <c r="M248" s="47">
        <v>0.108358899218135</v>
      </c>
      <c r="N248" s="46">
        <v>1242.9379750887001</v>
      </c>
      <c r="O248" s="47">
        <v>1</v>
      </c>
    </row>
    <row r="249" spans="1:15" ht="20.100000000000001" customHeight="1" x14ac:dyDescent="0.3">
      <c r="A249" s="45">
        <v>43770</v>
      </c>
      <c r="B249" s="46">
        <v>472.48913490211999</v>
      </c>
      <c r="C249" s="47">
        <v>0.36992556726889902</v>
      </c>
      <c r="D249" s="46">
        <v>286.69396258214999</v>
      </c>
      <c r="E249" s="47">
        <v>0.22446109107406301</v>
      </c>
      <c r="F249" s="46">
        <v>154.76664145757999</v>
      </c>
      <c r="G249" s="47">
        <v>0.12117133158492099</v>
      </c>
      <c r="H249" s="46">
        <v>212.37042454757</v>
      </c>
      <c r="I249" s="47">
        <v>0.16627101867256899</v>
      </c>
      <c r="J249" s="46">
        <v>13.464664418010001</v>
      </c>
      <c r="K249" s="47">
        <v>1.05418797068202E-2</v>
      </c>
      <c r="L249" s="46">
        <v>137.46977871636</v>
      </c>
      <c r="M249" s="47">
        <v>0.107629111692725</v>
      </c>
      <c r="N249" s="46">
        <v>1277.2546066237901</v>
      </c>
      <c r="O249" s="47">
        <v>1</v>
      </c>
    </row>
    <row r="250" spans="1:15" ht="20.100000000000001" customHeight="1" x14ac:dyDescent="0.3">
      <c r="A250" s="45">
        <v>43800</v>
      </c>
      <c r="B250" s="46">
        <v>480.70282153722002</v>
      </c>
      <c r="C250" s="47">
        <v>0.36835159567880399</v>
      </c>
      <c r="D250" s="46">
        <v>293.69819490520001</v>
      </c>
      <c r="E250" s="47">
        <v>0.22505422039204401</v>
      </c>
      <c r="F250" s="46">
        <v>156.02783806629</v>
      </c>
      <c r="G250" s="47">
        <v>0.119560569539078</v>
      </c>
      <c r="H250" s="46">
        <v>221.08963441854999</v>
      </c>
      <c r="I250" s="47">
        <v>0.16941593844963601</v>
      </c>
      <c r="J250" s="46">
        <v>13.686488294549999</v>
      </c>
      <c r="K250" s="47">
        <v>1.04876434600798E-2</v>
      </c>
      <c r="L250" s="46">
        <v>139.80585258434999</v>
      </c>
      <c r="M250" s="47">
        <v>0.10713003248035501</v>
      </c>
      <c r="N250" s="46">
        <v>1305.01082980616</v>
      </c>
      <c r="O250" s="47">
        <v>1</v>
      </c>
    </row>
    <row r="251" spans="1:15" ht="20.100000000000001" customHeight="1" x14ac:dyDescent="0.3">
      <c r="A251" s="45">
        <v>43831</v>
      </c>
      <c r="B251" s="46">
        <v>484.23052217602998</v>
      </c>
      <c r="C251" s="47">
        <v>0.39103510008018899</v>
      </c>
      <c r="D251" s="46">
        <v>271.89554103544998</v>
      </c>
      <c r="E251" s="47">
        <v>0.21956629173719</v>
      </c>
      <c r="F251" s="46">
        <v>189.79441648192</v>
      </c>
      <c r="G251" s="47">
        <v>0.15326642011361899</v>
      </c>
      <c r="H251" s="46">
        <v>139.87342666948001</v>
      </c>
      <c r="I251" s="47">
        <v>0.112953266866511</v>
      </c>
      <c r="J251" s="46">
        <v>78.083227828830005</v>
      </c>
      <c r="K251" s="47">
        <v>6.3055262752584398E-2</v>
      </c>
      <c r="L251" s="46">
        <v>74.452934072570002</v>
      </c>
      <c r="M251" s="47">
        <v>6.0123658449905699E-2</v>
      </c>
      <c r="N251" s="46">
        <v>1238.33006826428</v>
      </c>
      <c r="O251" s="47">
        <v>1</v>
      </c>
    </row>
    <row r="252" spans="1:15" ht="20.100000000000001" customHeight="1" x14ac:dyDescent="0.3">
      <c r="A252" s="45">
        <v>43862</v>
      </c>
      <c r="B252" s="46">
        <v>489.20510719522002</v>
      </c>
      <c r="C252" s="47">
        <v>0.38540342271358102</v>
      </c>
      <c r="D252" s="46">
        <v>275.67530619937003</v>
      </c>
      <c r="E252" s="47">
        <v>0.217181311078286</v>
      </c>
      <c r="F252" s="46">
        <v>200.05856612111</v>
      </c>
      <c r="G252" s="47">
        <v>0.157609262438624</v>
      </c>
      <c r="H252" s="46">
        <v>149.87272037278001</v>
      </c>
      <c r="I252" s="47">
        <v>0.118072069472518</v>
      </c>
      <c r="J252" s="46">
        <v>78.693823831489993</v>
      </c>
      <c r="K252" s="47">
        <v>6.1996223271178798E-2</v>
      </c>
      <c r="L252" s="46">
        <v>75.827020736389997</v>
      </c>
      <c r="M252" s="47">
        <v>5.9737711025809798E-2</v>
      </c>
      <c r="N252" s="46">
        <v>1269.33254445636</v>
      </c>
      <c r="O252" s="47">
        <v>1</v>
      </c>
    </row>
    <row r="253" spans="1:15" ht="20.100000000000001" customHeight="1" x14ac:dyDescent="0.3">
      <c r="A253" s="45">
        <v>43891</v>
      </c>
      <c r="B253" s="46">
        <v>493.46734095968998</v>
      </c>
      <c r="C253" s="47">
        <v>0.38533978267541602</v>
      </c>
      <c r="D253" s="46">
        <v>277.91524113845998</v>
      </c>
      <c r="E253" s="47">
        <v>0.21701901976776999</v>
      </c>
      <c r="F253" s="46">
        <v>204.70082624552001</v>
      </c>
      <c r="G253" s="47">
        <v>0.15984719828777899</v>
      </c>
      <c r="H253" s="46">
        <v>152.37817849912</v>
      </c>
      <c r="I253" s="47">
        <v>0.118989382505301</v>
      </c>
      <c r="J253" s="46">
        <v>78.174320564810003</v>
      </c>
      <c r="K253" s="47">
        <v>6.1044922727121101E-2</v>
      </c>
      <c r="L253" s="46">
        <v>73.967246342950006</v>
      </c>
      <c r="M253" s="47">
        <v>5.7759694036610298E-2</v>
      </c>
      <c r="N253" s="46">
        <v>1280.6031537505501</v>
      </c>
      <c r="O253" s="47">
        <v>1</v>
      </c>
    </row>
    <row r="254" spans="1:15" ht="20.100000000000001" customHeight="1" x14ac:dyDescent="0.3">
      <c r="A254" s="45">
        <v>43922</v>
      </c>
      <c r="B254" s="46">
        <v>447.73555173069002</v>
      </c>
      <c r="C254" s="47">
        <v>0.37625797357722102</v>
      </c>
      <c r="D254" s="46">
        <v>248.48333445937001</v>
      </c>
      <c r="E254" s="47">
        <v>0.20881485852530501</v>
      </c>
      <c r="F254" s="46">
        <v>183.29390410565</v>
      </c>
      <c r="G254" s="47">
        <v>0.15403242530388001</v>
      </c>
      <c r="H254" s="46">
        <v>156.82645608146001</v>
      </c>
      <c r="I254" s="47">
        <v>0.131790304210641</v>
      </c>
      <c r="J254" s="46">
        <v>78.748917364479993</v>
      </c>
      <c r="K254" s="47">
        <v>6.6177251179690699E-2</v>
      </c>
      <c r="L254" s="46">
        <v>74.88144002224</v>
      </c>
      <c r="M254" s="47">
        <v>6.2927187203260404E-2</v>
      </c>
      <c r="N254" s="46">
        <v>1189.9696037638901</v>
      </c>
      <c r="O254" s="47">
        <v>1</v>
      </c>
    </row>
    <row r="255" spans="1:15" ht="20.100000000000001" customHeight="1" x14ac:dyDescent="0.3">
      <c r="A255" s="45">
        <v>43952</v>
      </c>
      <c r="B255" s="46">
        <v>469.85228672031002</v>
      </c>
      <c r="C255" s="47">
        <v>0.37900833038531601</v>
      </c>
      <c r="D255" s="46">
        <v>259.50696089871002</v>
      </c>
      <c r="E255" s="47">
        <v>0.20933238541868701</v>
      </c>
      <c r="F255" s="46">
        <v>184.90749209711001</v>
      </c>
      <c r="G255" s="47">
        <v>0.14915640901664701</v>
      </c>
      <c r="H255" s="46">
        <v>169.907361976</v>
      </c>
      <c r="I255" s="47">
        <v>0.13705649073712101</v>
      </c>
      <c r="J255" s="46">
        <v>79.407108086939999</v>
      </c>
      <c r="K255" s="47">
        <v>6.40540789251767E-2</v>
      </c>
      <c r="L255" s="46">
        <v>76.107338075900003</v>
      </c>
      <c r="M255" s="47">
        <v>6.1392305517049703E-2</v>
      </c>
      <c r="N255" s="46">
        <v>1239.68854785497</v>
      </c>
      <c r="O255" s="47">
        <v>1</v>
      </c>
    </row>
    <row r="256" spans="1:15" ht="20.100000000000001" customHeight="1" x14ac:dyDescent="0.3">
      <c r="A256" s="45">
        <v>43983</v>
      </c>
      <c r="B256" s="46">
        <v>500.66222141618999</v>
      </c>
      <c r="C256" s="47">
        <v>0.38188250754675701</v>
      </c>
      <c r="D256" s="46">
        <v>277.63923363462999</v>
      </c>
      <c r="E256" s="47">
        <v>0.21177065534093001</v>
      </c>
      <c r="F256" s="46">
        <v>186.49964113096999</v>
      </c>
      <c r="G256" s="47">
        <v>0.142253494602023</v>
      </c>
      <c r="H256" s="46">
        <v>188.56527068758999</v>
      </c>
      <c r="I256" s="47">
        <v>0.14382906344065699</v>
      </c>
      <c r="J256" s="46">
        <v>80.066744753950005</v>
      </c>
      <c r="K256" s="47">
        <v>6.1071293079106297E-2</v>
      </c>
      <c r="L256" s="46">
        <v>77.604214051740001</v>
      </c>
      <c r="M256" s="47">
        <v>5.9192985990525103E-2</v>
      </c>
      <c r="N256" s="46">
        <v>1311.03732567507</v>
      </c>
      <c r="O256" s="47">
        <v>1</v>
      </c>
    </row>
    <row r="257" spans="1:15" ht="20.100000000000001" customHeight="1" x14ac:dyDescent="0.3">
      <c r="A257" s="45">
        <v>44013</v>
      </c>
      <c r="B257" s="46">
        <v>437.02884115735998</v>
      </c>
      <c r="C257" s="47">
        <v>0.35702968737028301</v>
      </c>
      <c r="D257" s="46">
        <v>274.09720032234998</v>
      </c>
      <c r="E257" s="47">
        <v>0.22392306530845599</v>
      </c>
      <c r="F257" s="46">
        <v>244.83116328080999</v>
      </c>
      <c r="G257" s="47">
        <v>0.20001424494814099</v>
      </c>
      <c r="H257" s="46">
        <v>113.0852235537</v>
      </c>
      <c r="I257" s="47">
        <v>9.2384708305872296E-2</v>
      </c>
      <c r="J257" s="46">
        <v>77.384471725620003</v>
      </c>
      <c r="K257" s="47">
        <v>6.3219062783923793E-2</v>
      </c>
      <c r="L257" s="46">
        <v>77.64173239326</v>
      </c>
      <c r="M257" s="47">
        <v>6.3429231283323007E-2</v>
      </c>
      <c r="N257" s="46">
        <v>1224.0686324331</v>
      </c>
      <c r="O257" s="47">
        <v>1</v>
      </c>
    </row>
    <row r="258" spans="1:15" ht="20.100000000000001" customHeight="1" x14ac:dyDescent="0.3">
      <c r="A258" s="45">
        <v>44044</v>
      </c>
      <c r="B258" s="46">
        <v>491.29739848537002</v>
      </c>
      <c r="C258" s="47">
        <v>0.372343794227808</v>
      </c>
      <c r="D258" s="46">
        <v>285.55050594073998</v>
      </c>
      <c r="E258" s="47">
        <v>0.21641262329788499</v>
      </c>
      <c r="F258" s="46">
        <v>256.34662522572</v>
      </c>
      <c r="G258" s="47">
        <v>0.19427962649161201</v>
      </c>
      <c r="H258" s="46">
        <v>128.5489783626</v>
      </c>
      <c r="I258" s="47">
        <v>9.7424522285689E-2</v>
      </c>
      <c r="J258" s="46">
        <v>78.099465989769996</v>
      </c>
      <c r="K258" s="47">
        <v>5.9189915483874901E-2</v>
      </c>
      <c r="L258" s="46">
        <v>79.629529906480002</v>
      </c>
      <c r="M258" s="47">
        <v>6.0349518213128603E-2</v>
      </c>
      <c r="N258" s="46">
        <v>1319.47250391068</v>
      </c>
      <c r="O258" s="47">
        <v>1</v>
      </c>
    </row>
    <row r="259" spans="1:15" ht="20.100000000000001" customHeight="1" x14ac:dyDescent="0.3">
      <c r="A259" s="45">
        <v>44075</v>
      </c>
      <c r="B259" s="46">
        <v>553.08452620857997</v>
      </c>
      <c r="C259" s="47">
        <v>0.37791123384619402</v>
      </c>
      <c r="D259" s="46">
        <v>316.14032289413001</v>
      </c>
      <c r="E259" s="47">
        <v>0.21601215335465501</v>
      </c>
      <c r="F259" s="46">
        <v>268.53527641301997</v>
      </c>
      <c r="G259" s="47">
        <v>0.18348460828607899</v>
      </c>
      <c r="H259" s="46">
        <v>163.30472696485</v>
      </c>
      <c r="I259" s="47">
        <v>0.111582747185605</v>
      </c>
      <c r="J259" s="46">
        <v>78.989713409900006</v>
      </c>
      <c r="K259" s="47">
        <v>5.3972039790234599E-2</v>
      </c>
      <c r="L259" s="46">
        <v>83.475693793939996</v>
      </c>
      <c r="M259" s="47">
        <v>5.7037217537230699E-2</v>
      </c>
      <c r="N259" s="46">
        <v>1463.5302596844199</v>
      </c>
      <c r="O259" s="47">
        <v>1</v>
      </c>
    </row>
    <row r="260" spans="1:15" ht="20.100000000000001" customHeight="1" x14ac:dyDescent="0.3">
      <c r="A260" s="45">
        <v>44105</v>
      </c>
      <c r="B260" s="46">
        <v>648.62216237509006</v>
      </c>
      <c r="C260" s="47">
        <v>0.42934540981496899</v>
      </c>
      <c r="D260" s="46">
        <v>269.07745045988003</v>
      </c>
      <c r="E260" s="47">
        <v>0.17811165720368399</v>
      </c>
      <c r="F260" s="46">
        <v>238.31423110564</v>
      </c>
      <c r="G260" s="47">
        <v>0.157748419887664</v>
      </c>
      <c r="H260" s="46">
        <v>184.74619415762999</v>
      </c>
      <c r="I260" s="47">
        <v>0.122289886228855</v>
      </c>
      <c r="J260" s="46">
        <v>80.153967265730003</v>
      </c>
      <c r="K260" s="47">
        <v>5.3056679096480597E-2</v>
      </c>
      <c r="L260" s="46">
        <v>89.809406479700002</v>
      </c>
      <c r="M260" s="47">
        <v>5.9447947768345999E-2</v>
      </c>
      <c r="N260" s="46">
        <v>1510.72341184367</v>
      </c>
      <c r="O260" s="47">
        <v>1</v>
      </c>
    </row>
    <row r="261" spans="1:15" ht="20.100000000000001" customHeight="1" x14ac:dyDescent="0.3">
      <c r="A261" s="45">
        <v>44136</v>
      </c>
      <c r="B261" s="46">
        <v>715.59983685815996</v>
      </c>
      <c r="C261" s="47">
        <v>0.44036634061375901</v>
      </c>
      <c r="D261" s="46">
        <v>280.91840175506002</v>
      </c>
      <c r="E261" s="47">
        <v>0.17287176746025701</v>
      </c>
      <c r="F261" s="46">
        <v>240.68325405427001</v>
      </c>
      <c r="G261" s="47">
        <v>0.14811183342387799</v>
      </c>
      <c r="H261" s="46">
        <v>209.44133165698</v>
      </c>
      <c r="I261" s="47">
        <v>0.12888615682194199</v>
      </c>
      <c r="J261" s="46">
        <v>81.332580383619998</v>
      </c>
      <c r="K261" s="47">
        <v>5.0050501623169499E-2</v>
      </c>
      <c r="L261" s="46">
        <v>97.034889813500001</v>
      </c>
      <c r="M261" s="47">
        <v>5.9713400056993098E-2</v>
      </c>
      <c r="N261" s="46">
        <v>1625.0102945215899</v>
      </c>
      <c r="O261" s="47">
        <v>1</v>
      </c>
    </row>
    <row r="262" spans="1:15" ht="20.100000000000001" customHeight="1" x14ac:dyDescent="0.3">
      <c r="A262" s="45">
        <v>44166</v>
      </c>
      <c r="B262" s="46">
        <v>745.13332314739</v>
      </c>
      <c r="C262" s="47">
        <v>0.43028445794461601</v>
      </c>
      <c r="D262" s="46">
        <v>302.10955141656001</v>
      </c>
      <c r="E262" s="47">
        <v>0.174456087968371</v>
      </c>
      <c r="F262" s="46">
        <v>243.12950414861001</v>
      </c>
      <c r="G262" s="47">
        <v>0.140397488144863</v>
      </c>
      <c r="H262" s="46">
        <v>256.13408121041999</v>
      </c>
      <c r="I262" s="47">
        <v>0.14790710718619601</v>
      </c>
      <c r="J262" s="46">
        <v>82.470436228400004</v>
      </c>
      <c r="K262" s="47">
        <v>4.7623352555357303E-2</v>
      </c>
      <c r="L262" s="46">
        <v>102.74571057893</v>
      </c>
      <c r="M262" s="47">
        <v>5.9331506200594998E-2</v>
      </c>
      <c r="N262" s="46">
        <v>1731.72260673031</v>
      </c>
      <c r="O262" s="47">
        <v>1</v>
      </c>
    </row>
    <row r="263" spans="1:15" ht="20.100000000000001" customHeight="1" x14ac:dyDescent="0.3">
      <c r="A263" s="45">
        <v>44197</v>
      </c>
      <c r="B263" s="46">
        <v>741.87691018128999</v>
      </c>
      <c r="C263" s="47">
        <v>0.43715467524904</v>
      </c>
      <c r="D263" s="46">
        <v>365.01447744928998</v>
      </c>
      <c r="E263" s="47">
        <v>0.21508660420709</v>
      </c>
      <c r="F263" s="46">
        <v>375.58138341143001</v>
      </c>
      <c r="G263" s="47">
        <v>0.221313206330531</v>
      </c>
      <c r="H263" s="46">
        <v>96.140821231870007</v>
      </c>
      <c r="I263" s="47">
        <v>5.6651459166620698E-2</v>
      </c>
      <c r="J263" s="46">
        <v>12.53643912916</v>
      </c>
      <c r="K263" s="47">
        <v>7.3871593805879196E-3</v>
      </c>
      <c r="L263" s="46">
        <v>105.90813172573</v>
      </c>
      <c r="M263" s="47">
        <v>6.24068956661291E-2</v>
      </c>
      <c r="N263" s="46">
        <v>1697.05816312877</v>
      </c>
      <c r="O263" s="47">
        <v>1</v>
      </c>
    </row>
    <row r="264" spans="1:15" ht="20.100000000000001" customHeight="1" x14ac:dyDescent="0.3">
      <c r="A264" s="45">
        <v>44228</v>
      </c>
      <c r="B264" s="46">
        <v>760.06857241279999</v>
      </c>
      <c r="C264" s="47">
        <v>0.42807493079666598</v>
      </c>
      <c r="D264" s="46">
        <v>405.75084537319998</v>
      </c>
      <c r="E264" s="47">
        <v>0.228521177375411</v>
      </c>
      <c r="F264" s="46">
        <v>378.05544506755001</v>
      </c>
      <c r="G264" s="47">
        <v>0.21292297084571399</v>
      </c>
      <c r="H264" s="46">
        <v>103.96548224983999</v>
      </c>
      <c r="I264" s="47">
        <v>5.8553949254951103E-2</v>
      </c>
      <c r="J264" s="46">
        <v>13.443773398999999</v>
      </c>
      <c r="K264" s="47">
        <v>7.5716094261787503E-3</v>
      </c>
      <c r="L264" s="46">
        <v>114.26618293264001</v>
      </c>
      <c r="M264" s="47">
        <v>6.4355362301078203E-2</v>
      </c>
      <c r="N264" s="46">
        <v>1775.55030143503</v>
      </c>
      <c r="O264" s="47">
        <v>1</v>
      </c>
    </row>
    <row r="265" spans="1:15" ht="20.100000000000001" customHeight="1" x14ac:dyDescent="0.3">
      <c r="A265" s="45">
        <v>44256</v>
      </c>
      <c r="B265" s="46">
        <v>746.66532044624</v>
      </c>
      <c r="C265" s="47">
        <v>0.41314618349124299</v>
      </c>
      <c r="D265" s="46">
        <v>436.50814107363999</v>
      </c>
      <c r="E265" s="47">
        <v>0.24152946120445401</v>
      </c>
      <c r="F265" s="46">
        <v>380.44881719192</v>
      </c>
      <c r="G265" s="47">
        <v>0.21051061637985399</v>
      </c>
      <c r="H265" s="46">
        <v>114.55185085726001</v>
      </c>
      <c r="I265" s="47">
        <v>6.3384033913950394E-2</v>
      </c>
      <c r="J265" s="46">
        <v>13.790122815789999</v>
      </c>
      <c r="K265" s="47">
        <v>7.6303752902494304E-3</v>
      </c>
      <c r="L265" s="46">
        <v>115.30240111932</v>
      </c>
      <c r="M265" s="47">
        <v>6.3799329720247003E-2</v>
      </c>
      <c r="N265" s="46">
        <v>1807.2666535041701</v>
      </c>
      <c r="O265" s="47">
        <v>1</v>
      </c>
    </row>
    <row r="266" spans="1:15" ht="20.100000000000001" customHeight="1" x14ac:dyDescent="0.3">
      <c r="A266" s="45">
        <v>44287</v>
      </c>
      <c r="B266" s="46">
        <v>587.01517344026001</v>
      </c>
      <c r="C266" s="47">
        <v>0.36394355112368698</v>
      </c>
      <c r="D266" s="46">
        <v>381.71246702196999</v>
      </c>
      <c r="E266" s="47">
        <v>0.23665792136512301</v>
      </c>
      <c r="F266" s="46">
        <v>382.43598297991002</v>
      </c>
      <c r="G266" s="47">
        <v>0.23710649404082401</v>
      </c>
      <c r="H266" s="46">
        <v>130.45136828542999</v>
      </c>
      <c r="I266" s="47">
        <v>8.0878546877247007E-2</v>
      </c>
      <c r="J266" s="46">
        <v>14.07320113802</v>
      </c>
      <c r="K266" s="47">
        <v>8.7252443030250895E-3</v>
      </c>
      <c r="L266" s="46">
        <v>117.24098702462</v>
      </c>
      <c r="M266" s="47">
        <v>7.2688242290092603E-2</v>
      </c>
      <c r="N266" s="46">
        <v>1612.92917989021</v>
      </c>
      <c r="O266" s="47">
        <v>1</v>
      </c>
    </row>
    <row r="267" spans="1:15" ht="20.100000000000001" customHeight="1" x14ac:dyDescent="0.3">
      <c r="A267" s="45">
        <v>44317</v>
      </c>
      <c r="B267" s="46">
        <v>599.83410423995997</v>
      </c>
      <c r="C267" s="47">
        <v>0.35423658621945198</v>
      </c>
      <c r="D267" s="46">
        <v>420.81670766897003</v>
      </c>
      <c r="E267" s="47">
        <v>0.24851650297151301</v>
      </c>
      <c r="F267" s="46">
        <v>384.77297261501002</v>
      </c>
      <c r="G267" s="47">
        <v>0.22723060146997801</v>
      </c>
      <c r="H267" s="46">
        <v>152.00018589338001</v>
      </c>
      <c r="I267" s="47">
        <v>8.9764864276628706E-2</v>
      </c>
      <c r="J267" s="46">
        <v>14.559051158979999</v>
      </c>
      <c r="K267" s="47">
        <v>8.5979582432816701E-3</v>
      </c>
      <c r="L267" s="46">
        <v>121.33191983508</v>
      </c>
      <c r="M267" s="47">
        <v>7.1653486819144005E-2</v>
      </c>
      <c r="N267" s="46">
        <v>1693.31494141138</v>
      </c>
      <c r="O267" s="47">
        <v>1</v>
      </c>
    </row>
    <row r="268" spans="1:15" ht="20.100000000000001" customHeight="1" x14ac:dyDescent="0.3">
      <c r="A268" s="45">
        <v>44348</v>
      </c>
      <c r="B268" s="46">
        <v>609.30103523647995</v>
      </c>
      <c r="C268" s="47">
        <v>0.34505988513449398</v>
      </c>
      <c r="D268" s="46">
        <v>451.47170917258001</v>
      </c>
      <c r="E268" s="47">
        <v>0.25567784575993902</v>
      </c>
      <c r="F268" s="46">
        <v>387.79664027302999</v>
      </c>
      <c r="G268" s="47">
        <v>0.21961732609927301</v>
      </c>
      <c r="H268" s="46">
        <v>170.31306382648</v>
      </c>
      <c r="I268" s="47">
        <v>9.6451840456926397E-2</v>
      </c>
      <c r="J268" s="46">
        <v>15.5533064565</v>
      </c>
      <c r="K268" s="47">
        <v>8.8081618592007298E-3</v>
      </c>
      <c r="L268" s="46">
        <v>131.34769737390999</v>
      </c>
      <c r="M268" s="47">
        <v>7.4384940690165102E-2</v>
      </c>
      <c r="N268" s="46">
        <v>1765.7834523389799</v>
      </c>
      <c r="O268" s="47">
        <v>1</v>
      </c>
    </row>
    <row r="269" spans="1:15" ht="20.100000000000001" customHeight="1" x14ac:dyDescent="0.3">
      <c r="A269" s="45">
        <v>44378</v>
      </c>
      <c r="B269" s="46">
        <v>632.38614937798002</v>
      </c>
      <c r="C269" s="47">
        <v>0.367891461406395</v>
      </c>
      <c r="D269" s="46">
        <v>485.19419285915001</v>
      </c>
      <c r="E269" s="47">
        <v>0.28226235007269201</v>
      </c>
      <c r="F269" s="46">
        <v>342.77021227353998</v>
      </c>
      <c r="G269" s="47">
        <v>0.19940701491316301</v>
      </c>
      <c r="H269" s="46">
        <v>113.05128488148</v>
      </c>
      <c r="I269" s="47">
        <v>6.5767731392958606E-2</v>
      </c>
      <c r="J269" s="46">
        <v>15.50303378209</v>
      </c>
      <c r="K269" s="47">
        <v>9.0189099807700505E-3</v>
      </c>
      <c r="L269" s="46">
        <v>130.04273969087001</v>
      </c>
      <c r="M269" s="47">
        <v>7.5652532234020298E-2</v>
      </c>
      <c r="N269" s="46">
        <v>1718.9476128651099</v>
      </c>
      <c r="O269" s="47">
        <v>1</v>
      </c>
    </row>
    <row r="270" spans="1:15" ht="20.100000000000001" customHeight="1" x14ac:dyDescent="0.3">
      <c r="A270" s="45">
        <v>44409</v>
      </c>
      <c r="B270" s="46">
        <v>637.28872768721999</v>
      </c>
      <c r="C270" s="47">
        <v>0.367121640148383</v>
      </c>
      <c r="D270" s="46">
        <v>491.02841677981002</v>
      </c>
      <c r="E270" s="47">
        <v>0.282865755968843</v>
      </c>
      <c r="F270" s="46">
        <v>344.79072815261998</v>
      </c>
      <c r="G270" s="47">
        <v>0.198622903760931</v>
      </c>
      <c r="H270" s="46">
        <v>115.64824315219001</v>
      </c>
      <c r="I270" s="47">
        <v>6.6621251658398703E-2</v>
      </c>
      <c r="J270" s="46">
        <v>15.732146741059999</v>
      </c>
      <c r="K270" s="47">
        <v>9.0627862438320793E-3</v>
      </c>
      <c r="L270" s="46">
        <v>131.41792767965001</v>
      </c>
      <c r="M270" s="47">
        <v>7.5705662219611503E-2</v>
      </c>
      <c r="N270" s="46">
        <v>1735.90619019255</v>
      </c>
      <c r="O270" s="47">
        <v>1</v>
      </c>
    </row>
    <row r="271" spans="1:15" ht="20.100000000000001" customHeight="1" x14ac:dyDescent="0.3">
      <c r="A271" s="45">
        <v>44440</v>
      </c>
      <c r="B271" s="46">
        <v>642.29332219801995</v>
      </c>
      <c r="C271" s="47">
        <v>0.36427231846282898</v>
      </c>
      <c r="D271" s="46">
        <v>501.20928596778998</v>
      </c>
      <c r="E271" s="47">
        <v>0.284257460454022</v>
      </c>
      <c r="F271" s="46">
        <v>346.84390909988002</v>
      </c>
      <c r="G271" s="47">
        <v>0.19671017982897801</v>
      </c>
      <c r="H271" s="46">
        <v>123.69093612991</v>
      </c>
      <c r="I271" s="47">
        <v>7.0150478791664694E-2</v>
      </c>
      <c r="J271" s="46">
        <v>15.990100428390001</v>
      </c>
      <c r="K271" s="47">
        <v>9.0686774316288601E-3</v>
      </c>
      <c r="L271" s="46">
        <v>133.19542427216001</v>
      </c>
      <c r="M271" s="47">
        <v>7.5540885030875901E-2</v>
      </c>
      <c r="N271" s="46">
        <v>1763.22297809615</v>
      </c>
      <c r="O271" s="47">
        <v>1</v>
      </c>
    </row>
    <row r="272" spans="1:15" ht="20.100000000000001" customHeight="1" x14ac:dyDescent="0.3">
      <c r="A272" s="45">
        <v>44470</v>
      </c>
      <c r="B272" s="46">
        <v>466.18421429083003</v>
      </c>
      <c r="C272" s="47">
        <v>0.30076352651903199</v>
      </c>
      <c r="D272" s="46">
        <v>441.08440732860998</v>
      </c>
      <c r="E272" s="47">
        <v>0.28457012866151798</v>
      </c>
      <c r="F272" s="46">
        <v>349.14360995880998</v>
      </c>
      <c r="G272" s="47">
        <v>0.22525358039533799</v>
      </c>
      <c r="H272" s="46">
        <v>141.13321561172</v>
      </c>
      <c r="I272" s="47">
        <v>9.1053541357946494E-2</v>
      </c>
      <c r="J272" s="46">
        <v>16.370185568629999</v>
      </c>
      <c r="K272" s="47">
        <v>1.0561393094105399E-2</v>
      </c>
      <c r="L272" s="46">
        <v>136.08685486460999</v>
      </c>
      <c r="M272" s="47">
        <v>8.7797829972058303E-2</v>
      </c>
      <c r="N272" s="46">
        <v>1550.0024876232101</v>
      </c>
      <c r="O272" s="47">
        <v>1</v>
      </c>
    </row>
    <row r="273" spans="1:15" ht="20.100000000000001" customHeight="1" x14ac:dyDescent="0.3">
      <c r="A273" s="45">
        <v>44501</v>
      </c>
      <c r="B273" s="46">
        <v>472.0404588458</v>
      </c>
      <c r="C273" s="47">
        <v>0.29916674856471398</v>
      </c>
      <c r="D273" s="46">
        <v>449.95067584429</v>
      </c>
      <c r="E273" s="47">
        <v>0.28516682878406502</v>
      </c>
      <c r="F273" s="46">
        <v>351.46482634560999</v>
      </c>
      <c r="G273" s="47">
        <v>0.222749104154705</v>
      </c>
      <c r="H273" s="46">
        <v>148.16178866939001</v>
      </c>
      <c r="I273" s="47">
        <v>9.3901020023017201E-2</v>
      </c>
      <c r="J273" s="46">
        <v>16.755257325940001</v>
      </c>
      <c r="K273" s="47">
        <v>1.0619038604917599E-2</v>
      </c>
      <c r="L273" s="46">
        <v>139.47767694526999</v>
      </c>
      <c r="M273" s="47">
        <v>8.83972598685802E-2</v>
      </c>
      <c r="N273" s="46">
        <v>1577.8506839762999</v>
      </c>
      <c r="O273" s="47">
        <v>1</v>
      </c>
    </row>
    <row r="274" spans="1:15" ht="20.100000000000001" customHeight="1" x14ac:dyDescent="0.3">
      <c r="A274" s="45">
        <v>44531</v>
      </c>
      <c r="B274" s="46">
        <v>478.47875916306998</v>
      </c>
      <c r="C274" s="47">
        <v>0.29687069900110202</v>
      </c>
      <c r="D274" s="46">
        <v>459.60344218646998</v>
      </c>
      <c r="E274" s="47">
        <v>0.28515956566989198</v>
      </c>
      <c r="F274" s="46">
        <v>353.99840798768997</v>
      </c>
      <c r="G274" s="47">
        <v>0.21963724159543399</v>
      </c>
      <c r="H274" s="46">
        <v>159.12534471267</v>
      </c>
      <c r="I274" s="47">
        <v>9.8728838864803201E-2</v>
      </c>
      <c r="J274" s="46">
        <v>17.136619649539998</v>
      </c>
      <c r="K274" s="47">
        <v>1.0632363833189801E-2</v>
      </c>
      <c r="L274" s="46">
        <v>143.39870212547001</v>
      </c>
      <c r="M274" s="47">
        <v>8.8971291035576799E-2</v>
      </c>
      <c r="N274" s="46">
        <v>1611.74127582491</v>
      </c>
      <c r="O274" s="47">
        <v>1</v>
      </c>
    </row>
    <row r="275" spans="1:15" ht="20.100000000000001" customHeight="1" x14ac:dyDescent="0.3">
      <c r="A275" s="45">
        <v>44562</v>
      </c>
      <c r="B275" s="46">
        <v>616.41454241056999</v>
      </c>
      <c r="C275" s="47">
        <v>0.41031401315193</v>
      </c>
      <c r="D275" s="46">
        <v>460.50710494067999</v>
      </c>
      <c r="E275" s="47">
        <v>0.30653481596047999</v>
      </c>
      <c r="F275" s="46">
        <v>248.26490058185999</v>
      </c>
      <c r="G275" s="47">
        <v>0.165256593856701</v>
      </c>
      <c r="H275" s="46">
        <v>21.755358065549999</v>
      </c>
      <c r="I275" s="47">
        <v>1.44813719684884E-2</v>
      </c>
      <c r="J275" s="46">
        <v>81.999081896500002</v>
      </c>
      <c r="K275" s="47">
        <v>5.4582379312713897E-2</v>
      </c>
      <c r="L275" s="46">
        <v>73.358525775909996</v>
      </c>
      <c r="M275" s="47">
        <v>4.8830825749685898E-2</v>
      </c>
      <c r="N275" s="46">
        <v>1502.2995136710699</v>
      </c>
      <c r="O275" s="47">
        <v>1</v>
      </c>
    </row>
    <row r="276" spans="1:15" ht="20.100000000000001" customHeight="1" x14ac:dyDescent="0.3">
      <c r="A276" s="45">
        <v>44593</v>
      </c>
      <c r="B276" s="46">
        <v>621.87280220449998</v>
      </c>
      <c r="C276" s="47">
        <v>0.40571995619103002</v>
      </c>
      <c r="D276" s="46">
        <v>464.90794130897001</v>
      </c>
      <c r="E276" s="47">
        <v>0.303313521530581</v>
      </c>
      <c r="F276" s="46">
        <v>255.59419765732</v>
      </c>
      <c r="G276" s="47">
        <v>0.166753822178105</v>
      </c>
      <c r="H276" s="46">
        <v>29.33657814163</v>
      </c>
      <c r="I276" s="47">
        <v>1.9139661931223701E-2</v>
      </c>
      <c r="J276" s="46">
        <v>83.052713063260001</v>
      </c>
      <c r="K276" s="47">
        <v>5.4184944229947601E-2</v>
      </c>
      <c r="L276" s="46">
        <v>77.999420767610005</v>
      </c>
      <c r="M276" s="47">
        <v>5.08880939391105E-2</v>
      </c>
      <c r="N276" s="46">
        <v>1532.76365314329</v>
      </c>
      <c r="O276" s="47">
        <v>1</v>
      </c>
    </row>
    <row r="277" spans="1:15" ht="20.100000000000001" customHeight="1" x14ac:dyDescent="0.3">
      <c r="A277" s="45">
        <v>44621</v>
      </c>
      <c r="B277" s="46">
        <v>627.60186500412999</v>
      </c>
      <c r="C277" s="47">
        <v>0.40101441953232297</v>
      </c>
      <c r="D277" s="46">
        <v>469.55391467876001</v>
      </c>
      <c r="E277" s="47">
        <v>0.30002761469294498</v>
      </c>
      <c r="F277" s="46">
        <v>264.12155472513001</v>
      </c>
      <c r="G277" s="47">
        <v>0.16876392161991999</v>
      </c>
      <c r="H277" s="46">
        <v>40.611419388590001</v>
      </c>
      <c r="I277" s="47">
        <v>2.59491975416484E-2</v>
      </c>
      <c r="J277" s="46">
        <v>83.794906781479995</v>
      </c>
      <c r="K277" s="47">
        <v>5.3541851572603598E-2</v>
      </c>
      <c r="L277" s="46">
        <v>79.351995087510005</v>
      </c>
      <c r="M277" s="47">
        <v>5.0702995040558398E-2</v>
      </c>
      <c r="N277" s="46">
        <v>1565.0356556656</v>
      </c>
      <c r="O277" s="47">
        <v>1</v>
      </c>
    </row>
    <row r="278" spans="1:15" ht="20.100000000000001" customHeight="1" x14ac:dyDescent="0.3">
      <c r="A278" s="45">
        <v>44652</v>
      </c>
      <c r="B278" s="46">
        <v>515.39101573536004</v>
      </c>
      <c r="C278" s="47">
        <v>0.34384334128895599</v>
      </c>
      <c r="D278" s="46">
        <v>499.74126525196999</v>
      </c>
      <c r="E278" s="47">
        <v>0.33340260341759498</v>
      </c>
      <c r="F278" s="46">
        <v>250.16977725433</v>
      </c>
      <c r="G278" s="47">
        <v>0.16690087617827501</v>
      </c>
      <c r="H278" s="46">
        <v>68.66239457156</v>
      </c>
      <c r="I278" s="47">
        <v>4.5808146532590202E-2</v>
      </c>
      <c r="J278" s="46">
        <v>84.491569282070003</v>
      </c>
      <c r="K278" s="47">
        <v>5.6368587355452998E-2</v>
      </c>
      <c r="L278" s="46">
        <v>80.456284315320005</v>
      </c>
      <c r="M278" s="47">
        <v>5.3676445227129797E-2</v>
      </c>
      <c r="N278" s="46">
        <v>1498.91230641061</v>
      </c>
      <c r="O278" s="47">
        <v>1</v>
      </c>
    </row>
    <row r="279" spans="1:15" ht="20.100000000000001" customHeight="1" x14ac:dyDescent="0.3">
      <c r="A279" s="45">
        <v>44682</v>
      </c>
      <c r="B279" s="46">
        <v>522.74326783899005</v>
      </c>
      <c r="C279" s="47">
        <v>0.33868234781092899</v>
      </c>
      <c r="D279" s="46">
        <v>516.16915582600996</v>
      </c>
      <c r="E279" s="47">
        <v>0.33442301856020001</v>
      </c>
      <c r="F279" s="46">
        <v>252.27733223848</v>
      </c>
      <c r="G279" s="47">
        <v>0.163449028306421</v>
      </c>
      <c r="H279" s="46">
        <v>85.268737328569998</v>
      </c>
      <c r="I279" s="47">
        <v>5.5245123046153699E-2</v>
      </c>
      <c r="J279" s="46">
        <v>85.242405994579997</v>
      </c>
      <c r="K279" s="47">
        <v>5.5228063126752699E-2</v>
      </c>
      <c r="L279" s="46">
        <v>81.760905670309995</v>
      </c>
      <c r="M279" s="47">
        <v>5.2972419149542399E-2</v>
      </c>
      <c r="N279" s="46">
        <v>1543.4618048969401</v>
      </c>
      <c r="O279" s="47">
        <v>1</v>
      </c>
    </row>
    <row r="280" spans="1:15" ht="20.100000000000001" customHeight="1" x14ac:dyDescent="0.3">
      <c r="A280" s="45">
        <v>44713</v>
      </c>
      <c r="B280" s="46">
        <v>530.38964235360004</v>
      </c>
      <c r="C280" s="47">
        <v>0.33494254849239802</v>
      </c>
      <c r="D280" s="46">
        <v>531.50540282814995</v>
      </c>
      <c r="E280" s="47">
        <v>0.33564715436515702</v>
      </c>
      <c r="F280" s="46">
        <v>254.35180794125</v>
      </c>
      <c r="G280" s="47">
        <v>0.16062388094052299</v>
      </c>
      <c r="H280" s="46">
        <v>98.305043164650002</v>
      </c>
      <c r="I280" s="47">
        <v>6.2079910801258902E-2</v>
      </c>
      <c r="J280" s="46">
        <v>85.985170224640001</v>
      </c>
      <c r="K280" s="47">
        <v>5.4299876445161002E-2</v>
      </c>
      <c r="L280" s="46">
        <v>82.987166944829994</v>
      </c>
      <c r="M280" s="47">
        <v>5.2406628955500099E-2</v>
      </c>
      <c r="N280" s="46">
        <v>1583.5242334571201</v>
      </c>
      <c r="O280" s="47">
        <v>1</v>
      </c>
    </row>
    <row r="281" spans="1:15" ht="20.100000000000001" customHeight="1" x14ac:dyDescent="0.3">
      <c r="A281" s="45">
        <v>44743</v>
      </c>
      <c r="B281" s="46">
        <v>602.90254743062997</v>
      </c>
      <c r="C281" s="47">
        <v>0.40558868012688198</v>
      </c>
      <c r="D281" s="46">
        <v>432.68711799055001</v>
      </c>
      <c r="E281" s="47">
        <v>0.29108020498766202</v>
      </c>
      <c r="F281" s="46">
        <v>258.55838356083001</v>
      </c>
      <c r="G281" s="47">
        <v>0.17393914484370801</v>
      </c>
      <c r="H281" s="46">
        <v>29.0960931937</v>
      </c>
      <c r="I281" s="47">
        <v>1.9573720637893501E-2</v>
      </c>
      <c r="J281" s="46">
        <v>82.767508537219996</v>
      </c>
      <c r="K281" s="47">
        <v>5.5679918235648197E-2</v>
      </c>
      <c r="L281" s="46">
        <v>80.475958462999998</v>
      </c>
      <c r="M281" s="47">
        <v>5.41383311682051E-2</v>
      </c>
      <c r="N281" s="46">
        <v>1486.4876091759299</v>
      </c>
      <c r="O281" s="47">
        <v>1</v>
      </c>
    </row>
    <row r="282" spans="1:15" ht="20.100000000000001" customHeight="1" x14ac:dyDescent="0.3">
      <c r="A282" s="45">
        <v>44774</v>
      </c>
      <c r="B282" s="46">
        <v>609.63386878480003</v>
      </c>
      <c r="C282" s="47">
        <v>0.39172221744997798</v>
      </c>
      <c r="D282" s="46">
        <v>437.05692125798998</v>
      </c>
      <c r="E282" s="47">
        <v>0.28083234071018398</v>
      </c>
      <c r="F282" s="46">
        <v>268.14557211371999</v>
      </c>
      <c r="G282" s="47">
        <v>0.17229780608671799</v>
      </c>
      <c r="H282" s="46">
        <v>74.293502525630004</v>
      </c>
      <c r="I282" s="47">
        <v>4.7737530740337597E-2</v>
      </c>
      <c r="J282" s="46">
        <v>83.704762938079995</v>
      </c>
      <c r="K282" s="47">
        <v>5.3784766608503398E-2</v>
      </c>
      <c r="L282" s="46">
        <v>83.456646215039996</v>
      </c>
      <c r="M282" s="47">
        <v>5.3625338404277502E-2</v>
      </c>
      <c r="N282" s="46">
        <v>1556.29127383526</v>
      </c>
      <c r="O282" s="47">
        <v>1</v>
      </c>
    </row>
    <row r="283" spans="1:15" ht="20.100000000000001" customHeight="1" x14ac:dyDescent="0.3">
      <c r="A283" s="45">
        <v>44805</v>
      </c>
      <c r="B283" s="46">
        <v>615.81982282525996</v>
      </c>
      <c r="C283" s="47">
        <v>0.38122124161618098</v>
      </c>
      <c r="D283" s="46">
        <v>442.65856929853999</v>
      </c>
      <c r="E283" s="47">
        <v>0.274026335537294</v>
      </c>
      <c r="F283" s="46">
        <v>278.61041486079</v>
      </c>
      <c r="G283" s="47">
        <v>0.17247286356121</v>
      </c>
      <c r="H283" s="46">
        <v>108.30367039936</v>
      </c>
      <c r="I283" s="47">
        <v>6.7045031957259901E-2</v>
      </c>
      <c r="J283" s="46">
        <v>84.519873036999996</v>
      </c>
      <c r="K283" s="47">
        <v>5.2321750203792698E-2</v>
      </c>
      <c r="L283" s="46">
        <v>85.474610217709994</v>
      </c>
      <c r="M283" s="47">
        <v>5.2912777124260499E-2</v>
      </c>
      <c r="N283" s="46">
        <v>1615.38696063866</v>
      </c>
      <c r="O283" s="47">
        <v>1</v>
      </c>
    </row>
    <row r="284" spans="1:15" ht="20.100000000000001" customHeight="1" x14ac:dyDescent="0.3">
      <c r="A284" s="45">
        <v>44835</v>
      </c>
      <c r="B284" s="46">
        <v>523.69976770200003</v>
      </c>
      <c r="C284" s="47">
        <v>0.336755010935683</v>
      </c>
      <c r="D284" s="46">
        <v>465.71827911243003</v>
      </c>
      <c r="E284" s="47">
        <v>0.29947113565400002</v>
      </c>
      <c r="F284" s="46">
        <v>260.87562144488999</v>
      </c>
      <c r="G284" s="47">
        <v>0.167751024863003</v>
      </c>
      <c r="H284" s="46">
        <v>131.08668614241</v>
      </c>
      <c r="I284" s="47">
        <v>8.4292759225604696E-2</v>
      </c>
      <c r="J284" s="46">
        <v>85.398580897230005</v>
      </c>
      <c r="K284" s="47">
        <v>5.49139064356104E-2</v>
      </c>
      <c r="L284" s="46">
        <v>88.356847972340006</v>
      </c>
      <c r="M284" s="47">
        <v>5.6816162886096797E-2</v>
      </c>
      <c r="N284" s="46">
        <v>1555.1357832712999</v>
      </c>
      <c r="O284" s="47">
        <v>1</v>
      </c>
    </row>
    <row r="285" spans="1:15" ht="20.100000000000001" customHeight="1" x14ac:dyDescent="0.3">
      <c r="A285" s="45">
        <v>44866</v>
      </c>
      <c r="B285" s="46">
        <v>528.34378280653004</v>
      </c>
      <c r="C285" s="47">
        <v>0.334744552301947</v>
      </c>
      <c r="D285" s="46">
        <v>470.96649236544999</v>
      </c>
      <c r="E285" s="47">
        <v>0.298391828893387</v>
      </c>
      <c r="F285" s="46">
        <v>263.29805197261999</v>
      </c>
      <c r="G285" s="47">
        <v>0.16681863475589301</v>
      </c>
      <c r="H285" s="46">
        <v>139.92883250227999</v>
      </c>
      <c r="I285" s="47">
        <v>8.8655182315757405E-2</v>
      </c>
      <c r="J285" s="46">
        <v>86.114348361799998</v>
      </c>
      <c r="K285" s="47">
        <v>5.4559758110564002E-2</v>
      </c>
      <c r="L285" s="46">
        <v>89.697651591539994</v>
      </c>
      <c r="M285" s="47">
        <v>5.6830043622451303E-2</v>
      </c>
      <c r="N285" s="46">
        <v>1578.34915960022</v>
      </c>
      <c r="O285" s="47">
        <v>1</v>
      </c>
    </row>
    <row r="286" spans="1:15" ht="20.100000000000001" customHeight="1" x14ac:dyDescent="0.3">
      <c r="A286" s="45">
        <v>44896</v>
      </c>
      <c r="B286" s="46">
        <v>535.01116233344999</v>
      </c>
      <c r="C286" s="47">
        <v>0.334618533975515</v>
      </c>
      <c r="D286" s="46">
        <v>476.44261497365</v>
      </c>
      <c r="E286" s="47">
        <v>0.29798729553717102</v>
      </c>
      <c r="F286" s="46">
        <v>266.02950332857</v>
      </c>
      <c r="G286" s="47">
        <v>0.16638606568466099</v>
      </c>
      <c r="H286" s="46">
        <v>143.33320173717999</v>
      </c>
      <c r="I286" s="47">
        <v>8.96466264855596E-2</v>
      </c>
      <c r="J286" s="46">
        <v>86.944111070369999</v>
      </c>
      <c r="K286" s="47">
        <v>5.43785121366104E-2</v>
      </c>
      <c r="L286" s="46">
        <v>91.108291603650002</v>
      </c>
      <c r="M286" s="47">
        <v>5.6982966180481501E-2</v>
      </c>
      <c r="N286" s="46">
        <v>1598.86888504687</v>
      </c>
      <c r="O286" s="47">
        <v>1</v>
      </c>
    </row>
    <row r="287" spans="1:15" ht="20.100000000000001" customHeight="1" x14ac:dyDescent="0.3">
      <c r="A287" s="45">
        <v>44927</v>
      </c>
      <c r="B287" s="46">
        <v>527.71886562306997</v>
      </c>
      <c r="C287" s="47">
        <v>0.39205569518776701</v>
      </c>
      <c r="D287" s="46">
        <v>369.67496022678</v>
      </c>
      <c r="E287" s="47">
        <v>0.274640879768624</v>
      </c>
      <c r="F287" s="46">
        <v>241.75838657691</v>
      </c>
      <c r="G287" s="47">
        <v>0.17960842124712501</v>
      </c>
      <c r="H287" s="46">
        <v>108.80390030373</v>
      </c>
      <c r="I287" s="47">
        <v>8.0833169991667106E-2</v>
      </c>
      <c r="J287" s="46">
        <v>8.7224840876500007</v>
      </c>
      <c r="K287" s="47">
        <v>6.4801540849032703E-3</v>
      </c>
      <c r="L287" s="46">
        <v>89.351755757990006</v>
      </c>
      <c r="M287" s="47">
        <v>6.6381679719912795E-2</v>
      </c>
      <c r="N287" s="46">
        <v>1346.0303525761301</v>
      </c>
      <c r="O287" s="47">
        <v>1</v>
      </c>
    </row>
    <row r="288" spans="1:15" ht="20.100000000000001" customHeight="1" x14ac:dyDescent="0.3">
      <c r="A288" s="45">
        <v>44958</v>
      </c>
      <c r="B288" s="46">
        <v>532.59768917035001</v>
      </c>
      <c r="C288" s="47">
        <v>0.38541879079003699</v>
      </c>
      <c r="D288" s="46">
        <v>373.51627546806998</v>
      </c>
      <c r="E288" s="47">
        <v>0.270298189719063</v>
      </c>
      <c r="F288" s="46">
        <v>254.04280922139</v>
      </c>
      <c r="G288" s="47">
        <v>0.18384021247169699</v>
      </c>
      <c r="H288" s="46">
        <v>120.70774912818</v>
      </c>
      <c r="I288" s="47">
        <v>8.7351176420688501E-2</v>
      </c>
      <c r="J288" s="46">
        <v>8.9856886825199993</v>
      </c>
      <c r="K288" s="47">
        <v>6.5025690814157202E-3</v>
      </c>
      <c r="L288" s="46">
        <v>92.017257942539999</v>
      </c>
      <c r="M288" s="47">
        <v>6.6589061517097994E-2</v>
      </c>
      <c r="N288" s="46">
        <v>1381.8674696130499</v>
      </c>
      <c r="O288" s="47">
        <v>1</v>
      </c>
    </row>
    <row r="289" spans="1:15" ht="20.100000000000001" customHeight="1" x14ac:dyDescent="0.3">
      <c r="A289" s="45">
        <v>44986</v>
      </c>
      <c r="B289" s="46">
        <v>538.40721458014002</v>
      </c>
      <c r="C289" s="47">
        <v>0.37207620927113899</v>
      </c>
      <c r="D289" s="46">
        <v>379.87525146034</v>
      </c>
      <c r="E289" s="47">
        <v>0.26251978006926502</v>
      </c>
      <c r="F289" s="46">
        <v>275.6033753314</v>
      </c>
      <c r="G289" s="47">
        <v>0.19046078205992301</v>
      </c>
      <c r="H289" s="46">
        <v>148.6916979769</v>
      </c>
      <c r="I289" s="47">
        <v>0.102756132969869</v>
      </c>
      <c r="J289" s="46">
        <v>9.2835371850299993</v>
      </c>
      <c r="K289" s="47">
        <v>6.4155591360848703E-3</v>
      </c>
      <c r="L289" s="46">
        <v>95.173700655589997</v>
      </c>
      <c r="M289" s="47">
        <v>6.5771536493716795E-2</v>
      </c>
      <c r="N289" s="46">
        <v>1447.0347771894001</v>
      </c>
      <c r="O289" s="47">
        <v>1</v>
      </c>
    </row>
    <row r="290" spans="1:15" ht="20.100000000000001" customHeight="1" x14ac:dyDescent="0.3">
      <c r="A290" s="45">
        <v>45017</v>
      </c>
      <c r="B290" s="46">
        <v>592.00146622839998</v>
      </c>
      <c r="C290" s="47">
        <v>0.39777480640725799</v>
      </c>
      <c r="D290" s="46">
        <v>369.39037342198998</v>
      </c>
      <c r="E290" s="47">
        <v>0.248199020878688</v>
      </c>
      <c r="F290" s="46">
        <v>240.79236559598999</v>
      </c>
      <c r="G290" s="47">
        <v>0.16179205977225899</v>
      </c>
      <c r="H290" s="46">
        <v>176.87170563357</v>
      </c>
      <c r="I290" s="47">
        <v>0.118842794284856</v>
      </c>
      <c r="J290" s="46">
        <v>9.7165975725399996</v>
      </c>
      <c r="K290" s="47">
        <v>6.5287299759206503E-3</v>
      </c>
      <c r="L290" s="46">
        <v>99.510451384549995</v>
      </c>
      <c r="M290" s="47">
        <v>6.6862588681016605E-2</v>
      </c>
      <c r="N290" s="46">
        <v>1488.2829598370399</v>
      </c>
      <c r="O290" s="47">
        <v>1</v>
      </c>
    </row>
    <row r="291" spans="1:15" ht="20.100000000000001" customHeight="1" x14ac:dyDescent="0.3">
      <c r="A291" s="45">
        <v>45047</v>
      </c>
      <c r="B291" s="46">
        <v>600.26894185481001</v>
      </c>
      <c r="C291" s="47">
        <v>0.38336781953124</v>
      </c>
      <c r="D291" s="46">
        <v>396.62842480802999</v>
      </c>
      <c r="E291" s="47">
        <v>0.25331074753413302</v>
      </c>
      <c r="F291" s="46">
        <v>243.72218512702</v>
      </c>
      <c r="G291" s="47">
        <v>0.15565563394771501</v>
      </c>
      <c r="H291" s="46">
        <v>210.42046765516</v>
      </c>
      <c r="I291" s="47">
        <v>0.13438715589788799</v>
      </c>
      <c r="J291" s="46">
        <v>10.213341564289999</v>
      </c>
      <c r="K291" s="47">
        <v>6.5228536954302302E-3</v>
      </c>
      <c r="L291" s="46">
        <v>104.52475408857001</v>
      </c>
      <c r="M291" s="47">
        <v>6.6755789393592294E-2</v>
      </c>
      <c r="N291" s="46">
        <v>1565.7781150978799</v>
      </c>
      <c r="O291" s="47">
        <v>1</v>
      </c>
    </row>
    <row r="292" spans="1:15" ht="20.100000000000001" customHeight="1" x14ac:dyDescent="0.3">
      <c r="A292" s="45">
        <v>45078</v>
      </c>
      <c r="B292" s="46">
        <v>610.72384498660995</v>
      </c>
      <c r="C292" s="47">
        <v>0.366681643361636</v>
      </c>
      <c r="D292" s="46">
        <v>428.98944979587998</v>
      </c>
      <c r="E292" s="47">
        <v>0.257567405836931</v>
      </c>
      <c r="F292" s="46">
        <v>247.38221698377001</v>
      </c>
      <c r="G292" s="47">
        <v>0.14852951723874799</v>
      </c>
      <c r="H292" s="46">
        <v>251.54037182815</v>
      </c>
      <c r="I292" s="47">
        <v>0.15102609415187501</v>
      </c>
      <c r="J292" s="46">
        <v>11.326544913079999</v>
      </c>
      <c r="K292" s="47">
        <v>6.8005140726552296E-3</v>
      </c>
      <c r="L292" s="46">
        <v>115.58002785236999</v>
      </c>
      <c r="M292" s="47">
        <v>6.9394825338152499E-2</v>
      </c>
      <c r="N292" s="46">
        <v>1665.5424563598599</v>
      </c>
      <c r="O292" s="47">
        <v>1</v>
      </c>
    </row>
    <row r="293" spans="1:15" ht="20.100000000000001" customHeight="1" x14ac:dyDescent="0.3">
      <c r="A293" s="45">
        <v>45108</v>
      </c>
      <c r="B293" s="46">
        <v>502.86517399578003</v>
      </c>
      <c r="C293" s="47">
        <v>0.33386286936722998</v>
      </c>
      <c r="D293" s="46">
        <v>436.74041931532003</v>
      </c>
      <c r="E293" s="47">
        <v>0.28996124031147102</v>
      </c>
      <c r="F293" s="46">
        <v>326.66586566802999</v>
      </c>
      <c r="G293" s="47">
        <v>0.21688040627202801</v>
      </c>
      <c r="H293" s="46">
        <v>109.85775952876</v>
      </c>
      <c r="I293" s="47">
        <v>7.2936899819661893E-2</v>
      </c>
      <c r="J293" s="46">
        <v>11.62282953031</v>
      </c>
      <c r="K293" s="47">
        <v>7.7166433824030203E-3</v>
      </c>
      <c r="L293" s="46">
        <v>118.45070804802999</v>
      </c>
      <c r="M293" s="47">
        <v>7.8641940847204703E-2</v>
      </c>
      <c r="N293" s="46">
        <v>1506.20275608623</v>
      </c>
      <c r="O293" s="47">
        <v>1</v>
      </c>
    </row>
    <row r="294" spans="1:15" ht="20.100000000000001" customHeight="1" x14ac:dyDescent="0.3">
      <c r="A294" s="45">
        <v>45139</v>
      </c>
      <c r="B294" s="46">
        <v>509.08705107583</v>
      </c>
      <c r="C294" s="47">
        <v>0.326732627736668</v>
      </c>
      <c r="D294" s="46">
        <v>443.13902919143999</v>
      </c>
      <c r="E294" s="47">
        <v>0.28440711496083299</v>
      </c>
      <c r="F294" s="46">
        <v>339.34672245820002</v>
      </c>
      <c r="G294" s="47">
        <v>0.217793098662174</v>
      </c>
      <c r="H294" s="46">
        <v>128.63647917738001</v>
      </c>
      <c r="I294" s="47">
        <v>8.2559033421885503E-2</v>
      </c>
      <c r="J294" s="46">
        <v>12.33249844589</v>
      </c>
      <c r="K294" s="47">
        <v>7.9150110286026996E-3</v>
      </c>
      <c r="L294" s="46">
        <v>125.57335067555</v>
      </c>
      <c r="M294" s="47">
        <v>8.0593114189834697E-2</v>
      </c>
      <c r="N294" s="46">
        <v>1558.1151310242899</v>
      </c>
      <c r="O294" s="47">
        <v>1</v>
      </c>
    </row>
    <row r="295" spans="1:15" ht="20.100000000000001" customHeight="1" x14ac:dyDescent="0.3">
      <c r="A295" s="45">
        <v>45170</v>
      </c>
      <c r="B295" s="46">
        <v>514.76602760658</v>
      </c>
      <c r="C295" s="47">
        <v>0.32265183414183901</v>
      </c>
      <c r="D295" s="46">
        <v>448.63449649657002</v>
      </c>
      <c r="E295" s="47">
        <v>0.28120104162069698</v>
      </c>
      <c r="F295" s="46">
        <v>351.11567330964999</v>
      </c>
      <c r="G295" s="47">
        <v>0.220076908563764</v>
      </c>
      <c r="H295" s="46">
        <v>139.52489740669</v>
      </c>
      <c r="I295" s="47">
        <v>8.7453253793830996E-2</v>
      </c>
      <c r="J295" s="46">
        <v>12.643275576200001</v>
      </c>
      <c r="K295" s="47">
        <v>7.9247188731331603E-3</v>
      </c>
      <c r="L295" s="46">
        <v>128.73822800889999</v>
      </c>
      <c r="M295" s="47">
        <v>8.0692243006735095E-2</v>
      </c>
      <c r="N295" s="46">
        <v>1595.42259840459</v>
      </c>
      <c r="O295" s="47">
        <v>1</v>
      </c>
    </row>
    <row r="296" spans="1:15" ht="20.100000000000001" customHeight="1" x14ac:dyDescent="0.3">
      <c r="A296" s="45">
        <v>45200</v>
      </c>
      <c r="B296" s="46">
        <v>536.34136035055997</v>
      </c>
      <c r="C296" s="47">
        <v>0.33621289378960501</v>
      </c>
      <c r="D296" s="46">
        <v>447.05737605236999</v>
      </c>
      <c r="E296" s="47">
        <v>0.28024401100506702</v>
      </c>
      <c r="F296" s="46">
        <v>323.65977576054001</v>
      </c>
      <c r="G296" s="47">
        <v>0.20289054295685899</v>
      </c>
      <c r="H296" s="46">
        <v>144.64405938714</v>
      </c>
      <c r="I296" s="47">
        <v>9.0672100589519702E-2</v>
      </c>
      <c r="J296" s="46">
        <v>12.83203130363</v>
      </c>
      <c r="K296" s="47">
        <v>8.0439337644450104E-3</v>
      </c>
      <c r="L296" s="46">
        <v>130.70867977308001</v>
      </c>
      <c r="M296" s="47">
        <v>8.1936517894503499E-2</v>
      </c>
      <c r="N296" s="46">
        <v>1595.24328262732</v>
      </c>
      <c r="O296" s="47">
        <v>1</v>
      </c>
    </row>
    <row r="297" spans="1:15" ht="20.100000000000001" customHeight="1" x14ac:dyDescent="0.3">
      <c r="A297" s="45">
        <v>45231</v>
      </c>
      <c r="B297" s="46">
        <v>544.51692078235999</v>
      </c>
      <c r="C297" s="47">
        <v>0.33028568879491399</v>
      </c>
      <c r="D297" s="46">
        <v>465.79266457855999</v>
      </c>
      <c r="E297" s="47">
        <v>0.28253419716490102</v>
      </c>
      <c r="F297" s="46">
        <v>327.08005914760997</v>
      </c>
      <c r="G297" s="47">
        <v>0.19839578625294599</v>
      </c>
      <c r="H297" s="46">
        <v>162.22818822565</v>
      </c>
      <c r="I297" s="47">
        <v>9.8402174193363695E-2</v>
      </c>
      <c r="J297" s="46">
        <v>13.3320016492</v>
      </c>
      <c r="K297" s="47">
        <v>8.0867447450378802E-3</v>
      </c>
      <c r="L297" s="46">
        <v>135.67418795647001</v>
      </c>
      <c r="M297" s="47">
        <v>8.2295408848835697E-2</v>
      </c>
      <c r="N297" s="46">
        <v>1648.6240223398499</v>
      </c>
      <c r="O297" s="47">
        <v>1</v>
      </c>
    </row>
    <row r="298" spans="1:15" ht="20.100000000000001" customHeight="1" x14ac:dyDescent="0.3">
      <c r="A298" s="45">
        <v>45261</v>
      </c>
      <c r="B298" s="46">
        <v>553.63512626005001</v>
      </c>
      <c r="C298" s="47">
        <v>0.32165325700445202</v>
      </c>
      <c r="D298" s="46">
        <v>497.84524857638002</v>
      </c>
      <c r="E298" s="47">
        <v>0.28924021994508797</v>
      </c>
      <c r="F298" s="46">
        <v>331.06979754853</v>
      </c>
      <c r="G298" s="47">
        <v>0.192346319130173</v>
      </c>
      <c r="H298" s="46">
        <v>182.59867332883999</v>
      </c>
      <c r="I298" s="47">
        <v>0.106086942852909</v>
      </c>
      <c r="J298" s="46">
        <v>13.962767362759999</v>
      </c>
      <c r="K298" s="47">
        <v>8.1121471272356596E-3</v>
      </c>
      <c r="L298" s="46">
        <v>142.10561138445999</v>
      </c>
      <c r="M298" s="47">
        <v>8.2561113940141206E-2</v>
      </c>
      <c r="N298" s="46">
        <v>1721.2172244610199</v>
      </c>
      <c r="O298" s="47">
        <v>1</v>
      </c>
    </row>
    <row r="299" spans="1:15" ht="20.100000000000001" customHeight="1" x14ac:dyDescent="0.3">
      <c r="A299" s="45">
        <v>45292</v>
      </c>
      <c r="B299" s="46">
        <v>451.88478428613001</v>
      </c>
      <c r="C299" s="47">
        <v>0.30660521326640999</v>
      </c>
      <c r="D299" s="46">
        <v>470.07317279483999</v>
      </c>
      <c r="E299" s="47">
        <v>0.31894609070156299</v>
      </c>
      <c r="F299" s="46">
        <v>283.57632327367998</v>
      </c>
      <c r="G299" s="47">
        <v>0.192407405821342</v>
      </c>
      <c r="H299" s="46">
        <v>104.41884405895</v>
      </c>
      <c r="I299" s="47">
        <v>7.0848506223335397E-2</v>
      </c>
      <c r="J299" s="46">
        <v>93.11972020908</v>
      </c>
      <c r="K299" s="47">
        <v>6.3182016006839495E-2</v>
      </c>
      <c r="L299" s="46">
        <v>70.759839016279997</v>
      </c>
      <c r="M299" s="47">
        <v>4.8010767980508302E-2</v>
      </c>
      <c r="N299" s="46">
        <v>1473.8326836389599</v>
      </c>
      <c r="O299" s="47">
        <v>1</v>
      </c>
    </row>
    <row r="300" spans="1:15" ht="20.100000000000001" customHeight="1" x14ac:dyDescent="0.3">
      <c r="A300" s="45">
        <v>45323</v>
      </c>
      <c r="B300" s="46">
        <v>457.93777681993998</v>
      </c>
      <c r="C300" s="47">
        <v>0.30101440395091</v>
      </c>
      <c r="D300" s="46">
        <v>478.90526310919</v>
      </c>
      <c r="E300" s="47">
        <v>0.31479687769993397</v>
      </c>
      <c r="F300" s="46">
        <v>294.89924967678002</v>
      </c>
      <c r="G300" s="47">
        <v>0.19384494217416401</v>
      </c>
      <c r="H300" s="46">
        <v>112.41347412489</v>
      </c>
      <c r="I300" s="47">
        <v>7.3892298523036803E-2</v>
      </c>
      <c r="J300" s="46">
        <v>94.233128829440005</v>
      </c>
      <c r="K300" s="47">
        <v>6.1941884995822198E-2</v>
      </c>
      <c r="L300" s="46">
        <v>82.926269801960004</v>
      </c>
      <c r="M300" s="47">
        <v>5.4509592656131402E-2</v>
      </c>
      <c r="N300" s="46">
        <v>1521.3151623622</v>
      </c>
      <c r="O300" s="47">
        <v>1</v>
      </c>
    </row>
    <row r="301" spans="1:15" ht="20.100000000000001" customHeight="1" x14ac:dyDescent="0.3">
      <c r="A301" s="45">
        <v>45352</v>
      </c>
      <c r="B301" s="46">
        <v>465.40601821377999</v>
      </c>
      <c r="C301" s="47">
        <v>0.29480218360004601</v>
      </c>
      <c r="D301" s="46">
        <v>486.37266024488002</v>
      </c>
      <c r="E301" s="47">
        <v>0.30808308589102101</v>
      </c>
      <c r="F301" s="46">
        <v>311.15457489237002</v>
      </c>
      <c r="G301" s="47">
        <v>0.197094675456646</v>
      </c>
      <c r="H301" s="46">
        <v>124.34380480883</v>
      </c>
      <c r="I301" s="47">
        <v>7.8763109500537304E-2</v>
      </c>
      <c r="J301" s="46">
        <v>95.417453133859993</v>
      </c>
      <c r="K301" s="47">
        <v>6.0440287483553998E-2</v>
      </c>
      <c r="L301" s="46">
        <v>96.011631687869993</v>
      </c>
      <c r="M301" s="47">
        <v>6.0816658068194702E-2</v>
      </c>
      <c r="N301" s="46">
        <v>1578.7061429815899</v>
      </c>
      <c r="O301" s="47">
        <v>1</v>
      </c>
    </row>
    <row r="302" spans="1:15" ht="20.100000000000001" customHeight="1" x14ac:dyDescent="0.3">
      <c r="A302" s="45">
        <v>45383</v>
      </c>
      <c r="B302" s="46">
        <v>504.42751372644</v>
      </c>
      <c r="C302" s="47">
        <v>0.33282718721326399</v>
      </c>
      <c r="D302" s="46">
        <v>398.96067178444002</v>
      </c>
      <c r="E302" s="47">
        <v>0.26323892845928498</v>
      </c>
      <c r="F302" s="46">
        <v>282.16184626712999</v>
      </c>
      <c r="G302" s="47">
        <v>0.18617369409179299</v>
      </c>
      <c r="H302" s="46">
        <v>132.47217935512001</v>
      </c>
      <c r="I302" s="47">
        <v>8.74066969762608E-2</v>
      </c>
      <c r="J302" s="46">
        <v>96.203297096040004</v>
      </c>
      <c r="K302" s="47">
        <v>6.3476063263435398E-2</v>
      </c>
      <c r="L302" s="46">
        <v>101.3583536241</v>
      </c>
      <c r="M302" s="47">
        <v>6.6877429995960802E-2</v>
      </c>
      <c r="N302" s="46">
        <v>1515.58386185327</v>
      </c>
      <c r="O302" s="47">
        <v>1</v>
      </c>
    </row>
    <row r="303" spans="1:15" ht="20.100000000000001" customHeight="1" x14ac:dyDescent="0.3">
      <c r="A303" s="45">
        <v>45413</v>
      </c>
      <c r="B303" s="46">
        <v>511.42960076840001</v>
      </c>
      <c r="C303" s="47">
        <v>0.327315284216664</v>
      </c>
      <c r="D303" s="46">
        <v>414.49820360041002</v>
      </c>
      <c r="E303" s="47">
        <v>0.26527912564099598</v>
      </c>
      <c r="F303" s="46">
        <v>285.13133204987997</v>
      </c>
      <c r="G303" s="47">
        <v>0.18248424191474499</v>
      </c>
      <c r="H303" s="46">
        <v>143.60700853040001</v>
      </c>
      <c r="I303" s="47">
        <v>9.1908580852594901E-2</v>
      </c>
      <c r="J303" s="46">
        <v>97.121507600019996</v>
      </c>
      <c r="K303" s="47">
        <v>6.21578293784509E-2</v>
      </c>
      <c r="L303" s="46">
        <v>110.71072571134999</v>
      </c>
      <c r="M303" s="47">
        <v>7.0854937996546893E-2</v>
      </c>
      <c r="N303" s="46">
        <v>1562.49837826046</v>
      </c>
      <c r="O303" s="47">
        <v>1</v>
      </c>
    </row>
    <row r="304" spans="1:15" ht="20.100000000000001" customHeight="1" x14ac:dyDescent="0.3">
      <c r="A304" s="45">
        <v>45444</v>
      </c>
      <c r="B304" s="46">
        <v>517.15186253714</v>
      </c>
      <c r="C304" s="47">
        <v>0.32382069493598598</v>
      </c>
      <c r="D304" s="46">
        <v>423.48046745151998</v>
      </c>
      <c r="E304" s="47">
        <v>0.26516725394587298</v>
      </c>
      <c r="F304" s="46">
        <v>288.00559522259999</v>
      </c>
      <c r="G304" s="47">
        <v>0.18033807619466299</v>
      </c>
      <c r="H304" s="46">
        <v>154.32189633144</v>
      </c>
      <c r="I304" s="47">
        <v>9.6630462604777395E-2</v>
      </c>
      <c r="J304" s="46">
        <v>97.919628547000002</v>
      </c>
      <c r="K304" s="47">
        <v>6.1313522121726798E-2</v>
      </c>
      <c r="L304" s="46">
        <v>116.15208811811</v>
      </c>
      <c r="M304" s="47">
        <v>7.2729990196972502E-2</v>
      </c>
      <c r="N304" s="46">
        <v>1597.0315382078099</v>
      </c>
      <c r="O304" s="47">
        <v>1</v>
      </c>
    </row>
    <row r="305" spans="1:15" ht="20.100000000000001" customHeight="1" x14ac:dyDescent="0.3">
      <c r="A305" s="45">
        <v>45474</v>
      </c>
      <c r="B305" s="46">
        <v>527.08614744700003</v>
      </c>
      <c r="C305" s="47">
        <v>0.34722962842333399</v>
      </c>
      <c r="D305" s="46">
        <v>499.30397766965001</v>
      </c>
      <c r="E305" s="47">
        <v>0.328927511140783</v>
      </c>
      <c r="F305" s="46">
        <v>202.81593073292001</v>
      </c>
      <c r="G305" s="47">
        <v>0.13360946897927301</v>
      </c>
      <c r="H305" s="46">
        <v>71.288325394180006</v>
      </c>
      <c r="I305" s="47">
        <v>4.6962757145940601E-2</v>
      </c>
      <c r="J305" s="46">
        <v>94.61280976482</v>
      </c>
      <c r="K305" s="47">
        <v>6.2328275819522397E-2</v>
      </c>
      <c r="L305" s="46">
        <v>122.86853543027</v>
      </c>
      <c r="M305" s="47">
        <v>8.0942358491145699E-2</v>
      </c>
      <c r="N305" s="46">
        <v>1517.97572643884</v>
      </c>
      <c r="O305" s="47">
        <v>1</v>
      </c>
    </row>
    <row r="306" spans="1:15" ht="20.100000000000001" customHeight="1" x14ac:dyDescent="0.3">
      <c r="A306" s="45">
        <v>45505</v>
      </c>
      <c r="B306" s="46">
        <v>533.95577379349004</v>
      </c>
      <c r="C306" s="47">
        <v>0.34300896230461703</v>
      </c>
      <c r="D306" s="46">
        <v>505.80453596483</v>
      </c>
      <c r="E306" s="47">
        <v>0.32492482996796801</v>
      </c>
      <c r="F306" s="46">
        <v>212.35630889826999</v>
      </c>
      <c r="G306" s="47">
        <v>0.13641601182911001</v>
      </c>
      <c r="H306" s="46">
        <v>75.886128525410001</v>
      </c>
      <c r="I306" s="47">
        <v>4.87486482520606E-2</v>
      </c>
      <c r="J306" s="46">
        <v>95.707222523439995</v>
      </c>
      <c r="K306" s="47">
        <v>6.14815621331192E-2</v>
      </c>
      <c r="L306" s="46">
        <v>132.97172807275999</v>
      </c>
      <c r="M306" s="47">
        <v>8.5419985513124505E-2</v>
      </c>
      <c r="N306" s="46">
        <v>1556.6816977782</v>
      </c>
      <c r="O306" s="47">
        <v>1</v>
      </c>
    </row>
    <row r="307" spans="1:15" ht="20.100000000000001" customHeight="1" x14ac:dyDescent="0.3">
      <c r="A307" s="45">
        <v>45536</v>
      </c>
      <c r="B307" s="46">
        <v>540.79629894917002</v>
      </c>
      <c r="C307" s="47">
        <v>0.33927965261547</v>
      </c>
      <c r="D307" s="46">
        <v>511.65813612300002</v>
      </c>
      <c r="E307" s="47">
        <v>0.32099922839525002</v>
      </c>
      <c r="F307" s="46">
        <v>220.61751042888</v>
      </c>
      <c r="G307" s="47">
        <v>0.13840892114950601</v>
      </c>
      <c r="H307" s="46">
        <v>80.201970401029996</v>
      </c>
      <c r="I307" s="47">
        <v>5.0316351479497201E-2</v>
      </c>
      <c r="J307" s="46">
        <v>96.655310544659997</v>
      </c>
      <c r="K307" s="47">
        <v>6.0638691959899897E-2</v>
      </c>
      <c r="L307" s="46">
        <v>144.02518484857001</v>
      </c>
      <c r="M307" s="47">
        <v>9.0357154400375506E-2</v>
      </c>
      <c r="N307" s="46">
        <v>1593.9544112953099</v>
      </c>
      <c r="O307" s="47">
        <v>1</v>
      </c>
    </row>
    <row r="308" spans="1:15" ht="20.100000000000001" customHeight="1" x14ac:dyDescent="0.3">
      <c r="A308" s="45">
        <v>45566</v>
      </c>
      <c r="B308" s="46">
        <v>572.10378878665995</v>
      </c>
      <c r="C308" s="47">
        <v>0.36566414693854798</v>
      </c>
      <c r="D308" s="46">
        <v>449.82486139599001</v>
      </c>
      <c r="E308" s="47">
        <v>0.28750871334546002</v>
      </c>
      <c r="F308" s="46">
        <v>205.32691241019</v>
      </c>
      <c r="G308" s="47">
        <v>0.13123613536843001</v>
      </c>
      <c r="H308" s="46">
        <v>86.125882269900004</v>
      </c>
      <c r="I308" s="47">
        <v>5.5047961378379903E-2</v>
      </c>
      <c r="J308" s="46">
        <v>97.690903026460006</v>
      </c>
      <c r="K308" s="47">
        <v>6.2439825463466499E-2</v>
      </c>
      <c r="L308" s="46">
        <v>153.48844806656001</v>
      </c>
      <c r="M308" s="47">
        <v>9.8103217505713394E-2</v>
      </c>
      <c r="N308" s="46">
        <v>1564.5607959557601</v>
      </c>
      <c r="O308" s="47">
        <v>1</v>
      </c>
    </row>
    <row r="309" spans="1:15" ht="20.100000000000001" customHeight="1" x14ac:dyDescent="0.3">
      <c r="A309" s="45">
        <v>45597</v>
      </c>
      <c r="B309" s="46">
        <v>577.54456029348</v>
      </c>
      <c r="C309" s="47">
        <v>0.36328024750259502</v>
      </c>
      <c r="D309" s="46">
        <v>456.33183958964997</v>
      </c>
      <c r="E309" s="47">
        <v>0.28703645575884701</v>
      </c>
      <c r="F309" s="46">
        <v>207.65797852994001</v>
      </c>
      <c r="G309" s="47">
        <v>0.13061856525479301</v>
      </c>
      <c r="H309" s="46">
        <v>90.087366921149993</v>
      </c>
      <c r="I309" s="47">
        <v>5.6665689891256497E-2</v>
      </c>
      <c r="J309" s="46">
        <v>98.439021905909996</v>
      </c>
      <c r="K309" s="47">
        <v>6.1918949117485203E-2</v>
      </c>
      <c r="L309" s="46">
        <v>159.74369987270001</v>
      </c>
      <c r="M309" s="47">
        <v>0.100480092475021</v>
      </c>
      <c r="N309" s="46">
        <v>1589.80446711283</v>
      </c>
      <c r="O309" s="47">
        <v>1</v>
      </c>
    </row>
    <row r="310" spans="1:15" ht="20.100000000000001" customHeight="1" x14ac:dyDescent="0.3">
      <c r="A310" s="45">
        <v>45627</v>
      </c>
      <c r="B310" s="46">
        <v>583.48347713034002</v>
      </c>
      <c r="C310" s="47">
        <v>0.36383139334551201</v>
      </c>
      <c r="D310" s="46">
        <v>462.48685469922998</v>
      </c>
      <c r="E310" s="47">
        <v>0.28838389319397301</v>
      </c>
      <c r="F310" s="46">
        <v>209.4391527315</v>
      </c>
      <c r="G310" s="47">
        <v>0.130595881025065</v>
      </c>
      <c r="H310" s="46">
        <v>89.034311008230006</v>
      </c>
      <c r="I310" s="47">
        <v>5.55173860089372E-2</v>
      </c>
      <c r="J310" s="46">
        <v>98.938803228650002</v>
      </c>
      <c r="K310" s="47">
        <v>6.1693336736210698E-2</v>
      </c>
      <c r="L310" s="46">
        <v>160.33683773851001</v>
      </c>
      <c r="M310" s="47">
        <v>9.9978109690301006E-2</v>
      </c>
      <c r="N310" s="46">
        <v>1603.7194365364601</v>
      </c>
      <c r="O310" s="47">
        <v>1</v>
      </c>
    </row>
    <row r="311" spans="1:15" ht="20.100000000000001" customHeight="1" x14ac:dyDescent="0.3">
      <c r="A311" s="45">
        <v>45658</v>
      </c>
      <c r="B311" s="46">
        <v>554.92931419179001</v>
      </c>
      <c r="C311" s="47">
        <v>0.38091415964352299</v>
      </c>
      <c r="D311" s="46">
        <v>408.09589640633999</v>
      </c>
      <c r="E311" s="47">
        <v>0.280124876192549</v>
      </c>
      <c r="F311" s="46">
        <v>170.28831999143</v>
      </c>
      <c r="G311" s="47">
        <v>0.116889179662663</v>
      </c>
      <c r="H311" s="46">
        <v>143.42368620003001</v>
      </c>
      <c r="I311" s="47">
        <v>9.8448778078029806E-2</v>
      </c>
      <c r="J311" s="46">
        <v>71.589011120129996</v>
      </c>
      <c r="K311" s="47">
        <v>4.9140074804393197E-2</v>
      </c>
      <c r="L311" s="46">
        <v>108.50938752426001</v>
      </c>
      <c r="M311" s="47">
        <v>7.4482931618840106E-2</v>
      </c>
      <c r="N311" s="46">
        <v>1456.8356154339799</v>
      </c>
      <c r="O311" s="47">
        <v>1</v>
      </c>
    </row>
    <row r="312" spans="1:15" ht="20.100000000000001" customHeight="1" x14ac:dyDescent="0.3">
      <c r="A312" s="45">
        <v>45689</v>
      </c>
      <c r="B312" s="46">
        <v>562.95769044762005</v>
      </c>
      <c r="C312" s="47">
        <v>0.367087803650402</v>
      </c>
      <c r="D312" s="46">
        <v>418.16243534884001</v>
      </c>
      <c r="E312" s="47">
        <v>0.27267116617459503</v>
      </c>
      <c r="F312" s="46">
        <v>185.28019469511</v>
      </c>
      <c r="G312" s="47">
        <v>0.12081565077558</v>
      </c>
      <c r="H312" s="46">
        <v>167.87787194927</v>
      </c>
      <c r="I312" s="47">
        <v>0.109468118725513</v>
      </c>
      <c r="J312" s="46">
        <v>73.507515850060003</v>
      </c>
      <c r="K312" s="47">
        <v>4.7932043567502101E-2</v>
      </c>
      <c r="L312" s="46">
        <v>125.79204844589</v>
      </c>
      <c r="M312" s="47">
        <v>8.2025217106405798E-2</v>
      </c>
      <c r="N312" s="46">
        <v>1533.57775673679</v>
      </c>
      <c r="O312" s="47">
        <v>1</v>
      </c>
    </row>
    <row r="313" spans="1:15" ht="20.100000000000001" customHeight="1" x14ac:dyDescent="0.3">
      <c r="A313" s="45">
        <v>45717</v>
      </c>
      <c r="B313" s="46">
        <v>572.15717032903001</v>
      </c>
      <c r="C313" s="47">
        <v>0.35539884554370299</v>
      </c>
      <c r="D313" s="46">
        <v>429.33953497981997</v>
      </c>
      <c r="E313" s="47">
        <v>0.26668681787270099</v>
      </c>
      <c r="F313" s="46">
        <v>201.29210152870999</v>
      </c>
      <c r="G313" s="47">
        <v>0.12503379178002699</v>
      </c>
      <c r="H313" s="46">
        <v>190.89871180762</v>
      </c>
      <c r="I313" s="47">
        <v>0.11857787564419101</v>
      </c>
      <c r="J313" s="46">
        <v>75.222513881020006</v>
      </c>
      <c r="K313" s="47">
        <v>4.6724914024647797E-2</v>
      </c>
      <c r="L313" s="46">
        <v>140.99156817743</v>
      </c>
      <c r="M313" s="47">
        <v>8.7577755134728499E-2</v>
      </c>
      <c r="N313" s="46">
        <v>1609.90160070363</v>
      </c>
      <c r="O313" s="47">
        <v>1</v>
      </c>
    </row>
    <row r="314" spans="1:15" ht="20.100000000000001" customHeight="1" x14ac:dyDescent="0.3">
      <c r="A314" s="45">
        <v>45748</v>
      </c>
      <c r="B314" s="46">
        <v>508.54731749455999</v>
      </c>
      <c r="C314" s="47">
        <v>0.331079811494148</v>
      </c>
      <c r="D314" s="46">
        <v>400.58678396249002</v>
      </c>
      <c r="E314" s="47">
        <v>0.26079421198159602</v>
      </c>
      <c r="F314" s="46">
        <v>171.74701975419001</v>
      </c>
      <c r="G314" s="47">
        <v>0.111812547168744</v>
      </c>
      <c r="H314" s="46">
        <v>224.29728663386001</v>
      </c>
      <c r="I314" s="47">
        <v>0.14602437339212099</v>
      </c>
      <c r="J314" s="46">
        <v>76.699286294369998</v>
      </c>
      <c r="K314" s="47">
        <v>4.9933574270298597E-2</v>
      </c>
      <c r="L314" s="46">
        <v>154.14866518310001</v>
      </c>
      <c r="M314" s="47">
        <v>0.10035548169309</v>
      </c>
      <c r="N314" s="46">
        <v>1536.02635932257</v>
      </c>
      <c r="O314" s="47">
        <v>1</v>
      </c>
    </row>
    <row r="315" spans="1:15" ht="20.100000000000001" customHeight="1" x14ac:dyDescent="0.3">
      <c r="A315" s="45">
        <v>45778</v>
      </c>
      <c r="B315" s="46">
        <v>519.73025536175999</v>
      </c>
      <c r="C315" s="47">
        <v>0.32217271435185701</v>
      </c>
      <c r="D315" s="46">
        <v>417.31825152584003</v>
      </c>
      <c r="E315" s="47">
        <v>0.25868910354096603</v>
      </c>
      <c r="F315" s="46">
        <v>174.50932913771001</v>
      </c>
      <c r="G315" s="47">
        <v>0.108175623158371</v>
      </c>
      <c r="H315" s="46">
        <v>255.16969258220001</v>
      </c>
      <c r="I315" s="47">
        <v>0.158175729874172</v>
      </c>
      <c r="J315" s="46">
        <v>78.184138818600005</v>
      </c>
      <c r="K315" s="47">
        <v>4.846513352377E-2</v>
      </c>
      <c r="L315" s="46">
        <v>168.29215837691001</v>
      </c>
      <c r="M315" s="47">
        <v>0.104321695550862</v>
      </c>
      <c r="N315" s="46">
        <v>1613.20382580302</v>
      </c>
      <c r="O315" s="47">
        <v>1</v>
      </c>
    </row>
    <row r="316" spans="1:15" ht="20.100000000000001" customHeight="1" x14ac:dyDescent="0.3">
      <c r="A316" s="45">
        <v>45809</v>
      </c>
      <c r="B316" s="46">
        <v>529.41820245934002</v>
      </c>
      <c r="C316" s="47">
        <v>0.31231555628908803</v>
      </c>
      <c r="D316" s="46">
        <v>434.37466682285998</v>
      </c>
      <c r="E316" s="47">
        <v>0.256247263649926</v>
      </c>
      <c r="F316" s="46">
        <v>176.95400265642999</v>
      </c>
      <c r="G316" s="47">
        <v>0.10438909640903</v>
      </c>
      <c r="H316" s="46">
        <v>290.45061257230998</v>
      </c>
      <c r="I316" s="47">
        <v>0.17134326741815001</v>
      </c>
      <c r="J316" s="46">
        <v>79.52197546507</v>
      </c>
      <c r="K316" s="47">
        <v>4.6911779551984598E-2</v>
      </c>
      <c r="L316" s="46">
        <v>184.41929247632001</v>
      </c>
      <c r="M316" s="47">
        <v>0.108793036681819</v>
      </c>
      <c r="N316" s="46">
        <v>1695.13875245233</v>
      </c>
      <c r="O316" s="47">
        <v>1</v>
      </c>
    </row>
    <row r="317" spans="1:15" ht="20.100000000000001" customHeight="1" x14ac:dyDescent="0.3">
      <c r="A317" s="45">
        <v>45839</v>
      </c>
      <c r="B317" s="46">
        <v>613.69414509711999</v>
      </c>
      <c r="C317" s="47">
        <v>0.38453338502149098</v>
      </c>
      <c r="D317" s="46">
        <v>333.88927280404999</v>
      </c>
      <c r="E317" s="47">
        <v>0.209211010597774</v>
      </c>
      <c r="F317" s="46">
        <v>106.30756597542</v>
      </c>
      <c r="G317" s="47">
        <v>6.6611044808736905E-2</v>
      </c>
      <c r="H317" s="46">
        <v>271.44743581082002</v>
      </c>
      <c r="I317" s="47">
        <v>0.17008570503995901</v>
      </c>
      <c r="J317" s="46">
        <v>80.057349083480005</v>
      </c>
      <c r="K317" s="47">
        <v>5.01629739909705E-2</v>
      </c>
      <c r="L317" s="46">
        <v>190.54926227711999</v>
      </c>
      <c r="M317" s="47">
        <v>0.11939588054106801</v>
      </c>
      <c r="N317" s="46">
        <v>1595.9450310480099</v>
      </c>
      <c r="O317" s="47">
        <v>1</v>
      </c>
    </row>
    <row r="318" spans="1:15" ht="20.100000000000001" customHeight="1" x14ac:dyDescent="0.3">
      <c r="A318" s="45">
        <v>45870</v>
      </c>
      <c r="B318" s="46">
        <v>628.41728820786</v>
      </c>
      <c r="C318" s="47">
        <v>0.36941958295271099</v>
      </c>
      <c r="D318" s="46">
        <v>347.04649766544998</v>
      </c>
      <c r="E318" s="47">
        <v>0.204013757798406</v>
      </c>
      <c r="F318" s="46">
        <v>135.68380158411</v>
      </c>
      <c r="G318" s="47">
        <v>7.9762690071093101E-2</v>
      </c>
      <c r="H318" s="46">
        <v>291.78924459545999</v>
      </c>
      <c r="I318" s="47">
        <v>0.17153038764408901</v>
      </c>
      <c r="J318" s="46">
        <v>81.969373705859994</v>
      </c>
      <c r="K318" s="47">
        <v>4.8186280704769102E-2</v>
      </c>
      <c r="L318" s="46">
        <v>216.18739405809001</v>
      </c>
      <c r="M318" s="47">
        <v>0.12708730082892999</v>
      </c>
      <c r="N318" s="46">
        <v>1701.09359981683</v>
      </c>
      <c r="O318" s="47">
        <v>1</v>
      </c>
    </row>
    <row r="319" spans="1:15" ht="20.100000000000001" customHeight="1" x14ac:dyDescent="0.3">
      <c r="A319" s="45">
        <v>45901</v>
      </c>
      <c r="B319" s="46">
        <v>645.51152217416995</v>
      </c>
      <c r="C319" s="47">
        <v>0.36184925519431099</v>
      </c>
      <c r="D319" s="46">
        <v>355.05161629220999</v>
      </c>
      <c r="E319" s="47">
        <v>0.19902845804851099</v>
      </c>
      <c r="F319" s="46">
        <v>155.96078398746999</v>
      </c>
      <c r="G319" s="47">
        <v>8.7425695106585502E-2</v>
      </c>
      <c r="H319" s="46">
        <v>310.48391013262</v>
      </c>
      <c r="I319" s="47">
        <v>0.17404549380141399</v>
      </c>
      <c r="J319" s="46">
        <v>83.720497924780005</v>
      </c>
      <c r="K319" s="47">
        <v>4.6930533039199002E-2</v>
      </c>
      <c r="L319" s="46">
        <v>233.19553531938001</v>
      </c>
      <c r="M319" s="47">
        <v>0.13072056480997801</v>
      </c>
      <c r="N319" s="46">
        <v>1783.9238658306299</v>
      </c>
      <c r="O319" s="47">
        <v>1</v>
      </c>
    </row>
    <row r="320" spans="1:15" ht="20.100000000000001" customHeight="1" x14ac:dyDescent="0.3">
      <c r="A320" s="45">
        <v>45931</v>
      </c>
      <c r="B320" s="46">
        <v>587.95136164886003</v>
      </c>
      <c r="C320" s="47">
        <v>0.33316688876768502</v>
      </c>
      <c r="D320" s="46">
        <v>390.80135007694003</v>
      </c>
      <c r="E320" s="47">
        <v>0.22145040971791299</v>
      </c>
      <c r="F320" s="46">
        <v>111.80836382669</v>
      </c>
      <c r="G320" s="47">
        <v>6.3357017508857999E-2</v>
      </c>
      <c r="H320" s="46">
        <v>344.91265912844</v>
      </c>
      <c r="I320" s="47">
        <v>0.19544725131028901</v>
      </c>
      <c r="J320" s="46">
        <v>85.156948190250006</v>
      </c>
      <c r="K320" s="47">
        <v>4.8254800203083398E-2</v>
      </c>
      <c r="L320" s="46">
        <v>244.10459386526</v>
      </c>
      <c r="M320" s="47">
        <v>0.13832363249217</v>
      </c>
      <c r="N320" s="46">
        <v>1764.73527673644</v>
      </c>
      <c r="O320" s="47">
        <v>1</v>
      </c>
    </row>
    <row r="321" spans="1:15" ht="20.100000000000001" customHeight="1" x14ac:dyDescent="0.3">
      <c r="A321" s="45">
        <v>45962</v>
      </c>
      <c r="B321" s="46">
        <v>602.70177092183997</v>
      </c>
      <c r="C321" s="47">
        <v>0.32294697360353702</v>
      </c>
      <c r="D321" s="46">
        <v>418.41234988923998</v>
      </c>
      <c r="E321" s="47">
        <v>0.22419878061482801</v>
      </c>
      <c r="F321" s="46">
        <v>114.5246974479</v>
      </c>
      <c r="G321" s="47">
        <v>6.1366012558898501E-2</v>
      </c>
      <c r="H321" s="46">
        <v>378.27895046207999</v>
      </c>
      <c r="I321" s="47">
        <v>0.202694015719913</v>
      </c>
      <c r="J321" s="46">
        <v>87.131083174409994</v>
      </c>
      <c r="K321" s="47">
        <v>4.66876338772578E-2</v>
      </c>
      <c r="L321" s="46">
        <v>265.20728358310998</v>
      </c>
      <c r="M321" s="47">
        <v>0.142106583625564</v>
      </c>
      <c r="N321" s="46">
        <v>1866.2561354785801</v>
      </c>
      <c r="O321" s="47">
        <v>1</v>
      </c>
    </row>
    <row r="322" spans="1:15" ht="20.100000000000001" customHeight="1" x14ac:dyDescent="0.3">
      <c r="A322" s="45">
        <v>45992</v>
      </c>
      <c r="B322" s="46">
        <v>613.71413489189001</v>
      </c>
      <c r="C322" s="47">
        <v>0.32318561343228602</v>
      </c>
      <c r="D322" s="46">
        <v>424.42994554133998</v>
      </c>
      <c r="E322" s="47">
        <v>0.22350740273070799</v>
      </c>
      <c r="F322" s="46">
        <v>116.27647869506001</v>
      </c>
      <c r="G322" s="47">
        <v>6.1231904168915503E-2</v>
      </c>
      <c r="H322" s="46">
        <v>384.02306377547001</v>
      </c>
      <c r="I322" s="47">
        <v>0.20222889189326501</v>
      </c>
      <c r="J322" s="46">
        <v>88.215558242200004</v>
      </c>
      <c r="K322" s="47">
        <v>4.6454851996848998E-2</v>
      </c>
      <c r="L322" s="46">
        <v>272.29333834939001</v>
      </c>
      <c r="M322" s="47">
        <v>0.143391335777975</v>
      </c>
      <c r="N322" s="46">
        <v>1898.9525194953501</v>
      </c>
      <c r="O322" s="47">
        <v>1</v>
      </c>
    </row>
    <row r="323" spans="1:15" ht="20.100000000000001" customHeight="1" x14ac:dyDescent="0.3">
      <c r="A323" s="45">
        <v>46023</v>
      </c>
      <c r="B323" s="46">
        <v>554.14911719274005</v>
      </c>
      <c r="C323" s="47">
        <v>0.31142177043521102</v>
      </c>
      <c r="D323" s="46">
        <v>382.69547000871</v>
      </c>
      <c r="E323" s="47">
        <v>0.21506792505851</v>
      </c>
      <c r="F323" s="46">
        <v>322.83499059843001</v>
      </c>
      <c r="G323" s="47">
        <v>0.181427419464118</v>
      </c>
      <c r="H323" s="46">
        <v>205.43679038232</v>
      </c>
      <c r="I323" s="47">
        <v>0.115451756555153</v>
      </c>
      <c r="J323" s="46">
        <v>131.16626840840999</v>
      </c>
      <c r="K323" s="47">
        <v>7.3713067948314906E-2</v>
      </c>
      <c r="L323" s="46">
        <v>183.13412164796</v>
      </c>
      <c r="M323" s="47">
        <v>0.102918060538691</v>
      </c>
      <c r="N323" s="46">
        <v>1779.4167582385701</v>
      </c>
      <c r="O323" s="47">
        <v>1</v>
      </c>
    </row>
    <row r="324" spans="1:15" ht="20.100000000000001" customHeight="1" x14ac:dyDescent="0.3">
      <c r="A324" s="45">
        <v>46054</v>
      </c>
      <c r="B324" s="46">
        <v>568.03349317503</v>
      </c>
      <c r="C324" s="47">
        <v>0.30198076032288201</v>
      </c>
      <c r="D324" s="46">
        <v>397.98733778282002</v>
      </c>
      <c r="E324" s="47">
        <v>0.21157998657924701</v>
      </c>
      <c r="F324" s="46">
        <v>334.93648954598001</v>
      </c>
      <c r="G324" s="47">
        <v>0.17806058443424599</v>
      </c>
      <c r="H324" s="46">
        <v>241.38002537405001</v>
      </c>
      <c r="I324" s="47">
        <v>0.128323636660544</v>
      </c>
      <c r="J324" s="46">
        <v>141.16779749075999</v>
      </c>
      <c r="K324" s="47">
        <v>7.5048319036762595E-2</v>
      </c>
      <c r="L324" s="46">
        <v>197.52029867502</v>
      </c>
      <c r="M324" s="47">
        <v>0.105006712966318</v>
      </c>
      <c r="N324" s="46">
        <v>1881.02544204366</v>
      </c>
      <c r="O324" s="47">
        <v>1</v>
      </c>
    </row>
    <row r="325" spans="1:15" ht="20.100000000000001" customHeight="1" x14ac:dyDescent="0.3">
      <c r="A325" s="45">
        <v>46082</v>
      </c>
      <c r="B325" s="46">
        <v>572.62306219395998</v>
      </c>
      <c r="C325" s="47">
        <v>0.30507761967271801</v>
      </c>
      <c r="D325" s="46">
        <v>396.93077547598</v>
      </c>
      <c r="E325" s="47">
        <v>0.21147366243527299</v>
      </c>
      <c r="F325" s="46">
        <v>334.95622269799998</v>
      </c>
      <c r="G325" s="47">
        <v>0.17845534674022101</v>
      </c>
      <c r="H325" s="46">
        <v>238.66062820733001</v>
      </c>
      <c r="I325" s="47">
        <v>0.127151735880357</v>
      </c>
      <c r="J325" s="46">
        <v>137.95722841142</v>
      </c>
      <c r="K325" s="47">
        <v>7.3499769113639798E-2</v>
      </c>
      <c r="L325" s="46">
        <v>195.84707320845999</v>
      </c>
      <c r="M325" s="47">
        <v>0.104341866157789</v>
      </c>
      <c r="N325" s="46">
        <v>1876.97499019515</v>
      </c>
      <c r="O325" s="47">
        <v>1</v>
      </c>
    </row>
    <row r="326" spans="1:15" ht="20.100000000000001" customHeight="1" x14ac:dyDescent="0.3">
      <c r="A326" s="45">
        <v>46113</v>
      </c>
      <c r="B326" s="46">
        <v>555.45147733840997</v>
      </c>
      <c r="C326" s="47">
        <v>0.303557976196418</v>
      </c>
      <c r="D326" s="46">
        <v>328.36832515641998</v>
      </c>
      <c r="E326" s="47">
        <v>0.17945550295252999</v>
      </c>
      <c r="F326" s="46">
        <v>330.36995617725</v>
      </c>
      <c r="G326" s="47">
        <v>0.18054940779672399</v>
      </c>
      <c r="H326" s="46">
        <v>264.93070050367999</v>
      </c>
      <c r="I326" s="47">
        <v>0.144786413500164</v>
      </c>
      <c r="J326" s="46">
        <v>143.58089775166999</v>
      </c>
      <c r="K326" s="47">
        <v>7.8467928379291105E-2</v>
      </c>
      <c r="L326" s="46">
        <v>207.10224203649</v>
      </c>
      <c r="M326" s="47">
        <v>0.11318277117487099</v>
      </c>
      <c r="N326" s="46">
        <v>1829.80359896392</v>
      </c>
      <c r="O326" s="47">
        <v>1</v>
      </c>
    </row>
    <row r="327" spans="1:15" ht="20.100000000000001" customHeight="1" x14ac:dyDescent="0.3">
      <c r="A327" s="45">
        <v>46143</v>
      </c>
      <c r="B327" s="46">
        <v>579.38757063795003</v>
      </c>
      <c r="C327" s="47">
        <v>0.30624444569482001</v>
      </c>
      <c r="D327" s="46">
        <v>334.28191373989</v>
      </c>
      <c r="E327" s="47">
        <v>0.176689981917211</v>
      </c>
      <c r="F327" s="46">
        <v>335.24980146339999</v>
      </c>
      <c r="G327" s="47">
        <v>0.17720157425091401</v>
      </c>
      <c r="H327" s="46">
        <v>278.85718438812</v>
      </c>
      <c r="I327" s="47">
        <v>0.147394366377117</v>
      </c>
      <c r="J327" s="46">
        <v>148.96461479095001</v>
      </c>
      <c r="K327" s="47">
        <v>7.87375984517001E-2</v>
      </c>
      <c r="L327" s="46">
        <v>215.17100933102</v>
      </c>
      <c r="M327" s="47">
        <v>0.113732033308236</v>
      </c>
      <c r="N327" s="46">
        <v>1891.9120943513301</v>
      </c>
      <c r="O327" s="47">
        <v>1</v>
      </c>
    </row>
    <row r="328" spans="1:15" ht="20.100000000000001" customHeight="1" x14ac:dyDescent="0.3">
      <c r="A328" s="45">
        <v>46174</v>
      </c>
      <c r="B328" s="46">
        <v>595.94412001390003</v>
      </c>
      <c r="C328" s="47">
        <v>0.30643480541249501</v>
      </c>
      <c r="D328" s="46">
        <v>344.24871742724002</v>
      </c>
      <c r="E328" s="47">
        <v>0.17701288626835801</v>
      </c>
      <c r="F328" s="46">
        <v>340.19893748645001</v>
      </c>
      <c r="G328" s="47">
        <v>0.17493048711977599</v>
      </c>
      <c r="H328" s="46">
        <v>290.83476711013998</v>
      </c>
      <c r="I328" s="47">
        <v>0.14954740263987401</v>
      </c>
      <c r="J328" s="46">
        <v>153.21951666154001</v>
      </c>
      <c r="K328" s="47">
        <v>7.8785562600199005E-2</v>
      </c>
      <c r="L328" s="46">
        <v>220.32036302521999</v>
      </c>
      <c r="M328" s="47">
        <v>0.113288855959295</v>
      </c>
      <c r="N328" s="46">
        <v>1944.7664217244901</v>
      </c>
      <c r="O328" s="47">
        <v>1</v>
      </c>
    </row>
    <row r="329" spans="1:15" ht="20.100000000000001" customHeight="1" x14ac:dyDescent="0.3">
      <c r="A329" s="45">
        <v>46204</v>
      </c>
      <c r="B329" s="46">
        <v>482.87103295217003</v>
      </c>
      <c r="C329" s="47">
        <v>0.27119753436073502</v>
      </c>
      <c r="D329" s="46">
        <v>299.5239296492</v>
      </c>
      <c r="E329" s="47">
        <v>0.16822328460309099</v>
      </c>
      <c r="F329" s="46">
        <v>482.48345210090997</v>
      </c>
      <c r="G329" s="47">
        <v>0.27097985517922701</v>
      </c>
      <c r="H329" s="46">
        <v>142.58204419207999</v>
      </c>
      <c r="I329" s="47">
        <v>8.0079143684801804E-2</v>
      </c>
      <c r="J329" s="46">
        <v>152.44678751724001</v>
      </c>
      <c r="K329" s="47">
        <v>8.5619534149992405E-2</v>
      </c>
      <c r="L329" s="46">
        <v>220.6068504086</v>
      </c>
      <c r="M329" s="47">
        <v>0.123900648022152</v>
      </c>
      <c r="N329" s="46">
        <v>1780.5140968201999</v>
      </c>
      <c r="O329" s="47">
        <v>1</v>
      </c>
    </row>
    <row r="330" spans="1:15" ht="12" customHeight="1" thickBot="1" x14ac:dyDescent="0.35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</row>
    <row r="331" spans="1:15" ht="20.100000000000001" customHeight="1" x14ac:dyDescent="0.3">
      <c r="A331" s="154" t="s">
        <v>312</v>
      </c>
      <c r="B331" s="155"/>
      <c r="C331" s="155"/>
      <c r="D331" s="155"/>
      <c r="E331" s="155"/>
      <c r="F331" s="155"/>
      <c r="G331" s="156"/>
      <c r="H331" s="155"/>
      <c r="I331" s="155"/>
      <c r="J331" s="155"/>
      <c r="K331" s="155"/>
      <c r="L331" s="155"/>
      <c r="M331" s="155"/>
      <c r="N331" s="155"/>
      <c r="O331" s="155"/>
    </row>
    <row r="332" spans="1:15" ht="9.75" customHeight="1" x14ac:dyDescent="0.3">
      <c r="A332" s="157"/>
      <c r="B332" s="155"/>
      <c r="C332" s="155"/>
      <c r="D332" s="155"/>
      <c r="E332" s="155"/>
      <c r="F332" s="155"/>
      <c r="G332" s="156"/>
      <c r="H332" s="155"/>
      <c r="I332" s="155"/>
      <c r="J332" s="155"/>
      <c r="K332" s="155"/>
      <c r="L332" s="155"/>
      <c r="M332" s="155"/>
      <c r="N332" s="155"/>
      <c r="O332" s="155"/>
    </row>
    <row r="333" spans="1:15" ht="20.100000000000001" customHeight="1" x14ac:dyDescent="0.3">
      <c r="A333" s="116" t="s">
        <v>244</v>
      </c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</row>
    <row r="334" spans="1:15" ht="20.100000000000001" customHeight="1" x14ac:dyDescent="0.3">
      <c r="A334" s="146"/>
      <c r="B334" s="146"/>
      <c r="C334" s="146"/>
      <c r="D334" s="146"/>
      <c r="E334" s="146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</row>
    <row r="335" spans="1:15" ht="20.100000000000001" customHeight="1" x14ac:dyDescent="0.3">
      <c r="A335" s="147" t="s">
        <v>257</v>
      </c>
      <c r="B335" s="148" t="s">
        <v>309</v>
      </c>
      <c r="C335" s="148"/>
      <c r="D335" s="148" t="s">
        <v>300</v>
      </c>
      <c r="E335" s="148"/>
      <c r="F335" s="148" t="s">
        <v>301</v>
      </c>
      <c r="G335" s="148"/>
      <c r="H335" s="148" t="s">
        <v>302</v>
      </c>
      <c r="I335" s="148"/>
      <c r="J335" s="148" t="s">
        <v>303</v>
      </c>
      <c r="K335" s="148"/>
      <c r="L335" s="148" t="s">
        <v>304</v>
      </c>
      <c r="M335" s="148"/>
      <c r="N335" s="148" t="s">
        <v>259</v>
      </c>
      <c r="O335" s="149"/>
    </row>
    <row r="336" spans="1:15" ht="20.100000000000001" customHeight="1" x14ac:dyDescent="0.3">
      <c r="A336" s="147"/>
      <c r="B336" s="150" t="s">
        <v>310</v>
      </c>
      <c r="C336" s="150" t="s">
        <v>311</v>
      </c>
      <c r="D336" s="150" t="s">
        <v>310</v>
      </c>
      <c r="E336" s="150" t="s">
        <v>311</v>
      </c>
      <c r="F336" s="150" t="s">
        <v>310</v>
      </c>
      <c r="G336" s="150" t="s">
        <v>311</v>
      </c>
      <c r="H336" s="150" t="s">
        <v>310</v>
      </c>
      <c r="I336" s="150" t="s">
        <v>311</v>
      </c>
      <c r="J336" s="150" t="s">
        <v>310</v>
      </c>
      <c r="K336" s="150" t="s">
        <v>311</v>
      </c>
      <c r="L336" s="150" t="s">
        <v>310</v>
      </c>
      <c r="M336" s="150" t="s">
        <v>311</v>
      </c>
      <c r="N336" s="150" t="s">
        <v>310</v>
      </c>
      <c r="O336" s="151" t="s">
        <v>311</v>
      </c>
    </row>
    <row r="337" spans="1:29" ht="12" customHeight="1" x14ac:dyDescent="0.3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</row>
    <row r="338" spans="1:29" ht="20.100000000000001" hidden="1" customHeight="1" x14ac:dyDescent="0.3">
      <c r="A338" s="45">
        <v>36495</v>
      </c>
      <c r="B338" s="46">
        <v>147.39391314705537</v>
      </c>
      <c r="C338" s="47">
        <v>0.53472151887226149</v>
      </c>
      <c r="D338" s="46">
        <v>58.711980740105716</v>
      </c>
      <c r="E338" s="47">
        <v>0.21299766623351563</v>
      </c>
      <c r="F338" s="46">
        <v>6.9029362164557613</v>
      </c>
      <c r="G338" s="47">
        <v>2.5042747421047815E-2</v>
      </c>
      <c r="H338" s="46">
        <v>7.8821619759934149</v>
      </c>
      <c r="I338" s="47">
        <v>2.8595221700880576E-2</v>
      </c>
      <c r="J338" s="46">
        <v>5.8499651717214238</v>
      </c>
      <c r="K338" s="47">
        <v>2.1222737053271611E-2</v>
      </c>
      <c r="L338" s="46">
        <v>48.905243042549372</v>
      </c>
      <c r="M338" s="47">
        <v>0.17742039194276954</v>
      </c>
      <c r="N338" s="46">
        <v>275.64612222435358</v>
      </c>
      <c r="O338" s="47">
        <v>1.0000002832237467</v>
      </c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</row>
    <row r="339" spans="1:29" ht="20.100000000000001" hidden="1" customHeight="1" x14ac:dyDescent="0.3">
      <c r="A339" s="45">
        <v>36526</v>
      </c>
      <c r="B339" s="46">
        <v>152.11444267015304</v>
      </c>
      <c r="C339" s="47">
        <v>0.53795915646447223</v>
      </c>
      <c r="D339" s="46">
        <v>60.09563288240853</v>
      </c>
      <c r="E339" s="47">
        <v>0.21253074596421928</v>
      </c>
      <c r="F339" s="46">
        <v>7.0096468936852752</v>
      </c>
      <c r="G339" s="47">
        <v>2.4789912541162286E-2</v>
      </c>
      <c r="H339" s="46">
        <v>8.5008415850747738</v>
      </c>
      <c r="I339" s="47">
        <v>3.0063585600884162E-2</v>
      </c>
      <c r="J339" s="46">
        <v>5.9527011220133588</v>
      </c>
      <c r="K339" s="47">
        <v>2.1051979141963231E-2</v>
      </c>
      <c r="L339" s="46">
        <v>49.086932543797957</v>
      </c>
      <c r="M339" s="47">
        <v>0.17359801187288162</v>
      </c>
      <c r="N339" s="46">
        <v>282.76206630604855</v>
      </c>
      <c r="O339" s="47">
        <v>0.99999339158558276</v>
      </c>
      <c r="P339" s="53"/>
      <c r="Q339" s="158"/>
      <c r="R339" s="53"/>
      <c r="S339" s="158"/>
      <c r="T339" s="53"/>
      <c r="U339" s="158"/>
      <c r="V339" s="53"/>
      <c r="W339" s="158"/>
      <c r="X339" s="53"/>
      <c r="Y339" s="158"/>
      <c r="Z339" s="53"/>
      <c r="AA339" s="158"/>
      <c r="AB339" s="53"/>
      <c r="AC339" s="53"/>
    </row>
    <row r="340" spans="1:29" ht="20.100000000000001" hidden="1" customHeight="1" x14ac:dyDescent="0.3">
      <c r="A340" s="45">
        <v>36557</v>
      </c>
      <c r="B340" s="46">
        <v>140.45124477105011</v>
      </c>
      <c r="C340" s="47">
        <v>0.49349693546066181</v>
      </c>
      <c r="D340" s="46">
        <v>73.086561022329121</v>
      </c>
      <c r="E340" s="47">
        <v>0.25680081331192611</v>
      </c>
      <c r="F340" s="46">
        <v>7.1938712871168526</v>
      </c>
      <c r="G340" s="47">
        <v>2.5276767322907866E-2</v>
      </c>
      <c r="H340" s="46">
        <v>8.5568735547790329</v>
      </c>
      <c r="I340" s="47">
        <v>3.0065884309472751E-2</v>
      </c>
      <c r="J340" s="46">
        <v>6.0678520999625869</v>
      </c>
      <c r="K340" s="47">
        <v>2.1320326644604426E-2</v>
      </c>
      <c r="L340" s="46">
        <v>49.249501556035639</v>
      </c>
      <c r="M340" s="47">
        <v>0.17304565816050593</v>
      </c>
      <c r="N340" s="46">
        <v>284.60408703438833</v>
      </c>
      <c r="O340" s="47">
        <v>1.0000063852100789</v>
      </c>
      <c r="P340" s="53"/>
      <c r="Q340" s="158"/>
      <c r="R340" s="53"/>
      <c r="S340" s="158"/>
      <c r="T340" s="53"/>
      <c r="U340" s="158"/>
      <c r="V340" s="53"/>
      <c r="W340" s="158"/>
      <c r="X340" s="53"/>
      <c r="Y340" s="158"/>
      <c r="Z340" s="53"/>
      <c r="AA340" s="158"/>
      <c r="AB340" s="53"/>
      <c r="AC340" s="53"/>
    </row>
    <row r="341" spans="1:29" ht="20.100000000000001" hidden="1" customHeight="1" x14ac:dyDescent="0.3">
      <c r="A341" s="45">
        <v>36586</v>
      </c>
      <c r="B341" s="46">
        <v>117.24289338233082</v>
      </c>
      <c r="C341" s="47">
        <v>0.4144594638611579</v>
      </c>
      <c r="D341" s="46">
        <v>90.682289947708767</v>
      </c>
      <c r="E341" s="47">
        <v>0.32056640866808894</v>
      </c>
      <c r="F341" s="46">
        <v>11.328999636475805</v>
      </c>
      <c r="G341" s="47">
        <v>4.0048577614893971E-2</v>
      </c>
      <c r="H341" s="46">
        <v>8.6495832442523817</v>
      </c>
      <c r="I341" s="47">
        <v>3.0576707300670917E-2</v>
      </c>
      <c r="J341" s="46">
        <v>6.1697917178670965</v>
      </c>
      <c r="K341" s="47">
        <v>2.1810520823495671E-2</v>
      </c>
      <c r="L341" s="46">
        <v>48.806677578856338</v>
      </c>
      <c r="M341" s="47">
        <v>0.17253403458930439</v>
      </c>
      <c r="N341" s="46">
        <v>282.88144826053889</v>
      </c>
      <c r="O341" s="47">
        <v>0.9999957128576118</v>
      </c>
      <c r="P341" s="53"/>
      <c r="Q341" s="158"/>
      <c r="R341" s="53"/>
      <c r="S341" s="158"/>
      <c r="T341" s="53"/>
      <c r="U341" s="158"/>
      <c r="V341" s="53"/>
      <c r="W341" s="158"/>
      <c r="X341" s="53"/>
      <c r="Y341" s="158"/>
      <c r="Z341" s="53"/>
      <c r="AA341" s="158"/>
      <c r="AB341" s="53"/>
      <c r="AC341" s="53"/>
    </row>
    <row r="342" spans="1:29" ht="20.100000000000001" hidden="1" customHeight="1" x14ac:dyDescent="0.3">
      <c r="A342" s="45">
        <v>36617</v>
      </c>
      <c r="B342" s="46">
        <v>101.335739380577</v>
      </c>
      <c r="C342" s="47">
        <v>0.36213169803931011</v>
      </c>
      <c r="D342" s="46">
        <v>95.971093995698425</v>
      </c>
      <c r="E342" s="47">
        <v>0.34296069129993279</v>
      </c>
      <c r="F342" s="46">
        <v>16.041256290890491</v>
      </c>
      <c r="G342" s="47">
        <v>5.7324764340914831E-2</v>
      </c>
      <c r="H342" s="46">
        <v>11.217829879684196</v>
      </c>
      <c r="I342" s="47">
        <v>4.0087848645280366E-2</v>
      </c>
      <c r="J342" s="46">
        <v>6.2407061891036095</v>
      </c>
      <c r="K342" s="47">
        <v>2.2301682930807011E-2</v>
      </c>
      <c r="L342" s="46">
        <v>49.026673351089428</v>
      </c>
      <c r="M342" s="47">
        <v>0.17520089731788679</v>
      </c>
      <c r="N342" s="46">
        <v>279.83117724639726</v>
      </c>
      <c r="O342" s="47">
        <v>1.0000075825741319</v>
      </c>
      <c r="P342" s="53"/>
      <c r="Q342" s="158"/>
      <c r="R342" s="53"/>
      <c r="S342" s="158"/>
      <c r="T342" s="53"/>
      <c r="U342" s="158"/>
      <c r="V342" s="53"/>
      <c r="W342" s="158"/>
      <c r="X342" s="53"/>
      <c r="Y342" s="158"/>
      <c r="Z342" s="53"/>
      <c r="AA342" s="158"/>
      <c r="AB342" s="53"/>
      <c r="AC342" s="53"/>
    </row>
    <row r="343" spans="1:29" ht="20.100000000000001" hidden="1" customHeight="1" x14ac:dyDescent="0.3">
      <c r="A343" s="45">
        <v>36647</v>
      </c>
      <c r="B343" s="46">
        <v>106.32453267136064</v>
      </c>
      <c r="C343" s="47">
        <v>0.36180125545521091</v>
      </c>
      <c r="D343" s="46">
        <v>80.679296463154259</v>
      </c>
      <c r="E343" s="47">
        <v>0.27453561295995133</v>
      </c>
      <c r="F343" s="46">
        <v>26.850743749220406</v>
      </c>
      <c r="G343" s="47">
        <v>9.1367745094174418E-2</v>
      </c>
      <c r="H343" s="46">
        <v>19.128751735692742</v>
      </c>
      <c r="I343" s="47">
        <v>6.5091340816481685E-2</v>
      </c>
      <c r="J343" s="46">
        <v>7.7303740744675187</v>
      </c>
      <c r="K343" s="47">
        <v>2.630492676535524E-2</v>
      </c>
      <c r="L343" s="46">
        <v>53.163550861371718</v>
      </c>
      <c r="M343" s="47">
        <v>0.18090499871326732</v>
      </c>
      <c r="N343" s="46">
        <v>293.87552162467017</v>
      </c>
      <c r="O343" s="47">
        <v>1.0000058798044409</v>
      </c>
      <c r="P343" s="53"/>
      <c r="Q343" s="158"/>
      <c r="R343" s="53"/>
      <c r="S343" s="158"/>
      <c r="T343" s="53"/>
      <c r="U343" s="158"/>
      <c r="V343" s="53"/>
      <c r="W343" s="158"/>
      <c r="X343" s="53"/>
      <c r="Y343" s="158"/>
      <c r="Z343" s="53"/>
      <c r="AA343" s="158"/>
      <c r="AB343" s="53"/>
      <c r="AC343" s="53"/>
    </row>
    <row r="344" spans="1:29" ht="20.100000000000001" hidden="1" customHeight="1" x14ac:dyDescent="0.3">
      <c r="A344" s="45">
        <v>36678</v>
      </c>
      <c r="B344" s="46">
        <v>110.21796856190227</v>
      </c>
      <c r="C344" s="47">
        <v>0.37319080994782244</v>
      </c>
      <c r="D344" s="46">
        <v>66.764608931005881</v>
      </c>
      <c r="E344" s="47">
        <v>0.22606058529211634</v>
      </c>
      <c r="F344" s="46">
        <v>38.462765055978089</v>
      </c>
      <c r="G344" s="47">
        <v>0.13023239886708296</v>
      </c>
      <c r="H344" s="46">
        <v>18.76928845418508</v>
      </c>
      <c r="I344" s="47">
        <v>6.3551579218479745E-2</v>
      </c>
      <c r="J344" s="46">
        <v>7.9134527085979398</v>
      </c>
      <c r="K344" s="47">
        <v>2.6794431655187134E-2</v>
      </c>
      <c r="L344" s="46">
        <v>53.211815565692561</v>
      </c>
      <c r="M344" s="47">
        <v>0.18017171618075972</v>
      </c>
      <c r="N344" s="46">
        <v>295.33945001837628</v>
      </c>
      <c r="O344" s="47">
        <v>1.0000015211614484</v>
      </c>
      <c r="P344" s="53"/>
      <c r="Q344" s="158"/>
      <c r="R344" s="53"/>
      <c r="S344" s="158"/>
      <c r="T344" s="53"/>
      <c r="U344" s="158"/>
      <c r="V344" s="53"/>
      <c r="W344" s="158"/>
      <c r="X344" s="53"/>
      <c r="Y344" s="158"/>
      <c r="Z344" s="53"/>
      <c r="AA344" s="158"/>
      <c r="AB344" s="53"/>
      <c r="AC344" s="53"/>
    </row>
    <row r="345" spans="1:29" ht="20.100000000000001" hidden="1" customHeight="1" x14ac:dyDescent="0.3">
      <c r="A345" s="45">
        <v>36708</v>
      </c>
      <c r="B345" s="46">
        <v>121.8546280312673</v>
      </c>
      <c r="C345" s="47">
        <v>0.41241339635909063</v>
      </c>
      <c r="D345" s="46">
        <v>45.851792014433741</v>
      </c>
      <c r="E345" s="47">
        <v>0.15518403838523936</v>
      </c>
      <c r="F345" s="46">
        <v>48.709281728478402</v>
      </c>
      <c r="G345" s="47">
        <v>0.16485512808507366</v>
      </c>
      <c r="H345" s="46">
        <v>17.868047948063165</v>
      </c>
      <c r="I345" s="47">
        <v>6.0473881539213722E-2</v>
      </c>
      <c r="J345" s="46">
        <v>7.9987596136494137</v>
      </c>
      <c r="K345" s="47">
        <v>2.7071566113013187E-2</v>
      </c>
      <c r="L345" s="46">
        <v>53.183743642134715</v>
      </c>
      <c r="M345" s="47">
        <v>0.17999881252697186</v>
      </c>
      <c r="N345" s="46">
        <v>295.46719167475294</v>
      </c>
      <c r="O345" s="47">
        <v>0.99999682300860249</v>
      </c>
      <c r="P345" s="53"/>
      <c r="Q345" s="158"/>
      <c r="R345" s="53"/>
      <c r="S345" s="158"/>
      <c r="T345" s="53"/>
      <c r="U345" s="158"/>
      <c r="V345" s="53"/>
      <c r="W345" s="158"/>
      <c r="X345" s="53"/>
      <c r="Y345" s="158"/>
      <c r="Z345" s="53"/>
      <c r="AA345" s="158"/>
      <c r="AB345" s="53"/>
      <c r="AC345" s="53"/>
    </row>
    <row r="346" spans="1:29" ht="20.100000000000001" hidden="1" customHeight="1" x14ac:dyDescent="0.3">
      <c r="A346" s="45">
        <v>36739</v>
      </c>
      <c r="B346" s="46">
        <v>114.75187997649276</v>
      </c>
      <c r="C346" s="47">
        <v>0.39921911923159942</v>
      </c>
      <c r="D346" s="46">
        <v>37.523775656584149</v>
      </c>
      <c r="E346" s="47">
        <v>0.13054434202676585</v>
      </c>
      <c r="F346" s="46">
        <v>56.891983236544277</v>
      </c>
      <c r="G346" s="47">
        <v>0.19792588534222547</v>
      </c>
      <c r="H346" s="46">
        <v>18.639982939374569</v>
      </c>
      <c r="I346" s="47">
        <v>6.4848066742554056E-2</v>
      </c>
      <c r="J346" s="46">
        <v>8.0998100790793224</v>
      </c>
      <c r="K346" s="47">
        <v>2.8179050716865731E-2</v>
      </c>
      <c r="L346" s="46">
        <v>51.531879393726228</v>
      </c>
      <c r="M346" s="47">
        <v>0.17927820884613593</v>
      </c>
      <c r="N346" s="46">
        <v>287.44084250614668</v>
      </c>
      <c r="O346" s="47">
        <v>0.99999467290614641</v>
      </c>
      <c r="P346" s="53"/>
      <c r="Q346" s="158"/>
      <c r="R346" s="53"/>
      <c r="S346" s="158"/>
      <c r="T346" s="53"/>
      <c r="U346" s="158"/>
      <c r="V346" s="53"/>
      <c r="W346" s="158"/>
      <c r="X346" s="53"/>
      <c r="Y346" s="158"/>
      <c r="Z346" s="53"/>
      <c r="AA346" s="158"/>
      <c r="AB346" s="53"/>
      <c r="AC346" s="53"/>
    </row>
    <row r="347" spans="1:29" ht="20.100000000000001" hidden="1" customHeight="1" x14ac:dyDescent="0.3">
      <c r="A347" s="45">
        <v>36770</v>
      </c>
      <c r="B347" s="46">
        <v>116.97563108523133</v>
      </c>
      <c r="C347" s="47">
        <v>0.40374244089421857</v>
      </c>
      <c r="D347" s="46">
        <v>33.441212957117493</v>
      </c>
      <c r="E347" s="47">
        <v>0.11542264675565084</v>
      </c>
      <c r="F347" s="46">
        <v>65.585661310016135</v>
      </c>
      <c r="G347" s="47">
        <v>0.22636949883752841</v>
      </c>
      <c r="H347" s="46">
        <v>14.750459183513579</v>
      </c>
      <c r="I347" s="47">
        <v>5.0911342301056477E-2</v>
      </c>
      <c r="J347" s="46">
        <v>8.1981111682200236</v>
      </c>
      <c r="K347" s="47">
        <v>2.8295854299496045E-2</v>
      </c>
      <c r="L347" s="46">
        <v>50.777082472658392</v>
      </c>
      <c r="M347" s="47">
        <v>0.17525755602943238</v>
      </c>
      <c r="N347" s="46">
        <v>289.72834965318697</v>
      </c>
      <c r="O347" s="47">
        <v>0.9999993391173827</v>
      </c>
      <c r="P347" s="53"/>
      <c r="Q347" s="158"/>
      <c r="R347" s="53"/>
      <c r="S347" s="158"/>
      <c r="T347" s="53"/>
      <c r="U347" s="158"/>
      <c r="V347" s="53"/>
      <c r="W347" s="158"/>
      <c r="X347" s="53"/>
      <c r="Y347" s="158"/>
      <c r="Z347" s="53"/>
      <c r="AA347" s="158"/>
      <c r="AB347" s="53"/>
      <c r="AC347" s="53"/>
    </row>
    <row r="348" spans="1:29" ht="20.100000000000001" hidden="1" customHeight="1" x14ac:dyDescent="0.3">
      <c r="A348" s="45">
        <v>36800</v>
      </c>
      <c r="B348" s="46">
        <v>107.81037703631793</v>
      </c>
      <c r="C348" s="47">
        <v>0.37494571700815738</v>
      </c>
      <c r="D348" s="46">
        <v>33.107000723781525</v>
      </c>
      <c r="E348" s="47">
        <v>0.11514038319508139</v>
      </c>
      <c r="F348" s="46">
        <v>72.360540125642743</v>
      </c>
      <c r="G348" s="47">
        <v>0.25165735754144508</v>
      </c>
      <c r="H348" s="46">
        <v>15.410537505814858</v>
      </c>
      <c r="I348" s="47">
        <v>5.3595165822046868E-2</v>
      </c>
      <c r="J348" s="46">
        <v>8.3862617869693104</v>
      </c>
      <c r="K348" s="47">
        <v>2.916595809394185E-2</v>
      </c>
      <c r="L348" s="46">
        <v>50.463012222653077</v>
      </c>
      <c r="M348" s="47">
        <v>0.17550156877607631</v>
      </c>
      <c r="N348" s="46">
        <v>287.53596092943872</v>
      </c>
      <c r="O348" s="47">
        <v>1.0000061504367488</v>
      </c>
      <c r="P348" s="53"/>
      <c r="Q348" s="158"/>
      <c r="R348" s="53"/>
      <c r="S348" s="158"/>
      <c r="T348" s="53"/>
      <c r="U348" s="158"/>
      <c r="V348" s="53"/>
      <c r="W348" s="158"/>
      <c r="X348" s="53"/>
      <c r="Y348" s="158"/>
      <c r="Z348" s="53"/>
      <c r="AA348" s="158"/>
      <c r="AB348" s="53"/>
      <c r="AC348" s="53"/>
    </row>
    <row r="349" spans="1:29" ht="20.100000000000001" hidden="1" customHeight="1" x14ac:dyDescent="0.3">
      <c r="A349" s="45">
        <v>36831</v>
      </c>
      <c r="B349" s="46">
        <v>100.86691767511799</v>
      </c>
      <c r="C349" s="47">
        <v>0.34975736657352857</v>
      </c>
      <c r="D349" s="46">
        <v>33.329142476755791</v>
      </c>
      <c r="E349" s="47">
        <v>0.11556924085229217</v>
      </c>
      <c r="F349" s="46">
        <v>79.831612598787416</v>
      </c>
      <c r="G349" s="47">
        <v>0.27681716895328284</v>
      </c>
      <c r="H349" s="46">
        <v>13.799593248428206</v>
      </c>
      <c r="I349" s="47">
        <v>4.7850271482487314E-2</v>
      </c>
      <c r="J349" s="46">
        <v>10.642918197303255</v>
      </c>
      <c r="K349" s="47">
        <v>3.6904459134320597E-2</v>
      </c>
      <c r="L349" s="46">
        <v>49.920243468881282</v>
      </c>
      <c r="M349" s="47">
        <v>0.17309910223114072</v>
      </c>
      <c r="N349" s="46">
        <v>288.39111714295518</v>
      </c>
      <c r="O349" s="47">
        <v>0.99999760922705216</v>
      </c>
      <c r="P349" s="53"/>
      <c r="Q349" s="158"/>
      <c r="R349" s="53"/>
      <c r="S349" s="158"/>
      <c r="T349" s="53"/>
      <c r="U349" s="158"/>
      <c r="V349" s="53"/>
      <c r="W349" s="158"/>
      <c r="X349" s="53"/>
      <c r="Y349" s="158"/>
      <c r="Z349" s="53"/>
      <c r="AA349" s="158"/>
      <c r="AB349" s="53"/>
      <c r="AC349" s="53"/>
    </row>
    <row r="350" spans="1:29" ht="20.100000000000001" hidden="1" customHeight="1" x14ac:dyDescent="0.3">
      <c r="A350" s="45">
        <v>36861</v>
      </c>
      <c r="B350" s="46">
        <v>96.847774621022722</v>
      </c>
      <c r="C350" s="47">
        <v>0.3329449671473097</v>
      </c>
      <c r="D350" s="46">
        <v>33.662116095904508</v>
      </c>
      <c r="E350" s="47">
        <v>0.11572420927085519</v>
      </c>
      <c r="F350" s="46">
        <v>80.534639608079559</v>
      </c>
      <c r="G350" s="47">
        <v>0.27686338734635263</v>
      </c>
      <c r="H350" s="46">
        <v>21.419272861170032</v>
      </c>
      <c r="I350" s="47">
        <v>7.3635549469130493E-2</v>
      </c>
      <c r="J350" s="46">
        <v>8.5590774141819157</v>
      </c>
      <c r="K350" s="47">
        <v>2.9424545474868294E-2</v>
      </c>
      <c r="L350" s="46">
        <v>49.85819890175577</v>
      </c>
      <c r="M350" s="47">
        <v>0.17140338495465793</v>
      </c>
      <c r="N350" s="46">
        <v>290.88223033019432</v>
      </c>
      <c r="O350" s="47">
        <v>0.99999604366317429</v>
      </c>
      <c r="P350" s="53"/>
      <c r="Q350" s="158"/>
      <c r="R350" s="53"/>
      <c r="S350" s="158"/>
      <c r="T350" s="53"/>
      <c r="U350" s="158"/>
      <c r="V350" s="53"/>
      <c r="W350" s="158"/>
      <c r="X350" s="53"/>
      <c r="Y350" s="158"/>
      <c r="Z350" s="53"/>
      <c r="AA350" s="158"/>
      <c r="AB350" s="53"/>
      <c r="AC350" s="53"/>
    </row>
    <row r="351" spans="1:29" ht="20.100000000000001" hidden="1" customHeight="1" x14ac:dyDescent="0.3">
      <c r="A351" s="45">
        <v>36892</v>
      </c>
      <c r="B351" s="46">
        <v>85.724053888085933</v>
      </c>
      <c r="C351" s="47">
        <v>0.29798202025891407</v>
      </c>
      <c r="D351" s="46">
        <v>31.196107869780992</v>
      </c>
      <c r="E351" s="47">
        <v>0.10843956655839283</v>
      </c>
      <c r="F351" s="46">
        <v>81.250280497422665</v>
      </c>
      <c r="G351" s="47">
        <v>0.28243091210820997</v>
      </c>
      <c r="H351" s="46">
        <v>21.707796776299162</v>
      </c>
      <c r="I351" s="47">
        <v>7.5457620648882701E-2</v>
      </c>
      <c r="J351" s="46">
        <v>15.385230158155377</v>
      </c>
      <c r="K351" s="47">
        <v>5.3479994899222512E-2</v>
      </c>
      <c r="L351" s="46">
        <v>52.417932034692754</v>
      </c>
      <c r="M351" s="47">
        <v>0.18220791688041055</v>
      </c>
      <c r="N351" s="46">
        <v>287.68196756838222</v>
      </c>
      <c r="O351" s="47">
        <v>0.99999803135403265</v>
      </c>
      <c r="P351" s="53"/>
      <c r="Q351" s="158"/>
      <c r="R351" s="53"/>
      <c r="S351" s="158"/>
      <c r="T351" s="53"/>
      <c r="U351" s="158"/>
      <c r="V351" s="53"/>
      <c r="W351" s="158"/>
      <c r="X351" s="53"/>
      <c r="Y351" s="158"/>
      <c r="Z351" s="53"/>
      <c r="AA351" s="158"/>
      <c r="AB351" s="53"/>
      <c r="AC351" s="53"/>
    </row>
    <row r="352" spans="1:29" ht="20.100000000000001" hidden="1" customHeight="1" x14ac:dyDescent="0.3">
      <c r="A352" s="45">
        <v>36923</v>
      </c>
      <c r="B352" s="46">
        <v>90.542757539785597</v>
      </c>
      <c r="C352" s="47">
        <v>0.31287945274129753</v>
      </c>
      <c r="D352" s="46">
        <v>26.590238931001966</v>
      </c>
      <c r="E352" s="47">
        <v>9.1885200219758406E-2</v>
      </c>
      <c r="F352" s="46">
        <v>81.783830163833727</v>
      </c>
      <c r="G352" s="47">
        <v>0.28261211299538375</v>
      </c>
      <c r="H352" s="46">
        <v>28.306391605963491</v>
      </c>
      <c r="I352" s="47">
        <v>9.7815535503908924E-2</v>
      </c>
      <c r="J352" s="46">
        <v>12.916065109367381</v>
      </c>
      <c r="K352" s="47">
        <v>4.4632740296363223E-2</v>
      </c>
      <c r="L352" s="46">
        <v>49.244920686447401</v>
      </c>
      <c r="M352" s="47">
        <v>0.1701706934195584</v>
      </c>
      <c r="N352" s="46">
        <v>289.38543821428351</v>
      </c>
      <c r="O352" s="47">
        <v>0.99999573517627027</v>
      </c>
      <c r="P352" s="53"/>
      <c r="Q352" s="158"/>
      <c r="R352" s="53"/>
      <c r="S352" s="158"/>
      <c r="T352" s="53"/>
      <c r="U352" s="158"/>
      <c r="V352" s="53"/>
      <c r="W352" s="158"/>
      <c r="X352" s="53"/>
      <c r="Y352" s="158"/>
      <c r="Z352" s="53"/>
      <c r="AA352" s="158"/>
      <c r="AB352" s="53"/>
      <c r="AC352" s="53"/>
    </row>
    <row r="353" spans="1:29" ht="20.100000000000001" hidden="1" customHeight="1" x14ac:dyDescent="0.3">
      <c r="A353" s="45">
        <v>36951</v>
      </c>
      <c r="B353" s="46">
        <v>105.88476502819535</v>
      </c>
      <c r="C353" s="47">
        <v>0.36097060885664906</v>
      </c>
      <c r="D353" s="46">
        <v>12.75996225248409</v>
      </c>
      <c r="E353" s="47">
        <v>4.3499849501866937E-2</v>
      </c>
      <c r="F353" s="46">
        <v>83.007820208098508</v>
      </c>
      <c r="G353" s="47">
        <v>0.28298106335129353</v>
      </c>
      <c r="H353" s="46">
        <v>28.664669704276708</v>
      </c>
      <c r="I353" s="47">
        <v>9.772041589809681E-2</v>
      </c>
      <c r="J353" s="46">
        <v>14.388519965919384</v>
      </c>
      <c r="K353" s="47">
        <v>4.9051748013615941E-2</v>
      </c>
      <c r="L353" s="46">
        <v>48.62707584404329</v>
      </c>
      <c r="M353" s="47">
        <v>0.1657740390666089</v>
      </c>
      <c r="N353" s="46">
        <v>293.33348042816687</v>
      </c>
      <c r="O353" s="47">
        <v>0.99999772468813108</v>
      </c>
      <c r="P353" s="53"/>
      <c r="Q353" s="158"/>
      <c r="R353" s="53"/>
      <c r="S353" s="158"/>
      <c r="T353" s="53"/>
      <c r="U353" s="158"/>
      <c r="V353" s="53"/>
      <c r="W353" s="158"/>
      <c r="X353" s="53"/>
      <c r="Y353" s="158"/>
      <c r="Z353" s="53"/>
      <c r="AA353" s="158"/>
      <c r="AB353" s="53"/>
      <c r="AC353" s="53"/>
    </row>
    <row r="354" spans="1:29" ht="20.100000000000001" hidden="1" customHeight="1" x14ac:dyDescent="0.3">
      <c r="A354" s="45">
        <v>36982</v>
      </c>
      <c r="B354" s="46">
        <v>111.57637999166373</v>
      </c>
      <c r="C354" s="47">
        <v>0.36526217920458787</v>
      </c>
      <c r="D354" s="46">
        <v>18.148424665234181</v>
      </c>
      <c r="E354" s="47">
        <v>5.9411616892831629E-2</v>
      </c>
      <c r="F354" s="46">
        <v>73.932540057112945</v>
      </c>
      <c r="G354" s="47">
        <v>0.24202936766194763</v>
      </c>
      <c r="H354" s="46">
        <v>28.905571112306703</v>
      </c>
      <c r="I354" s="47">
        <v>9.4626765059264012E-2</v>
      </c>
      <c r="J354" s="46">
        <v>21.758166274650918</v>
      </c>
      <c r="K354" s="47">
        <v>7.1228652780889148E-2</v>
      </c>
      <c r="L354" s="46">
        <v>51.148946980969754</v>
      </c>
      <c r="M354" s="47">
        <v>0.16744382493575069</v>
      </c>
      <c r="N354" s="46">
        <v>305.46929395930812</v>
      </c>
      <c r="O354" s="47">
        <v>1.0000024065352708</v>
      </c>
      <c r="P354" s="53"/>
      <c r="Q354" s="158"/>
      <c r="R354" s="53"/>
      <c r="S354" s="158"/>
      <c r="T354" s="53"/>
      <c r="U354" s="158"/>
      <c r="V354" s="53"/>
      <c r="W354" s="158"/>
      <c r="X354" s="53"/>
      <c r="Y354" s="158"/>
      <c r="Z354" s="53"/>
      <c r="AA354" s="158"/>
      <c r="AB354" s="53"/>
      <c r="AC354" s="53"/>
    </row>
    <row r="355" spans="1:29" ht="20.100000000000001" hidden="1" customHeight="1" x14ac:dyDescent="0.3">
      <c r="A355" s="45">
        <v>37012</v>
      </c>
      <c r="B355" s="46">
        <v>91.554832221436513</v>
      </c>
      <c r="C355" s="47">
        <v>0.30399272830076812</v>
      </c>
      <c r="D355" s="46">
        <v>29.20399564449033</v>
      </c>
      <c r="E355" s="47">
        <v>9.6967053489654356E-2</v>
      </c>
      <c r="F355" s="46">
        <v>64.101055919563208</v>
      </c>
      <c r="G355" s="47">
        <v>0.21283698962844735</v>
      </c>
      <c r="H355" s="46">
        <v>29.326188358742492</v>
      </c>
      <c r="I355" s="47">
        <v>9.7372774254825434E-2</v>
      </c>
      <c r="J355" s="46">
        <v>36.307348992938039</v>
      </c>
      <c r="K355" s="47">
        <v>0.12055256735151498</v>
      </c>
      <c r="L355" s="46">
        <v>50.682372457207826</v>
      </c>
      <c r="M355" s="47">
        <v>0.16828246315561399</v>
      </c>
      <c r="N355" s="46">
        <v>301.17441536579406</v>
      </c>
      <c r="O355" s="47">
        <v>1.0000045761808243</v>
      </c>
      <c r="P355" s="53"/>
      <c r="Q355" s="158"/>
      <c r="R355" s="53"/>
      <c r="S355" s="158"/>
      <c r="T355" s="53"/>
      <c r="U355" s="158"/>
      <c r="V355" s="53"/>
      <c r="W355" s="158"/>
      <c r="X355" s="53"/>
      <c r="Y355" s="158"/>
      <c r="Z355" s="53"/>
      <c r="AA355" s="158"/>
      <c r="AB355" s="53"/>
      <c r="AC355" s="53"/>
    </row>
    <row r="356" spans="1:29" ht="20.100000000000001" hidden="1" customHeight="1" x14ac:dyDescent="0.3">
      <c r="A356" s="45">
        <v>37043</v>
      </c>
      <c r="B356" s="46">
        <v>74.942046326794895</v>
      </c>
      <c r="C356" s="47">
        <v>0.23379751625314169</v>
      </c>
      <c r="D356" s="46">
        <v>40.119084985266625</v>
      </c>
      <c r="E356" s="47">
        <v>0.12515994536634903</v>
      </c>
      <c r="F356" s="46">
        <v>60.299498497022476</v>
      </c>
      <c r="G356" s="47">
        <v>0.18811700068127615</v>
      </c>
      <c r="H356" s="46">
        <v>36.970687820264857</v>
      </c>
      <c r="I356" s="47">
        <v>0.11533785651990842</v>
      </c>
      <c r="J356" s="46">
        <v>47.681358410286478</v>
      </c>
      <c r="K356" s="47">
        <v>0.14875205194276941</v>
      </c>
      <c r="L356" s="46">
        <v>60.529940655720679</v>
      </c>
      <c r="M356" s="47">
        <v>0.18883591358777346</v>
      </c>
      <c r="N356" s="46">
        <v>320.54252554869839</v>
      </c>
      <c r="O356" s="47">
        <v>1.0000002843512181</v>
      </c>
      <c r="P356" s="53"/>
      <c r="Q356" s="158"/>
      <c r="R356" s="53"/>
      <c r="S356" s="158"/>
      <c r="T356" s="53"/>
      <c r="U356" s="158"/>
      <c r="V356" s="53"/>
      <c r="W356" s="158"/>
      <c r="X356" s="53"/>
      <c r="Y356" s="158"/>
      <c r="Z356" s="53"/>
      <c r="AA356" s="158"/>
      <c r="AB356" s="53"/>
      <c r="AC356" s="53"/>
    </row>
    <row r="357" spans="1:29" ht="20.100000000000001" hidden="1" customHeight="1" x14ac:dyDescent="0.3">
      <c r="A357" s="45">
        <v>37073</v>
      </c>
      <c r="B357" s="46">
        <v>50.800040863103092</v>
      </c>
      <c r="C357" s="47">
        <v>0.15363908128056081</v>
      </c>
      <c r="D357" s="46">
        <v>54.409171159719612</v>
      </c>
      <c r="E357" s="47">
        <v>0.16455449500017347</v>
      </c>
      <c r="F357" s="46">
        <v>52.27337449014756</v>
      </c>
      <c r="G357" s="47">
        <v>0.15809501519385966</v>
      </c>
      <c r="H357" s="46">
        <v>45.272559557540241</v>
      </c>
      <c r="I357" s="47">
        <v>0.13692182800372404</v>
      </c>
      <c r="J357" s="46">
        <v>63.32626148018791</v>
      </c>
      <c r="K357" s="47">
        <v>0.19152324426209769</v>
      </c>
      <c r="L357" s="46">
        <v>64.563518829134395</v>
      </c>
      <c r="M357" s="47">
        <v>0.19526519169304604</v>
      </c>
      <c r="N357" s="46">
        <v>330.64530482538476</v>
      </c>
      <c r="O357" s="47">
        <v>0.99999885543346168</v>
      </c>
      <c r="P357" s="53"/>
      <c r="Q357" s="158"/>
      <c r="R357" s="53"/>
      <c r="S357" s="158"/>
      <c r="T357" s="53"/>
      <c r="U357" s="158"/>
      <c r="V357" s="53"/>
      <c r="W357" s="158"/>
      <c r="X357" s="53"/>
      <c r="Y357" s="158"/>
      <c r="Z357" s="53"/>
      <c r="AA357" s="158"/>
      <c r="AB357" s="53"/>
      <c r="AC357" s="53"/>
    </row>
    <row r="358" spans="1:29" ht="20.100000000000001" hidden="1" customHeight="1" x14ac:dyDescent="0.3">
      <c r="A358" s="45">
        <v>37104</v>
      </c>
      <c r="B358" s="46">
        <v>40.79406824683128</v>
      </c>
      <c r="C358" s="47">
        <v>0.12293909641507933</v>
      </c>
      <c r="D358" s="46">
        <v>64.182398840909983</v>
      </c>
      <c r="E358" s="47">
        <v>0.19342336909157407</v>
      </c>
      <c r="F358" s="46">
        <v>47.841625397577531</v>
      </c>
      <c r="G358" s="47">
        <v>0.14417797611699962</v>
      </c>
      <c r="H358" s="46">
        <v>44.781703699583645</v>
      </c>
      <c r="I358" s="47">
        <v>0.13495643914314107</v>
      </c>
      <c r="J358" s="46">
        <v>68.584320647183461</v>
      </c>
      <c r="K358" s="47">
        <v>0.20668922642354368</v>
      </c>
      <c r="L358" s="46">
        <v>65.638771539814883</v>
      </c>
      <c r="M358" s="47">
        <v>0.19781236855501608</v>
      </c>
      <c r="N358" s="46">
        <v>331.82339415525104</v>
      </c>
      <c r="O358" s="47">
        <v>0.99999847574535394</v>
      </c>
      <c r="P358" s="53"/>
      <c r="Q358" s="158"/>
      <c r="R358" s="53"/>
      <c r="S358" s="158"/>
      <c r="T358" s="53"/>
      <c r="U358" s="158"/>
      <c r="V358" s="53"/>
      <c r="W358" s="158"/>
      <c r="X358" s="53"/>
      <c r="Y358" s="158"/>
      <c r="Z358" s="53"/>
      <c r="AA358" s="158"/>
      <c r="AB358" s="53"/>
      <c r="AC358" s="53"/>
    </row>
    <row r="359" spans="1:29" ht="20.100000000000001" hidden="1" customHeight="1" x14ac:dyDescent="0.3">
      <c r="A359" s="45">
        <v>37135</v>
      </c>
      <c r="B359" s="46">
        <v>35.81882291774636</v>
      </c>
      <c r="C359" s="47">
        <v>0.10769283351006613</v>
      </c>
      <c r="D359" s="46">
        <v>74.531843382940963</v>
      </c>
      <c r="E359" s="47">
        <v>0.22408735817671582</v>
      </c>
      <c r="F359" s="46">
        <v>39.960290819177757</v>
      </c>
      <c r="G359" s="47">
        <v>0.12014456633837081</v>
      </c>
      <c r="H359" s="46">
        <v>44.230871981775046</v>
      </c>
      <c r="I359" s="47">
        <v>0.13298449095540654</v>
      </c>
      <c r="J359" s="46">
        <v>78.426376480710516</v>
      </c>
      <c r="K359" s="47">
        <v>0.23579665709646733</v>
      </c>
      <c r="L359" s="46">
        <v>59.633511403987058</v>
      </c>
      <c r="M359" s="47">
        <v>0.179294049667623</v>
      </c>
      <c r="N359" s="46">
        <v>332.60173170574387</v>
      </c>
      <c r="O359" s="47">
        <v>0.99999995574464962</v>
      </c>
      <c r="P359" s="53"/>
      <c r="Q359" s="158"/>
      <c r="R359" s="53"/>
      <c r="S359" s="158"/>
      <c r="T359" s="53"/>
      <c r="U359" s="158"/>
      <c r="V359" s="53"/>
      <c r="W359" s="158"/>
      <c r="X359" s="53"/>
      <c r="Y359" s="158"/>
      <c r="Z359" s="53"/>
      <c r="AA359" s="158"/>
      <c r="AB359" s="53"/>
      <c r="AC359" s="53"/>
    </row>
    <row r="360" spans="1:29" ht="20.100000000000001" hidden="1" customHeight="1" x14ac:dyDescent="0.3">
      <c r="A360" s="45">
        <v>37165</v>
      </c>
      <c r="B360" s="46">
        <v>35.68233471854893</v>
      </c>
      <c r="C360" s="47">
        <v>0.10744878087696466</v>
      </c>
      <c r="D360" s="46">
        <v>78.785354002826622</v>
      </c>
      <c r="E360" s="47">
        <v>0.23724317103508369</v>
      </c>
      <c r="F360" s="46">
        <v>40.792979910087716</v>
      </c>
      <c r="G360" s="47">
        <v>0.12283826140442874</v>
      </c>
      <c r="H360" s="46">
        <v>37.993349667512788</v>
      </c>
      <c r="I360" s="47">
        <v>0.11440784733977445</v>
      </c>
      <c r="J360" s="46">
        <v>88.262332176133214</v>
      </c>
      <c r="K360" s="47">
        <v>0.26578081463804148</v>
      </c>
      <c r="L360" s="46">
        <v>50.57080913087529</v>
      </c>
      <c r="M360" s="47">
        <v>0.15228184567893641</v>
      </c>
      <c r="N360" s="46">
        <v>332.08692018020525</v>
      </c>
      <c r="O360" s="47">
        <v>1.0000007209732296</v>
      </c>
      <c r="P360" s="53"/>
      <c r="Q360" s="158"/>
      <c r="R360" s="53"/>
      <c r="S360" s="158"/>
      <c r="T360" s="53"/>
      <c r="U360" s="158"/>
      <c r="V360" s="53"/>
      <c r="W360" s="158"/>
      <c r="X360" s="53"/>
      <c r="Y360" s="158"/>
      <c r="Z360" s="53"/>
      <c r="AA360" s="158"/>
      <c r="AB360" s="53"/>
      <c r="AC360" s="53"/>
    </row>
    <row r="361" spans="1:29" ht="20.100000000000001" hidden="1" customHeight="1" x14ac:dyDescent="0.3">
      <c r="A361" s="45">
        <v>37196</v>
      </c>
      <c r="B361" s="46">
        <v>35.972680097697101</v>
      </c>
      <c r="C361" s="47">
        <v>0.1066980462358529</v>
      </c>
      <c r="D361" s="46">
        <v>88.133802710058006</v>
      </c>
      <c r="E361" s="47">
        <v>0.26141239771293306</v>
      </c>
      <c r="F361" s="46">
        <v>35.995114488753195</v>
      </c>
      <c r="G361" s="47">
        <v>0.10676458855874002</v>
      </c>
      <c r="H361" s="46">
        <v>37.498818075322468</v>
      </c>
      <c r="I361" s="47">
        <v>0.11122470202176379</v>
      </c>
      <c r="J361" s="46">
        <v>94.533937983322602</v>
      </c>
      <c r="K361" s="47">
        <v>0.28039574639442916</v>
      </c>
      <c r="L361" s="46">
        <v>45.009815324616838</v>
      </c>
      <c r="M361" s="47">
        <v>0.13350296234615588</v>
      </c>
      <c r="N361" s="46">
        <v>337.14469352307117</v>
      </c>
      <c r="O361" s="47">
        <v>0.99999844326987475</v>
      </c>
      <c r="P361" s="53"/>
      <c r="Q361" s="158"/>
      <c r="R361" s="53"/>
      <c r="S361" s="158"/>
      <c r="T361" s="53"/>
      <c r="U361" s="158"/>
      <c r="V361" s="53"/>
      <c r="W361" s="158"/>
      <c r="X361" s="53"/>
      <c r="Y361" s="158"/>
      <c r="Z361" s="53"/>
      <c r="AA361" s="158"/>
      <c r="AB361" s="53"/>
      <c r="AC361" s="53"/>
    </row>
    <row r="362" spans="1:29" ht="20.100000000000001" hidden="1" customHeight="1" x14ac:dyDescent="0.3">
      <c r="A362" s="45">
        <v>37226</v>
      </c>
      <c r="B362" s="46">
        <v>36.363052807066801</v>
      </c>
      <c r="C362" s="47">
        <v>0.10301652082207624</v>
      </c>
      <c r="D362" s="46">
        <v>95.41132802479035</v>
      </c>
      <c r="E362" s="47">
        <v>0.27030027187974726</v>
      </c>
      <c r="F362" s="46">
        <v>44.903037167047174</v>
      </c>
      <c r="G362" s="47">
        <v>0.12721029468666087</v>
      </c>
      <c r="H362" s="46">
        <v>31.956086875537011</v>
      </c>
      <c r="I362" s="47">
        <v>9.0531587280979528E-2</v>
      </c>
      <c r="J362" s="46">
        <v>97.316155056957115</v>
      </c>
      <c r="K362" s="47">
        <v>0.27569664645431335</v>
      </c>
      <c r="L362" s="46">
        <v>47.032932690558013</v>
      </c>
      <c r="M362" s="47">
        <v>0.13324428824904846</v>
      </c>
      <c r="N362" s="46">
        <v>352.98273050660305</v>
      </c>
      <c r="O362" s="47">
        <v>0.99999960937282573</v>
      </c>
      <c r="P362" s="53"/>
      <c r="Q362" s="158"/>
      <c r="R362" s="53"/>
      <c r="S362" s="158"/>
      <c r="T362" s="53"/>
      <c r="U362" s="158"/>
      <c r="V362" s="53"/>
      <c r="W362" s="158"/>
      <c r="X362" s="53"/>
      <c r="Y362" s="158"/>
      <c r="Z362" s="53"/>
      <c r="AA362" s="158"/>
      <c r="AB362" s="53"/>
      <c r="AC362" s="53"/>
    </row>
    <row r="363" spans="1:29" ht="20.100000000000001" hidden="1" customHeight="1" x14ac:dyDescent="0.3">
      <c r="A363" s="45">
        <v>37257</v>
      </c>
      <c r="B363" s="46">
        <v>36.44932273751008</v>
      </c>
      <c r="C363" s="47">
        <v>0.10442715097583832</v>
      </c>
      <c r="D363" s="46">
        <v>98.039290632374417</v>
      </c>
      <c r="E363" s="47">
        <v>0.28088214088804297</v>
      </c>
      <c r="F363" s="46">
        <v>43.827387979055935</v>
      </c>
      <c r="G363" s="47">
        <v>0.12556527577549614</v>
      </c>
      <c r="H363" s="46">
        <v>37.917686828449888</v>
      </c>
      <c r="I363" s="47">
        <v>0.10863400770446202</v>
      </c>
      <c r="J363" s="46">
        <v>93.257494941320871</v>
      </c>
      <c r="K363" s="47">
        <v>0.26718231704875445</v>
      </c>
      <c r="L363" s="46">
        <v>39.549274891427785</v>
      </c>
      <c r="M363" s="47">
        <v>0.11330850040244644</v>
      </c>
      <c r="N363" s="46">
        <v>349.04066994936488</v>
      </c>
      <c r="O363" s="47">
        <v>0.99999939279504035</v>
      </c>
      <c r="P363" s="53"/>
      <c r="Q363" s="158"/>
      <c r="R363" s="53"/>
      <c r="S363" s="158"/>
      <c r="T363" s="53"/>
      <c r="U363" s="158"/>
      <c r="V363" s="53"/>
      <c r="W363" s="158"/>
      <c r="X363" s="53"/>
      <c r="Y363" s="158"/>
      <c r="Z363" s="53"/>
      <c r="AA363" s="158"/>
      <c r="AB363" s="53"/>
      <c r="AC363" s="53"/>
    </row>
    <row r="364" spans="1:29" ht="20.100000000000001" hidden="1" customHeight="1" x14ac:dyDescent="0.3">
      <c r="A364" s="45">
        <v>37288</v>
      </c>
      <c r="B364" s="46">
        <v>33.881899746076392</v>
      </c>
      <c r="C364" s="47">
        <v>9.7190905068003042E-2</v>
      </c>
      <c r="D364" s="46">
        <v>100.3034169640091</v>
      </c>
      <c r="E364" s="47">
        <v>0.28772235173366406</v>
      </c>
      <c r="F364" s="46">
        <v>49.597870447677089</v>
      </c>
      <c r="G364" s="47">
        <v>0.14227248042115817</v>
      </c>
      <c r="H364" s="46">
        <v>39.218947046689294</v>
      </c>
      <c r="I364" s="47">
        <v>0.11250033167704018</v>
      </c>
      <c r="J364" s="46">
        <v>86.363374895352322</v>
      </c>
      <c r="K364" s="47">
        <v>0.24773506307829035</v>
      </c>
      <c r="L364" s="46">
        <v>39.246324478295357</v>
      </c>
      <c r="M364" s="47">
        <v>0.11257886438554153</v>
      </c>
      <c r="N364" s="46">
        <v>348.6118348457577</v>
      </c>
      <c r="O364" s="47">
        <v>0.99999999636369741</v>
      </c>
      <c r="P364" s="53"/>
      <c r="Q364" s="158"/>
      <c r="R364" s="53"/>
      <c r="S364" s="158"/>
      <c r="T364" s="53"/>
      <c r="U364" s="158"/>
      <c r="V364" s="53"/>
      <c r="W364" s="158"/>
      <c r="X364" s="53"/>
      <c r="Y364" s="158"/>
      <c r="Z364" s="53"/>
      <c r="AA364" s="158"/>
      <c r="AB364" s="53"/>
      <c r="AC364" s="53"/>
    </row>
    <row r="365" spans="1:29" ht="20.100000000000001" hidden="1" customHeight="1" x14ac:dyDescent="0.3">
      <c r="A365" s="45">
        <v>37316</v>
      </c>
      <c r="B365" s="46">
        <v>19.338486611094897</v>
      </c>
      <c r="C365" s="47">
        <v>5.7632140183051829E-2</v>
      </c>
      <c r="D365" s="46">
        <v>100.90224421769202</v>
      </c>
      <c r="E365" s="47">
        <v>0.30070668922987215</v>
      </c>
      <c r="F365" s="46">
        <v>52.52354490544635</v>
      </c>
      <c r="G365" s="47">
        <v>0.15652953427931754</v>
      </c>
      <c r="H365" s="46">
        <v>45.121932928170821</v>
      </c>
      <c r="I365" s="47">
        <v>0.13447141010272523</v>
      </c>
      <c r="J365" s="46">
        <v>78.755081168556544</v>
      </c>
      <c r="K365" s="47">
        <v>0.23470419217964331</v>
      </c>
      <c r="L365" s="46">
        <v>38.909058548721973</v>
      </c>
      <c r="M365" s="47">
        <v>0.11595593604434365</v>
      </c>
      <c r="N365" s="46">
        <v>335.55038125726003</v>
      </c>
      <c r="O365" s="47">
        <v>0.99999990201895372</v>
      </c>
      <c r="P365" s="53"/>
      <c r="Q365" s="158"/>
      <c r="R365" s="53"/>
      <c r="S365" s="158"/>
      <c r="T365" s="53"/>
      <c r="U365" s="158"/>
      <c r="V365" s="53"/>
      <c r="W365" s="158"/>
      <c r="X365" s="53"/>
      <c r="Y365" s="158"/>
      <c r="Z365" s="53"/>
      <c r="AA365" s="158"/>
      <c r="AB365" s="53"/>
      <c r="AC365" s="53"/>
    </row>
    <row r="366" spans="1:29" ht="20.100000000000001" hidden="1" customHeight="1" x14ac:dyDescent="0.3">
      <c r="A366" s="45">
        <v>37347</v>
      </c>
      <c r="B366" s="46">
        <v>23.442543612242154</v>
      </c>
      <c r="C366" s="47">
        <v>6.9135894671209341E-2</v>
      </c>
      <c r="D366" s="46">
        <v>99.327173014913498</v>
      </c>
      <c r="E366" s="47">
        <v>0.29293207619167771</v>
      </c>
      <c r="F366" s="46">
        <v>52.881896946009327</v>
      </c>
      <c r="G366" s="47">
        <v>0.1559573618693747</v>
      </c>
      <c r="H366" s="46">
        <v>52.98423798084486</v>
      </c>
      <c r="I366" s="47">
        <v>0.15625918231693214</v>
      </c>
      <c r="J366" s="46">
        <v>71.574392303476785</v>
      </c>
      <c r="K366" s="47">
        <v>0.21108458746195347</v>
      </c>
      <c r="L366" s="46">
        <v>38.868994550679609</v>
      </c>
      <c r="M366" s="47">
        <v>0.11463102117588744</v>
      </c>
      <c r="N366" s="46">
        <v>339.07919646846585</v>
      </c>
      <c r="O366" s="47">
        <v>1.0000001236870348</v>
      </c>
      <c r="P366" s="53"/>
      <c r="Q366" s="158"/>
      <c r="R366" s="53"/>
      <c r="S366" s="158"/>
      <c r="T366" s="53"/>
      <c r="U366" s="158"/>
      <c r="V366" s="53"/>
      <c r="W366" s="158"/>
      <c r="X366" s="53"/>
      <c r="Y366" s="158"/>
      <c r="Z366" s="53"/>
      <c r="AA366" s="158"/>
      <c r="AB366" s="53"/>
      <c r="AC366" s="53"/>
    </row>
    <row r="367" spans="1:29" ht="20.100000000000001" hidden="1" customHeight="1" x14ac:dyDescent="0.3">
      <c r="A367" s="45">
        <v>37377</v>
      </c>
      <c r="B367" s="46">
        <v>36.279650644007546</v>
      </c>
      <c r="C367" s="47">
        <v>0.1061515837813229</v>
      </c>
      <c r="D367" s="46">
        <v>88.903341215877745</v>
      </c>
      <c r="E367" s="47">
        <v>0.26012462374897671</v>
      </c>
      <c r="F367" s="46">
        <v>56.595336600135461</v>
      </c>
      <c r="G367" s="47">
        <v>0.16559378351494028</v>
      </c>
      <c r="H367" s="46">
        <v>57.573954828511411</v>
      </c>
      <c r="I367" s="47">
        <v>0.1684571483218045</v>
      </c>
      <c r="J367" s="46">
        <v>63.200883826600943</v>
      </c>
      <c r="K367" s="47">
        <v>0.18492112783564571</v>
      </c>
      <c r="L367" s="46">
        <v>39.218663959906351</v>
      </c>
      <c r="M367" s="47">
        <v>0.11475092012274345</v>
      </c>
      <c r="N367" s="46">
        <v>341.77210882453983</v>
      </c>
      <c r="O367" s="47">
        <v>0.99999918732543358</v>
      </c>
      <c r="P367" s="53"/>
      <c r="Q367" s="158"/>
      <c r="R367" s="53"/>
      <c r="S367" s="158"/>
      <c r="T367" s="53"/>
      <c r="U367" s="158"/>
      <c r="V367" s="53"/>
      <c r="W367" s="158"/>
      <c r="X367" s="53"/>
      <c r="Y367" s="158"/>
      <c r="Z367" s="53"/>
      <c r="AA367" s="158"/>
      <c r="AB367" s="53"/>
      <c r="AC367" s="53"/>
    </row>
    <row r="368" spans="1:29" ht="20.100000000000001" hidden="1" customHeight="1" x14ac:dyDescent="0.3">
      <c r="A368" s="45">
        <v>37408</v>
      </c>
      <c r="B368" s="46">
        <v>81.784359935457573</v>
      </c>
      <c r="C368" s="47">
        <v>0.23786405448886666</v>
      </c>
      <c r="D368" s="46">
        <v>74.889873940336784</v>
      </c>
      <c r="E368" s="47">
        <v>0.21781192723971596</v>
      </c>
      <c r="F368" s="46">
        <v>50.362403522053256</v>
      </c>
      <c r="G368" s="47">
        <v>0.14647550589151581</v>
      </c>
      <c r="H368" s="46">
        <v>54.132706071681817</v>
      </c>
      <c r="I368" s="47">
        <v>0.1574411654847695</v>
      </c>
      <c r="J368" s="46">
        <v>48.095308876673052</v>
      </c>
      <c r="K368" s="47">
        <v>0.13988182068464122</v>
      </c>
      <c r="L368" s="46">
        <v>34.563896092426788</v>
      </c>
      <c r="M368" s="47">
        <v>0.10052665900870002</v>
      </c>
      <c r="N368" s="46">
        <v>343.82815895070655</v>
      </c>
      <c r="O368" s="47">
        <v>1.0000011327982092</v>
      </c>
      <c r="P368" s="53"/>
      <c r="Q368" s="158"/>
      <c r="R368" s="53"/>
      <c r="S368" s="158"/>
      <c r="T368" s="53"/>
      <c r="U368" s="158"/>
      <c r="V368" s="53"/>
      <c r="W368" s="158"/>
      <c r="X368" s="53"/>
      <c r="Y368" s="158"/>
      <c r="Z368" s="53"/>
      <c r="AA368" s="158"/>
      <c r="AB368" s="53"/>
      <c r="AC368" s="53"/>
    </row>
    <row r="369" spans="1:29" ht="20.100000000000001" hidden="1" customHeight="1" x14ac:dyDescent="0.3">
      <c r="A369" s="45">
        <v>37438</v>
      </c>
      <c r="B369" s="46">
        <v>107.78580879553134</v>
      </c>
      <c r="C369" s="47">
        <v>0.2914718664226924</v>
      </c>
      <c r="D369" s="46">
        <v>73.713524261371802</v>
      </c>
      <c r="E369" s="47">
        <v>0.19933439046520582</v>
      </c>
      <c r="F369" s="46">
        <v>51.546937163381223</v>
      </c>
      <c r="G369" s="47">
        <v>0.13939202341455981</v>
      </c>
      <c r="H369" s="46">
        <v>62.956136541475523</v>
      </c>
      <c r="I369" s="47">
        <v>0.17024451387023878</v>
      </c>
      <c r="J369" s="46">
        <v>41.270284286793398</v>
      </c>
      <c r="K369" s="47">
        <v>0.11160213875358979</v>
      </c>
      <c r="L369" s="46">
        <v>32.526750460395903</v>
      </c>
      <c r="M369" s="47">
        <v>8.7958078816678317E-2</v>
      </c>
      <c r="N369" s="46">
        <v>369.79832777143707</v>
      </c>
      <c r="O369" s="47">
        <v>1.0000030117429648</v>
      </c>
      <c r="P369" s="53"/>
      <c r="Q369" s="158"/>
      <c r="R369" s="53"/>
      <c r="S369" s="158"/>
      <c r="T369" s="53"/>
      <c r="U369" s="158"/>
      <c r="V369" s="53"/>
      <c r="W369" s="158"/>
      <c r="X369" s="53"/>
      <c r="Y369" s="158"/>
      <c r="Z369" s="53"/>
      <c r="AA369" s="158"/>
      <c r="AB369" s="53"/>
      <c r="AC369" s="53"/>
    </row>
    <row r="370" spans="1:29" ht="20.100000000000001" hidden="1" customHeight="1" x14ac:dyDescent="0.3">
      <c r="A370" s="45">
        <v>37469</v>
      </c>
      <c r="B370" s="46">
        <v>135.48797985203606</v>
      </c>
      <c r="C370" s="47">
        <v>0.37654114035297587</v>
      </c>
      <c r="D370" s="46">
        <v>57.640237223961705</v>
      </c>
      <c r="E370" s="47">
        <v>0.1601907466494743</v>
      </c>
      <c r="F370" s="46">
        <v>43.834114850470087</v>
      </c>
      <c r="G370" s="47">
        <v>0.12182149007007491</v>
      </c>
      <c r="H370" s="46">
        <v>59.891151911379033</v>
      </c>
      <c r="I370" s="47">
        <v>0.16644637157031961</v>
      </c>
      <c r="J370" s="46">
        <v>30.422330907878798</v>
      </c>
      <c r="K370" s="47">
        <v>8.4548158329309689E-2</v>
      </c>
      <c r="L370" s="46">
        <v>32.548371273686548</v>
      </c>
      <c r="M370" s="47">
        <v>9.0456739036262182E-2</v>
      </c>
      <c r="N370" s="46">
        <v>359.82251428098243</v>
      </c>
      <c r="O370" s="47">
        <v>1.0000046460084167</v>
      </c>
      <c r="P370" s="53"/>
      <c r="Q370" s="158"/>
      <c r="R370" s="53"/>
      <c r="S370" s="158"/>
      <c r="T370" s="53"/>
      <c r="U370" s="158"/>
      <c r="V370" s="53"/>
      <c r="W370" s="158"/>
      <c r="X370" s="53"/>
      <c r="Y370" s="158"/>
      <c r="Z370" s="53"/>
      <c r="AA370" s="158"/>
      <c r="AB370" s="53"/>
      <c r="AC370" s="53"/>
    </row>
    <row r="371" spans="1:29" ht="20.100000000000001" hidden="1" customHeight="1" x14ac:dyDescent="0.3">
      <c r="A371" s="45">
        <v>37500</v>
      </c>
      <c r="B371" s="46">
        <v>145.00419484730517</v>
      </c>
      <c r="C371" s="47">
        <v>0.40159553880399201</v>
      </c>
      <c r="D371" s="46">
        <v>49.95865936934166</v>
      </c>
      <c r="E371" s="47">
        <v>0.13836271942672515</v>
      </c>
      <c r="F371" s="46">
        <v>44.668427275406231</v>
      </c>
      <c r="G371" s="47">
        <v>0.12371118737691525</v>
      </c>
      <c r="H371" s="46">
        <v>63.801632310024402</v>
      </c>
      <c r="I371" s="47">
        <v>0.17670144598988902</v>
      </c>
      <c r="J371" s="46">
        <v>24.671197938656068</v>
      </c>
      <c r="K371" s="47">
        <v>6.8327975197875132E-2</v>
      </c>
      <c r="L371" s="46">
        <v>32.966911535483746</v>
      </c>
      <c r="M371" s="47">
        <v>9.1303321360721182E-2</v>
      </c>
      <c r="N371" s="46">
        <v>361.07023319817756</v>
      </c>
      <c r="O371" s="47">
        <v>1.0000021881561176</v>
      </c>
      <c r="P371" s="53"/>
      <c r="Q371" s="158"/>
      <c r="R371" s="53"/>
      <c r="S371" s="158"/>
      <c r="T371" s="53"/>
      <c r="U371" s="158"/>
      <c r="V371" s="53"/>
      <c r="W371" s="158"/>
      <c r="X371" s="53"/>
      <c r="Y371" s="158"/>
      <c r="Z371" s="53"/>
      <c r="AA371" s="158"/>
      <c r="AB371" s="53"/>
      <c r="AC371" s="53"/>
    </row>
    <row r="372" spans="1:29" ht="20.100000000000001" hidden="1" customHeight="1" x14ac:dyDescent="0.3">
      <c r="A372" s="45">
        <v>37530</v>
      </c>
      <c r="B372" s="46">
        <v>143.16486792621293</v>
      </c>
      <c r="C372" s="47">
        <v>0.40305591596591622</v>
      </c>
      <c r="D372" s="46">
        <v>50.876326392446735</v>
      </c>
      <c r="E372" s="47">
        <v>0.14323349458651627</v>
      </c>
      <c r="F372" s="46">
        <v>41.658904649625242</v>
      </c>
      <c r="G372" s="47">
        <v>0.11728343842251487</v>
      </c>
      <c r="H372" s="46">
        <v>68.215819013229165</v>
      </c>
      <c r="I372" s="47">
        <v>0.19204983606671602</v>
      </c>
      <c r="J372" s="46">
        <v>19.661018486497134</v>
      </c>
      <c r="K372" s="47">
        <v>5.5352195896148149E-2</v>
      </c>
      <c r="L372" s="46">
        <v>31.623279322706956</v>
      </c>
      <c r="M372" s="47">
        <v>8.9029871629043272E-2</v>
      </c>
      <c r="N372" s="46">
        <v>355.1985276859686</v>
      </c>
      <c r="O372" s="47">
        <v>1.0000047525668547</v>
      </c>
      <c r="P372" s="53"/>
      <c r="Q372" s="158"/>
      <c r="R372" s="53"/>
      <c r="S372" s="158"/>
      <c r="T372" s="53"/>
      <c r="U372" s="158"/>
      <c r="V372" s="53"/>
      <c r="W372" s="158"/>
      <c r="X372" s="53"/>
      <c r="Y372" s="158"/>
      <c r="Z372" s="53"/>
      <c r="AA372" s="158"/>
      <c r="AB372" s="53"/>
      <c r="AC372" s="53"/>
    </row>
    <row r="373" spans="1:29" ht="20.100000000000001" hidden="1" customHeight="1" x14ac:dyDescent="0.3">
      <c r="A373" s="45">
        <v>37561</v>
      </c>
      <c r="B373" s="46">
        <v>169.35818486434462</v>
      </c>
      <c r="C373" s="47">
        <v>0.44951819199469784</v>
      </c>
      <c r="D373" s="46">
        <v>47.802007635393004</v>
      </c>
      <c r="E373" s="47">
        <v>0.12687826137951538</v>
      </c>
      <c r="F373" s="46">
        <v>40.182831681936797</v>
      </c>
      <c r="G373" s="47">
        <v>0.10665509825438806</v>
      </c>
      <c r="H373" s="46">
        <v>72.946865129191508</v>
      </c>
      <c r="I373" s="47">
        <v>0.19361888503245755</v>
      </c>
      <c r="J373" s="46">
        <v>16.715726745869002</v>
      </c>
      <c r="K373" s="47">
        <v>4.4367641697973775E-2</v>
      </c>
      <c r="L373" s="46">
        <v>29.74801534402101</v>
      </c>
      <c r="M373" s="47">
        <v>7.8958534443351547E-2</v>
      </c>
      <c r="N373" s="46">
        <v>376.75490754408054</v>
      </c>
      <c r="O373" s="47">
        <v>0.99999661280238406</v>
      </c>
      <c r="P373" s="53"/>
      <c r="Q373" s="158"/>
      <c r="R373" s="53"/>
      <c r="S373" s="158"/>
      <c r="T373" s="53"/>
      <c r="U373" s="158"/>
      <c r="V373" s="53"/>
      <c r="W373" s="158"/>
      <c r="X373" s="53"/>
      <c r="Y373" s="158"/>
      <c r="Z373" s="53"/>
      <c r="AA373" s="158"/>
      <c r="AB373" s="53"/>
      <c r="AC373" s="53"/>
    </row>
    <row r="374" spans="1:29" ht="20.100000000000001" hidden="1" customHeight="1" x14ac:dyDescent="0.3">
      <c r="A374" s="45">
        <v>37591</v>
      </c>
      <c r="B374" s="46">
        <v>186.73571052554388</v>
      </c>
      <c r="C374" s="47">
        <v>0.47654752597374295</v>
      </c>
      <c r="D374" s="46">
        <v>53.389677391507249</v>
      </c>
      <c r="E374" s="47">
        <v>0.13624988279881639</v>
      </c>
      <c r="F374" s="46">
        <v>36.158032609471256</v>
      </c>
      <c r="G374" s="47">
        <v>9.2274910544035388E-2</v>
      </c>
      <c r="H374" s="46">
        <v>76.591843435593574</v>
      </c>
      <c r="I374" s="47">
        <v>0.19546156113512919</v>
      </c>
      <c r="J374" s="46">
        <v>18.771805404870378</v>
      </c>
      <c r="K374" s="47">
        <v>4.7905445608529301E-2</v>
      </c>
      <c r="L374" s="46">
        <v>20.205036681281921</v>
      </c>
      <c r="M374" s="47">
        <v>5.1563036419627437E-2</v>
      </c>
      <c r="N374" s="46">
        <v>391.85118030773856</v>
      </c>
      <c r="O374" s="47">
        <v>1.0000023624798806</v>
      </c>
      <c r="P374" s="53"/>
      <c r="Q374" s="158"/>
      <c r="R374" s="53"/>
      <c r="S374" s="158"/>
      <c r="T374" s="53"/>
      <c r="U374" s="158"/>
      <c r="V374" s="53"/>
      <c r="W374" s="158"/>
      <c r="X374" s="53"/>
      <c r="Y374" s="158"/>
      <c r="Z374" s="53"/>
      <c r="AA374" s="158"/>
      <c r="AB374" s="53"/>
      <c r="AC374" s="53"/>
    </row>
    <row r="375" spans="1:29" ht="20.100000000000001" hidden="1" customHeight="1" x14ac:dyDescent="0.3">
      <c r="A375" s="45">
        <v>37622</v>
      </c>
      <c r="B375" s="46">
        <v>204.74410766203982</v>
      </c>
      <c r="C375" s="47">
        <v>0.49892218991666776</v>
      </c>
      <c r="D375" s="46">
        <v>51.440031979133892</v>
      </c>
      <c r="E375" s="47">
        <v>0.12534950918722429</v>
      </c>
      <c r="F375" s="46">
        <v>43.433361384200346</v>
      </c>
      <c r="G375" s="47">
        <v>0.10583878591034504</v>
      </c>
      <c r="H375" s="46">
        <v>72.927876926021</v>
      </c>
      <c r="I375" s="47">
        <v>0.17771127324437075</v>
      </c>
      <c r="J375" s="46">
        <v>17.41156049425177</v>
      </c>
      <c r="K375" s="47">
        <v>4.2428639294459315E-2</v>
      </c>
      <c r="L375" s="46">
        <v>20.414609644709863</v>
      </c>
      <c r="M375" s="47">
        <v>4.9746495108151809E-2</v>
      </c>
      <c r="N375" s="46">
        <v>410.3728232577451</v>
      </c>
      <c r="O375" s="47">
        <v>0.99999689266121905</v>
      </c>
      <c r="P375" s="53"/>
      <c r="Q375" s="158"/>
      <c r="R375" s="53"/>
      <c r="S375" s="158"/>
      <c r="T375" s="53"/>
      <c r="U375" s="158"/>
      <c r="V375" s="53"/>
      <c r="W375" s="158"/>
      <c r="X375" s="53"/>
      <c r="Y375" s="158"/>
      <c r="Z375" s="53"/>
      <c r="AA375" s="158"/>
      <c r="AB375" s="53"/>
      <c r="AC375" s="53"/>
    </row>
    <row r="376" spans="1:29" ht="20.100000000000001" hidden="1" customHeight="1" x14ac:dyDescent="0.3">
      <c r="A376" s="45">
        <v>37653</v>
      </c>
      <c r="B376" s="46">
        <v>200.97579858351151</v>
      </c>
      <c r="C376" s="47">
        <v>0.48200129221857302</v>
      </c>
      <c r="D376" s="46">
        <v>65.007885132056288</v>
      </c>
      <c r="E376" s="47">
        <v>0.15590874552503653</v>
      </c>
      <c r="F376" s="46">
        <v>46.376456207922388</v>
      </c>
      <c r="G376" s="47">
        <v>0.11122489363538017</v>
      </c>
      <c r="H376" s="46">
        <v>66.942437087048205</v>
      </c>
      <c r="I376" s="47">
        <v>0.16054839143634564</v>
      </c>
      <c r="J376" s="46">
        <v>17.577236638490756</v>
      </c>
      <c r="K376" s="47">
        <v>4.2155577104791134E-2</v>
      </c>
      <c r="L376" s="46">
        <v>20.081081848697281</v>
      </c>
      <c r="M376" s="47">
        <v>4.8160561960384797E-2</v>
      </c>
      <c r="N376" s="46">
        <v>416.96111987263106</v>
      </c>
      <c r="O376" s="47">
        <v>0.99999946188051125</v>
      </c>
      <c r="P376" s="53"/>
      <c r="Q376" s="158"/>
      <c r="R376" s="53"/>
      <c r="S376" s="158"/>
      <c r="T376" s="53"/>
      <c r="U376" s="158"/>
      <c r="V376" s="53"/>
      <c r="W376" s="158"/>
      <c r="X376" s="53"/>
      <c r="Y376" s="158"/>
      <c r="Z376" s="53"/>
      <c r="AA376" s="158"/>
      <c r="AB376" s="53"/>
      <c r="AC376" s="53"/>
    </row>
    <row r="377" spans="1:29" ht="20.100000000000001" hidden="1" customHeight="1" x14ac:dyDescent="0.3">
      <c r="A377" s="45">
        <v>37681</v>
      </c>
      <c r="B377" s="46">
        <v>187.28631486302166</v>
      </c>
      <c r="C377" s="47">
        <v>0.43724718090660269</v>
      </c>
      <c r="D377" s="46">
        <v>92.111375465564706</v>
      </c>
      <c r="E377" s="47">
        <v>0.21504742234479127</v>
      </c>
      <c r="F377" s="46">
        <v>52.17178680727104</v>
      </c>
      <c r="G377" s="47">
        <v>0.12180263529144598</v>
      </c>
      <c r="H377" s="46">
        <v>60.361614832557798</v>
      </c>
      <c r="I377" s="47">
        <v>0.14092298169147846</v>
      </c>
      <c r="J377" s="46">
        <v>17.513384840502216</v>
      </c>
      <c r="K377" s="47">
        <v>4.0887547791426906E-2</v>
      </c>
      <c r="L377" s="46">
        <v>18.885158671129975</v>
      </c>
      <c r="M377" s="47">
        <v>4.409015360233267E-2</v>
      </c>
      <c r="N377" s="46">
        <v>428.33052571018538</v>
      </c>
      <c r="O377" s="47">
        <v>0.99999792162807788</v>
      </c>
      <c r="P377" s="53"/>
      <c r="Q377" s="158"/>
      <c r="R377" s="53"/>
      <c r="S377" s="158"/>
      <c r="T377" s="53"/>
      <c r="U377" s="158"/>
      <c r="V377" s="53"/>
      <c r="W377" s="158"/>
      <c r="X377" s="53"/>
      <c r="Y377" s="158"/>
      <c r="Z377" s="53"/>
      <c r="AA377" s="158"/>
      <c r="AB377" s="53"/>
      <c r="AC377" s="53"/>
    </row>
    <row r="378" spans="1:29" ht="20.100000000000001" hidden="1" customHeight="1" x14ac:dyDescent="0.3">
      <c r="A378" s="45">
        <v>37712</v>
      </c>
      <c r="B378" s="46">
        <v>176.69194499204838</v>
      </c>
      <c r="C378" s="47">
        <v>0.39329353884998769</v>
      </c>
      <c r="D378" s="46">
        <v>119.35344780955107</v>
      </c>
      <c r="E378" s="47">
        <v>0.26566542048692782</v>
      </c>
      <c r="F378" s="46">
        <v>62.233572873165087</v>
      </c>
      <c r="G378" s="47">
        <v>0.1385239271188462</v>
      </c>
      <c r="H378" s="46">
        <v>54.315632461623885</v>
      </c>
      <c r="I378" s="47">
        <v>0.12089961037368553</v>
      </c>
      <c r="J378" s="46">
        <v>17.31748947874798</v>
      </c>
      <c r="K378" s="47">
        <v>3.854650375488667E-2</v>
      </c>
      <c r="L378" s="46">
        <v>19.348651390390131</v>
      </c>
      <c r="M378" s="47">
        <v>4.3067608869457666E-2</v>
      </c>
      <c r="N378" s="46">
        <v>449.26226224998641</v>
      </c>
      <c r="O378" s="47">
        <v>0.99999660945379154</v>
      </c>
      <c r="P378" s="53"/>
      <c r="Q378" s="158"/>
      <c r="R378" s="53"/>
      <c r="S378" s="158"/>
      <c r="T378" s="53"/>
      <c r="U378" s="158"/>
      <c r="V378" s="53"/>
      <c r="W378" s="158"/>
      <c r="X378" s="53"/>
      <c r="Y378" s="158"/>
      <c r="Z378" s="53"/>
      <c r="AA378" s="158"/>
      <c r="AB378" s="53"/>
      <c r="AC378" s="53"/>
    </row>
    <row r="379" spans="1:29" ht="20.100000000000001" hidden="1" customHeight="1" x14ac:dyDescent="0.3">
      <c r="A379" s="45">
        <v>37742</v>
      </c>
      <c r="B379" s="46">
        <v>179.94214009083174</v>
      </c>
      <c r="C379" s="47">
        <v>0.39343665433205566</v>
      </c>
      <c r="D379" s="46">
        <v>109.73704799374251</v>
      </c>
      <c r="E379" s="47">
        <v>0.23993588715317313</v>
      </c>
      <c r="F379" s="46">
        <v>79.358512757852822</v>
      </c>
      <c r="G379" s="47">
        <v>0.17351437376734966</v>
      </c>
      <c r="H379" s="46">
        <v>53.29255061984238</v>
      </c>
      <c r="I379" s="47">
        <v>0.11652213764996125</v>
      </c>
      <c r="J379" s="46">
        <v>15.684037388491458</v>
      </c>
      <c r="K379" s="47">
        <v>3.4292552002727648E-2</v>
      </c>
      <c r="L379" s="46">
        <v>19.346127016596789</v>
      </c>
      <c r="M379" s="47">
        <v>4.2299571872662457E-2</v>
      </c>
      <c r="N379" s="46">
        <v>457.35987765634769</v>
      </c>
      <c r="O379" s="47">
        <v>1.0000011767779298</v>
      </c>
      <c r="P379" s="53"/>
      <c r="Q379" s="158"/>
      <c r="R379" s="53"/>
      <c r="S379" s="158"/>
      <c r="T379" s="53"/>
      <c r="U379" s="158"/>
      <c r="V379" s="53"/>
      <c r="W379" s="158"/>
      <c r="X379" s="53"/>
      <c r="Y379" s="158"/>
      <c r="Z379" s="53"/>
      <c r="AA379" s="158"/>
      <c r="AB379" s="53"/>
      <c r="AC379" s="53"/>
    </row>
    <row r="380" spans="1:29" ht="20.100000000000001" hidden="1" customHeight="1" x14ac:dyDescent="0.3">
      <c r="A380" s="45">
        <v>37773</v>
      </c>
      <c r="B380" s="46">
        <v>170.50868955475957</v>
      </c>
      <c r="C380" s="47">
        <v>0.36807207835889044</v>
      </c>
      <c r="D380" s="46">
        <v>124.18985055352184</v>
      </c>
      <c r="E380" s="47">
        <v>0.26808496695198963</v>
      </c>
      <c r="F380" s="46">
        <v>84.85514583157314</v>
      </c>
      <c r="G380" s="47">
        <v>0.18317430019097833</v>
      </c>
      <c r="H380" s="46">
        <v>54.446400482858024</v>
      </c>
      <c r="I380" s="47">
        <v>0.11753183862485821</v>
      </c>
      <c r="J380" s="46">
        <v>10.126510052770758</v>
      </c>
      <c r="K380" s="47">
        <v>2.1859798532135787E-2</v>
      </c>
      <c r="L380" s="46">
        <v>19.122790838656339</v>
      </c>
      <c r="M380" s="47">
        <v>4.1279804486129272E-2</v>
      </c>
      <c r="N380" s="46">
        <v>463.24809617453315</v>
      </c>
      <c r="O380" s="47">
        <v>1.0000027871449817</v>
      </c>
      <c r="P380" s="53"/>
      <c r="Q380" s="158"/>
      <c r="R380" s="53"/>
      <c r="S380" s="158"/>
      <c r="T380" s="53"/>
      <c r="U380" s="158"/>
      <c r="V380" s="53"/>
      <c r="W380" s="158"/>
      <c r="X380" s="53"/>
      <c r="Y380" s="158"/>
      <c r="Z380" s="53"/>
      <c r="AA380" s="158"/>
      <c r="AB380" s="53"/>
      <c r="AC380" s="53"/>
    </row>
    <row r="381" spans="1:29" ht="20.100000000000001" hidden="1" customHeight="1" x14ac:dyDescent="0.3">
      <c r="A381" s="45">
        <v>37803</v>
      </c>
      <c r="B381" s="46">
        <v>150.31723908116612</v>
      </c>
      <c r="C381" s="47">
        <v>0.31837877988156155</v>
      </c>
      <c r="D381" s="46">
        <v>144.43167433005135</v>
      </c>
      <c r="E381" s="47">
        <v>0.30591288484631524</v>
      </c>
      <c r="F381" s="46">
        <v>95.696477133249189</v>
      </c>
      <c r="G381" s="47">
        <v>0.20268951063022195</v>
      </c>
      <c r="H381" s="46">
        <v>53.246806471339553</v>
      </c>
      <c r="I381" s="47">
        <v>0.11277916878037439</v>
      </c>
      <c r="J381" s="46">
        <v>9.679255920045529</v>
      </c>
      <c r="K381" s="47">
        <v>2.05011062525003E-2</v>
      </c>
      <c r="L381" s="46">
        <v>18.760648871882651</v>
      </c>
      <c r="M381" s="47">
        <v>3.9735911423913146E-2</v>
      </c>
      <c r="N381" s="46">
        <v>472.13334738290303</v>
      </c>
      <c r="O381" s="47">
        <v>0.99999736181488652</v>
      </c>
      <c r="P381" s="53"/>
      <c r="Q381" s="158"/>
      <c r="R381" s="53"/>
      <c r="S381" s="158"/>
      <c r="T381" s="53"/>
      <c r="U381" s="158"/>
      <c r="V381" s="53"/>
      <c r="W381" s="158"/>
      <c r="X381" s="53"/>
      <c r="Y381" s="158"/>
      <c r="Z381" s="53"/>
      <c r="AA381" s="158"/>
      <c r="AB381" s="53"/>
      <c r="AC381" s="53"/>
    </row>
    <row r="382" spans="1:29" ht="20.100000000000001" hidden="1" customHeight="1" x14ac:dyDescent="0.3">
      <c r="A382" s="45">
        <v>37834</v>
      </c>
      <c r="B382" s="46">
        <v>149.32297253741237</v>
      </c>
      <c r="C382" s="47">
        <v>0.31711857994199111</v>
      </c>
      <c r="D382" s="46">
        <v>135.98407509932042</v>
      </c>
      <c r="E382" s="47">
        <v>0.28879063989579518</v>
      </c>
      <c r="F382" s="46">
        <v>108.50091712797591</v>
      </c>
      <c r="G382" s="47">
        <v>0.23042440273821002</v>
      </c>
      <c r="H382" s="46">
        <v>48.895890269724582</v>
      </c>
      <c r="I382" s="47">
        <v>0.10384065508372836</v>
      </c>
      <c r="J382" s="46">
        <v>9.0969451569423896</v>
      </c>
      <c r="K382" s="47">
        <v>1.9319266693923903E-2</v>
      </c>
      <c r="L382" s="46">
        <v>19.07523685916015</v>
      </c>
      <c r="M382" s="47">
        <v>4.0510257209877124E-2</v>
      </c>
      <c r="N382" s="46">
        <v>470.87424699217325</v>
      </c>
      <c r="O382" s="47">
        <v>1.0000038015635258</v>
      </c>
      <c r="P382" s="53"/>
      <c r="Q382" s="158"/>
      <c r="R382" s="53"/>
      <c r="S382" s="158"/>
      <c r="T382" s="53"/>
      <c r="U382" s="158"/>
      <c r="V382" s="53"/>
      <c r="W382" s="158"/>
      <c r="X382" s="53"/>
      <c r="Y382" s="158"/>
      <c r="Z382" s="53"/>
      <c r="AA382" s="158"/>
      <c r="AB382" s="53"/>
      <c r="AC382" s="53"/>
    </row>
    <row r="383" spans="1:29" ht="20.100000000000001" hidden="1" customHeight="1" x14ac:dyDescent="0.3">
      <c r="A383" s="45">
        <v>37865</v>
      </c>
      <c r="B383" s="46">
        <v>141.94161581765215</v>
      </c>
      <c r="C383" s="47">
        <v>0.30187184287483199</v>
      </c>
      <c r="D383" s="46">
        <v>142.48253002521494</v>
      </c>
      <c r="E383" s="47">
        <v>0.30302222268228696</v>
      </c>
      <c r="F383" s="46">
        <v>107.75346964935243</v>
      </c>
      <c r="G383" s="47">
        <v>0.22916280240880613</v>
      </c>
      <c r="H383" s="46">
        <v>50.571961310681928</v>
      </c>
      <c r="I383" s="47">
        <v>0.10755303207385156</v>
      </c>
      <c r="J383" s="46">
        <v>8.7262835636457314</v>
      </c>
      <c r="K383" s="47">
        <v>1.8558470577016612E-2</v>
      </c>
      <c r="L383" s="46">
        <v>18.728515313439914</v>
      </c>
      <c r="M383" s="47">
        <v>3.9830541588596766E-2</v>
      </c>
      <c r="N383" s="46">
        <v>470.20488716632894</v>
      </c>
      <c r="O383" s="47">
        <v>0.99999891220539006</v>
      </c>
      <c r="P383" s="53"/>
      <c r="Q383" s="158"/>
      <c r="R383" s="53"/>
      <c r="S383" s="158"/>
      <c r="T383" s="53"/>
      <c r="U383" s="158"/>
      <c r="V383" s="53"/>
      <c r="W383" s="158"/>
      <c r="X383" s="53"/>
      <c r="Y383" s="158"/>
      <c r="Z383" s="53"/>
      <c r="AA383" s="158"/>
      <c r="AB383" s="53"/>
      <c r="AC383" s="53"/>
    </row>
    <row r="384" spans="1:29" ht="20.100000000000001" hidden="1" customHeight="1" x14ac:dyDescent="0.3">
      <c r="A384" s="45">
        <v>37895</v>
      </c>
      <c r="B384" s="46">
        <v>136.80765859052957</v>
      </c>
      <c r="C384" s="47">
        <v>0.28865518168783766</v>
      </c>
      <c r="D384" s="46">
        <v>148.17585380129088</v>
      </c>
      <c r="E384" s="47">
        <v>0.312641327550086</v>
      </c>
      <c r="F384" s="46">
        <v>112.54153092901186</v>
      </c>
      <c r="G384" s="47">
        <v>0.23745524477523747</v>
      </c>
      <c r="H384" s="46">
        <v>48.71342086644318</v>
      </c>
      <c r="I384" s="47">
        <v>0.10278212123288724</v>
      </c>
      <c r="J384" s="46">
        <v>8.5623944812244766</v>
      </c>
      <c r="K384" s="47">
        <v>1.8066090452277379E-2</v>
      </c>
      <c r="L384" s="46">
        <v>19.147766138702359</v>
      </c>
      <c r="M384" s="47">
        <v>4.0400529989524765E-2</v>
      </c>
      <c r="N384" s="46">
        <v>473.9483898767437</v>
      </c>
      <c r="O384" s="47">
        <v>1.0000004956878505</v>
      </c>
      <c r="P384" s="53"/>
      <c r="Q384" s="158"/>
      <c r="R384" s="53"/>
      <c r="S384" s="158"/>
      <c r="T384" s="53"/>
      <c r="U384" s="158"/>
      <c r="V384" s="53"/>
      <c r="W384" s="158"/>
      <c r="X384" s="53"/>
      <c r="Y384" s="158"/>
      <c r="Z384" s="53"/>
      <c r="AA384" s="158"/>
      <c r="AB384" s="53"/>
      <c r="AC384" s="53"/>
    </row>
    <row r="385" spans="1:29" ht="20.100000000000001" hidden="1" customHeight="1" x14ac:dyDescent="0.3">
      <c r="A385" s="45">
        <v>37926</v>
      </c>
      <c r="B385" s="46">
        <v>133.47439339596332</v>
      </c>
      <c r="C385" s="47">
        <v>0.28384637083166925</v>
      </c>
      <c r="D385" s="46">
        <v>138.76697776030721</v>
      </c>
      <c r="E385" s="47">
        <v>0.29510156986960606</v>
      </c>
      <c r="F385" s="46">
        <v>121.95935018574615</v>
      </c>
      <c r="G385" s="47">
        <v>0.25935850359339152</v>
      </c>
      <c r="H385" s="46">
        <v>45.800230710223119</v>
      </c>
      <c r="I385" s="47">
        <v>9.7398676552016186E-2</v>
      </c>
      <c r="J385" s="46">
        <v>10.86972205719799</v>
      </c>
      <c r="K385" s="47">
        <v>2.3115528599794374E-2</v>
      </c>
      <c r="L385" s="46">
        <v>19.365117608236634</v>
      </c>
      <c r="M385" s="47">
        <v>4.1181819328595361E-2</v>
      </c>
      <c r="N385" s="46">
        <v>470.23463081413951</v>
      </c>
      <c r="O385" s="47">
        <v>1.0000024687750728</v>
      </c>
      <c r="P385" s="53"/>
      <c r="Q385" s="158"/>
      <c r="R385" s="53"/>
      <c r="S385" s="158"/>
      <c r="T385" s="53"/>
      <c r="U385" s="158"/>
      <c r="V385" s="53"/>
      <c r="W385" s="158"/>
      <c r="X385" s="53"/>
      <c r="Y385" s="158"/>
      <c r="Z385" s="53"/>
      <c r="AA385" s="158"/>
      <c r="AB385" s="53"/>
      <c r="AC385" s="53"/>
    </row>
    <row r="386" spans="1:29" ht="20.100000000000001" hidden="1" customHeight="1" x14ac:dyDescent="0.3">
      <c r="A386" s="45">
        <v>37956</v>
      </c>
      <c r="B386" s="46">
        <v>131.40505982407265</v>
      </c>
      <c r="C386" s="47">
        <v>0.28435529069961385</v>
      </c>
      <c r="D386" s="46">
        <v>136.46535708838297</v>
      </c>
      <c r="E386" s="47">
        <v>0.29530557146921188</v>
      </c>
      <c r="F386" s="46">
        <v>116.93608168324701</v>
      </c>
      <c r="G386" s="47">
        <v>0.25304500104357497</v>
      </c>
      <c r="H386" s="46">
        <v>47.045251780536439</v>
      </c>
      <c r="I386" s="47">
        <v>0.1018040421274575</v>
      </c>
      <c r="J386" s="46">
        <v>13.573745074919493</v>
      </c>
      <c r="K386" s="47">
        <v>2.937304112816284E-2</v>
      </c>
      <c r="L386" s="46">
        <v>16.690259458025857</v>
      </c>
      <c r="M386" s="47">
        <v>3.6117053531978902E-2</v>
      </c>
      <c r="N386" s="46">
        <v>462.11575490918443</v>
      </c>
      <c r="O386" s="47">
        <v>1</v>
      </c>
      <c r="P386" s="53"/>
      <c r="Q386" s="158"/>
      <c r="R386" s="53"/>
      <c r="S386" s="158"/>
      <c r="T386" s="53"/>
      <c r="U386" s="158"/>
      <c r="V386" s="53"/>
      <c r="W386" s="158"/>
      <c r="X386" s="53"/>
      <c r="Y386" s="158"/>
      <c r="Z386" s="53"/>
      <c r="AA386" s="158"/>
      <c r="AB386" s="53"/>
      <c r="AC386" s="53"/>
    </row>
    <row r="387" spans="1:29" ht="20.100000000000001" hidden="1" customHeight="1" x14ac:dyDescent="0.3">
      <c r="A387" s="45">
        <v>37987</v>
      </c>
      <c r="B387" s="46">
        <v>125.77798792056566</v>
      </c>
      <c r="C387" s="47">
        <v>0.27044225269918415</v>
      </c>
      <c r="D387" s="46">
        <v>146.68779544047641</v>
      </c>
      <c r="E387" s="47">
        <v>0.31540159369899662</v>
      </c>
      <c r="F387" s="46">
        <v>110.83323579605202</v>
      </c>
      <c r="G387" s="47">
        <v>0.23830870932324072</v>
      </c>
      <c r="H387" s="46">
        <v>45.489869529273328</v>
      </c>
      <c r="I387" s="47">
        <v>9.7810300465755201E-2</v>
      </c>
      <c r="J387" s="46">
        <v>16.470063673146885</v>
      </c>
      <c r="K387" s="47">
        <v>3.5413200636329682E-2</v>
      </c>
      <c r="L387" s="46">
        <v>19.823654611926127</v>
      </c>
      <c r="M387" s="47">
        <v>4.262394317649347E-2</v>
      </c>
      <c r="N387" s="46">
        <v>465.0826069714405</v>
      </c>
      <c r="O387" s="47">
        <v>0.99999999999999978</v>
      </c>
      <c r="P387" s="53"/>
      <c r="Q387" s="158"/>
      <c r="R387" s="53"/>
      <c r="S387" s="158"/>
      <c r="T387" s="53"/>
      <c r="U387" s="158"/>
      <c r="V387" s="53"/>
      <c r="W387" s="158"/>
      <c r="X387" s="53"/>
      <c r="Y387" s="158"/>
      <c r="Z387" s="53"/>
      <c r="AA387" s="158"/>
      <c r="AB387" s="53"/>
      <c r="AC387" s="53"/>
    </row>
    <row r="388" spans="1:29" ht="20.100000000000001" hidden="1" customHeight="1" x14ac:dyDescent="0.3">
      <c r="A388" s="45">
        <v>38018</v>
      </c>
      <c r="B388" s="46">
        <v>141.64106767789366</v>
      </c>
      <c r="C388" s="47">
        <v>0.30510314308952297</v>
      </c>
      <c r="D388" s="46">
        <v>137.23070428155356</v>
      </c>
      <c r="E388" s="47">
        <v>0.29560296241134271</v>
      </c>
      <c r="F388" s="46">
        <v>103.19296563734702</v>
      </c>
      <c r="G388" s="47">
        <v>0.22228368281071345</v>
      </c>
      <c r="H388" s="46">
        <v>45.857015540554727</v>
      </c>
      <c r="I388" s="47">
        <v>9.8778693238500498E-2</v>
      </c>
      <c r="J388" s="46">
        <v>16.148376757734276</v>
      </c>
      <c r="K388" s="47">
        <v>3.4784547909387772E-2</v>
      </c>
      <c r="L388" s="46">
        <v>20.169819400796378</v>
      </c>
      <c r="M388" s="47">
        <v>4.3446970540532481E-2</v>
      </c>
      <c r="N388" s="46">
        <v>464.23994929587968</v>
      </c>
      <c r="O388" s="47">
        <v>1</v>
      </c>
      <c r="P388" s="53"/>
      <c r="Q388" s="158"/>
      <c r="R388" s="53"/>
      <c r="S388" s="158"/>
      <c r="T388" s="53"/>
      <c r="U388" s="158"/>
      <c r="V388" s="53"/>
      <c r="W388" s="158"/>
      <c r="X388" s="53"/>
      <c r="Y388" s="158"/>
      <c r="Z388" s="53"/>
      <c r="AA388" s="158"/>
      <c r="AB388" s="53"/>
      <c r="AC388" s="53"/>
    </row>
    <row r="389" spans="1:29" ht="20.100000000000001" hidden="1" customHeight="1" x14ac:dyDescent="0.3">
      <c r="A389" s="45">
        <v>38047</v>
      </c>
      <c r="B389" s="46">
        <v>164.73222900037933</v>
      </c>
      <c r="C389" s="47">
        <v>0.35108992952302731</v>
      </c>
      <c r="D389" s="46">
        <v>137.95867278408133</v>
      </c>
      <c r="E389" s="47">
        <v>0.2940280781652142</v>
      </c>
      <c r="F389" s="46">
        <v>83.764941659124176</v>
      </c>
      <c r="G389" s="47">
        <v>0.17852625222192969</v>
      </c>
      <c r="H389" s="46">
        <v>45.740505627372158</v>
      </c>
      <c r="I389" s="47">
        <v>9.7485665036589453E-2</v>
      </c>
      <c r="J389" s="46">
        <v>19.946520451390782</v>
      </c>
      <c r="K389" s="47">
        <v>4.2511550423398249E-2</v>
      </c>
      <c r="L389" s="46">
        <v>17.059506131593729</v>
      </c>
      <c r="M389" s="47">
        <v>3.6358524629840967E-2</v>
      </c>
      <c r="N389" s="46">
        <v>469.20237565394154</v>
      </c>
      <c r="O389" s="47">
        <v>0.99999999999999989</v>
      </c>
      <c r="P389" s="53"/>
      <c r="Q389" s="158"/>
      <c r="R389" s="53"/>
      <c r="S389" s="158"/>
      <c r="T389" s="53"/>
      <c r="U389" s="158"/>
      <c r="V389" s="53"/>
      <c r="W389" s="158"/>
      <c r="X389" s="53"/>
      <c r="Y389" s="158"/>
      <c r="Z389" s="53"/>
      <c r="AA389" s="158"/>
      <c r="AB389" s="53"/>
      <c r="AC389" s="53"/>
    </row>
    <row r="390" spans="1:29" ht="20.100000000000001" hidden="1" customHeight="1" x14ac:dyDescent="0.3">
      <c r="A390" s="45">
        <v>38078</v>
      </c>
      <c r="B390" s="46">
        <v>167.01454805046546</v>
      </c>
      <c r="C390" s="47">
        <v>0.35414104755745007</v>
      </c>
      <c r="D390" s="46">
        <v>145.41609415543778</v>
      </c>
      <c r="E390" s="47">
        <v>0.30834324624438614</v>
      </c>
      <c r="F390" s="46">
        <v>77.873749190704345</v>
      </c>
      <c r="G390" s="47">
        <v>0.16512508303940715</v>
      </c>
      <c r="H390" s="46">
        <v>45.097932952673183</v>
      </c>
      <c r="I390" s="47">
        <v>9.5626575079612169E-2</v>
      </c>
      <c r="J390" s="46">
        <v>19.051197945884244</v>
      </c>
      <c r="K390" s="47">
        <v>4.0396547944680582E-2</v>
      </c>
      <c r="L390" s="46">
        <v>17.151080453889996</v>
      </c>
      <c r="M390" s="47">
        <v>3.6367500134463777E-2</v>
      </c>
      <c r="N390" s="46">
        <v>471.60460274905506</v>
      </c>
      <c r="O390" s="47">
        <v>0.99999999999999978</v>
      </c>
      <c r="P390" s="53"/>
      <c r="Q390" s="158"/>
      <c r="R390" s="53"/>
      <c r="S390" s="158"/>
      <c r="T390" s="53"/>
      <c r="U390" s="158"/>
      <c r="V390" s="53"/>
      <c r="W390" s="158"/>
      <c r="X390" s="53"/>
      <c r="Y390" s="158"/>
      <c r="Z390" s="53"/>
      <c r="AA390" s="158"/>
      <c r="AB390" s="53"/>
      <c r="AC390" s="53"/>
    </row>
    <row r="391" spans="1:29" ht="20.100000000000001" hidden="1" customHeight="1" x14ac:dyDescent="0.3">
      <c r="A391" s="45">
        <v>38108</v>
      </c>
      <c r="B391" s="46">
        <v>164.29228757818439</v>
      </c>
      <c r="C391" s="47">
        <v>0.36767041993815885</v>
      </c>
      <c r="D391" s="46">
        <v>138.24922497020231</v>
      </c>
      <c r="E391" s="47">
        <v>0.30938853764958341</v>
      </c>
      <c r="F391" s="46">
        <v>68.036466489274275</v>
      </c>
      <c r="G391" s="47">
        <v>0.152259102201104</v>
      </c>
      <c r="H391" s="46">
        <v>42.223395741404694</v>
      </c>
      <c r="I391" s="47">
        <v>9.4491919689593099E-2</v>
      </c>
      <c r="J391" s="46">
        <v>16.774876872081073</v>
      </c>
      <c r="K391" s="47">
        <v>3.7540569401554355E-2</v>
      </c>
      <c r="L391" s="46">
        <v>17.270376929465939</v>
      </c>
      <c r="M391" s="47">
        <v>3.8649451120006159E-2</v>
      </c>
      <c r="N391" s="46">
        <v>446.84662858061273</v>
      </c>
      <c r="O391" s="47">
        <v>0.99999999999999989</v>
      </c>
      <c r="P391" s="53"/>
      <c r="Q391" s="158"/>
      <c r="R391" s="53"/>
      <c r="S391" s="158"/>
      <c r="T391" s="53"/>
      <c r="U391" s="158"/>
      <c r="V391" s="53"/>
      <c r="W391" s="158"/>
      <c r="X391" s="53"/>
      <c r="Y391" s="158"/>
      <c r="Z391" s="53"/>
      <c r="AA391" s="158"/>
      <c r="AB391" s="53"/>
      <c r="AC391" s="53"/>
    </row>
    <row r="392" spans="1:29" ht="20.100000000000001" hidden="1" customHeight="1" x14ac:dyDescent="0.3">
      <c r="A392" s="45">
        <v>38139</v>
      </c>
      <c r="B392" s="46">
        <v>169.16741371003368</v>
      </c>
      <c r="C392" s="47">
        <v>0.37596816928223731</v>
      </c>
      <c r="D392" s="46">
        <v>146.65346130325574</v>
      </c>
      <c r="E392" s="47">
        <v>0.32593176283700664</v>
      </c>
      <c r="F392" s="46">
        <v>73.766001160509404</v>
      </c>
      <c r="G392" s="47">
        <v>0.16394214348589506</v>
      </c>
      <c r="H392" s="46">
        <v>36.775935688671609</v>
      </c>
      <c r="I392" s="47">
        <v>8.1733124076785929E-2</v>
      </c>
      <c r="J392" s="46">
        <v>6.1168815210909226</v>
      </c>
      <c r="K392" s="47">
        <v>1.3594537486651294E-2</v>
      </c>
      <c r="L392" s="46">
        <v>17.471732113421691</v>
      </c>
      <c r="M392" s="47">
        <v>3.8830262831423878E-2</v>
      </c>
      <c r="N392" s="46">
        <v>449.95142549698301</v>
      </c>
      <c r="O392" s="47">
        <v>1</v>
      </c>
      <c r="P392" s="53"/>
      <c r="Q392" s="158"/>
      <c r="R392" s="53"/>
      <c r="S392" s="158"/>
      <c r="T392" s="53"/>
      <c r="U392" s="158"/>
      <c r="V392" s="53"/>
      <c r="W392" s="158"/>
      <c r="X392" s="53"/>
      <c r="Y392" s="158"/>
      <c r="Z392" s="53"/>
      <c r="AA392" s="158"/>
      <c r="AB392" s="53"/>
      <c r="AC392" s="53"/>
    </row>
    <row r="393" spans="1:29" ht="20.100000000000001" hidden="1" customHeight="1" x14ac:dyDescent="0.3">
      <c r="A393" s="45">
        <v>38169</v>
      </c>
      <c r="B393" s="46">
        <v>169.56785293405056</v>
      </c>
      <c r="C393" s="47">
        <v>0.36357847548145644</v>
      </c>
      <c r="D393" s="46">
        <v>169.96249267535191</v>
      </c>
      <c r="E393" s="47">
        <v>0.36442464126715252</v>
      </c>
      <c r="F393" s="46">
        <v>66.426944449323429</v>
      </c>
      <c r="G393" s="47">
        <v>0.14242916198962269</v>
      </c>
      <c r="H393" s="46">
        <v>36.46890513647687</v>
      </c>
      <c r="I393" s="47">
        <v>7.8194709094742229E-2</v>
      </c>
      <c r="J393" s="46">
        <v>6.2041426071149752</v>
      </c>
      <c r="K393" s="47">
        <v>1.3302596404530225E-2</v>
      </c>
      <c r="L393" s="46">
        <v>17.755502859745977</v>
      </c>
      <c r="M393" s="47">
        <v>3.8070415762496E-2</v>
      </c>
      <c r="N393" s="46">
        <v>466.38584066206369</v>
      </c>
      <c r="O393" s="47">
        <v>1</v>
      </c>
      <c r="P393" s="53"/>
      <c r="Q393" s="158"/>
      <c r="R393" s="53"/>
      <c r="S393" s="158"/>
      <c r="T393" s="53"/>
      <c r="U393" s="158"/>
      <c r="V393" s="53"/>
      <c r="W393" s="158"/>
      <c r="X393" s="53"/>
      <c r="Y393" s="158"/>
      <c r="Z393" s="53"/>
      <c r="AA393" s="158"/>
      <c r="AB393" s="53"/>
      <c r="AC393" s="53"/>
    </row>
    <row r="394" spans="1:29" ht="20.100000000000001" hidden="1" customHeight="1" x14ac:dyDescent="0.3">
      <c r="A394" s="45">
        <v>38200</v>
      </c>
      <c r="B394" s="46">
        <v>182.22222684288468</v>
      </c>
      <c r="C394" s="47">
        <v>0.39613977003315509</v>
      </c>
      <c r="D394" s="46">
        <v>159.15576244925771</v>
      </c>
      <c r="E394" s="47">
        <v>0.34599471331486625</v>
      </c>
      <c r="F394" s="46">
        <v>58.727557031838892</v>
      </c>
      <c r="G394" s="47">
        <v>0.12767005068630063</v>
      </c>
      <c r="H394" s="46">
        <v>35.865744494628537</v>
      </c>
      <c r="I394" s="47">
        <v>7.7969894355534974E-2</v>
      </c>
      <c r="J394" s="46">
        <v>6.1496696949454543</v>
      </c>
      <c r="K394" s="47">
        <v>1.3368998836986171E-2</v>
      </c>
      <c r="L394" s="46">
        <v>17.873820691153099</v>
      </c>
      <c r="M394" s="47">
        <v>3.8856572773156822E-2</v>
      </c>
      <c r="N394" s="46">
        <v>459.99478120470837</v>
      </c>
      <c r="O394" s="47">
        <v>1</v>
      </c>
      <c r="P394" s="53"/>
      <c r="Q394" s="158"/>
      <c r="R394" s="53"/>
      <c r="S394" s="158"/>
      <c r="T394" s="53"/>
      <c r="U394" s="158"/>
      <c r="V394" s="53"/>
      <c r="W394" s="158"/>
      <c r="X394" s="53"/>
      <c r="Y394" s="158"/>
      <c r="Z394" s="53"/>
      <c r="AA394" s="158"/>
      <c r="AB394" s="53"/>
      <c r="AC394" s="53"/>
    </row>
    <row r="395" spans="1:29" ht="20.100000000000001" hidden="1" customHeight="1" x14ac:dyDescent="0.3">
      <c r="A395" s="45">
        <v>38231</v>
      </c>
      <c r="B395" s="46">
        <v>199.17500917053877</v>
      </c>
      <c r="C395" s="47">
        <v>0.42907945487288979</v>
      </c>
      <c r="D395" s="46">
        <v>152.0499127383209</v>
      </c>
      <c r="E395" s="47">
        <v>0.32755863269657359</v>
      </c>
      <c r="F395" s="46">
        <v>68.533352874565338</v>
      </c>
      <c r="G395" s="47">
        <v>0.14764027783652062</v>
      </c>
      <c r="H395" s="46">
        <v>20.711567405729173</v>
      </c>
      <c r="I395" s="47">
        <v>4.4618589897511621E-2</v>
      </c>
      <c r="J395" s="46">
        <v>5.7237009498586264</v>
      </c>
      <c r="K395" s="47">
        <v>1.233047506134646E-2</v>
      </c>
      <c r="L395" s="46">
        <v>17.997894853613129</v>
      </c>
      <c r="M395" s="47">
        <v>3.8772569635157808E-2</v>
      </c>
      <c r="N395" s="46">
        <v>464.19143799262599</v>
      </c>
      <c r="O395" s="47">
        <v>0.99999999999999989</v>
      </c>
      <c r="P395" s="53"/>
      <c r="Q395" s="158"/>
      <c r="R395" s="53"/>
      <c r="S395" s="158"/>
      <c r="T395" s="53"/>
      <c r="U395" s="158"/>
      <c r="V395" s="53"/>
      <c r="W395" s="158"/>
      <c r="X395" s="53"/>
      <c r="Y395" s="158"/>
      <c r="Z395" s="53"/>
      <c r="AA395" s="158"/>
      <c r="AB395" s="53"/>
      <c r="AC395" s="53"/>
    </row>
    <row r="396" spans="1:29" ht="20.100000000000001" hidden="1" customHeight="1" x14ac:dyDescent="0.3">
      <c r="A396" s="45">
        <v>38261</v>
      </c>
      <c r="B396" s="46">
        <v>200.2944325728777</v>
      </c>
      <c r="C396" s="47">
        <v>0.42337157818203774</v>
      </c>
      <c r="D396" s="46">
        <v>165.87975549520974</v>
      </c>
      <c r="E396" s="47">
        <v>0.35062768830034535</v>
      </c>
      <c r="F396" s="46">
        <v>62.073608104075518</v>
      </c>
      <c r="G396" s="47">
        <v>0.13120784781131475</v>
      </c>
      <c r="H396" s="46">
        <v>20.666747694896863</v>
      </c>
      <c r="I396" s="47">
        <v>4.3684257595601753E-2</v>
      </c>
      <c r="J396" s="46">
        <v>5.8496820874630382</v>
      </c>
      <c r="K396" s="47">
        <v>1.2364742771026897E-2</v>
      </c>
      <c r="L396" s="46">
        <v>18.329488632895146</v>
      </c>
      <c r="M396" s="47">
        <v>3.8743885339673503E-2</v>
      </c>
      <c r="N396" s="46">
        <v>473.09371458741799</v>
      </c>
      <c r="O396" s="47">
        <v>1</v>
      </c>
      <c r="P396" s="53"/>
      <c r="Q396" s="158"/>
      <c r="R396" s="53"/>
      <c r="S396" s="158"/>
      <c r="T396" s="53"/>
      <c r="U396" s="158"/>
      <c r="V396" s="53"/>
      <c r="W396" s="158"/>
      <c r="X396" s="53"/>
      <c r="Y396" s="158"/>
      <c r="Z396" s="53"/>
      <c r="AA396" s="158"/>
      <c r="AB396" s="53"/>
      <c r="AC396" s="53"/>
    </row>
    <row r="397" spans="1:29" ht="20.100000000000001" hidden="1" customHeight="1" x14ac:dyDescent="0.3">
      <c r="A397" s="45">
        <v>38292</v>
      </c>
      <c r="B397" s="46">
        <v>189.55484564604646</v>
      </c>
      <c r="C397" s="47">
        <v>0.40097730134884957</v>
      </c>
      <c r="D397" s="46">
        <v>179.26973581938159</v>
      </c>
      <c r="E397" s="47">
        <v>0.37922056087452011</v>
      </c>
      <c r="F397" s="46">
        <v>61.765680633842578</v>
      </c>
      <c r="G397" s="47">
        <v>0.13065683365741831</v>
      </c>
      <c r="H397" s="46">
        <v>18.090752105577874</v>
      </c>
      <c r="I397" s="47">
        <v>3.8268507111714291E-2</v>
      </c>
      <c r="J397" s="46">
        <v>7.4908495428778235</v>
      </c>
      <c r="K397" s="47">
        <v>1.5845865740209634E-2</v>
      </c>
      <c r="L397" s="46">
        <v>16.560246046024986</v>
      </c>
      <c r="M397" s="47">
        <v>3.5030931267288082E-2</v>
      </c>
      <c r="N397" s="46">
        <v>472.73210979375131</v>
      </c>
      <c r="O397" s="47">
        <v>1</v>
      </c>
      <c r="P397" s="53"/>
      <c r="Q397" s="158"/>
      <c r="R397" s="53"/>
      <c r="S397" s="158"/>
      <c r="T397" s="53"/>
      <c r="U397" s="158"/>
      <c r="V397" s="53"/>
      <c r="W397" s="158"/>
      <c r="X397" s="53"/>
      <c r="Y397" s="158"/>
      <c r="Z397" s="53"/>
      <c r="AA397" s="158"/>
      <c r="AB397" s="53"/>
      <c r="AC397" s="53"/>
    </row>
    <row r="398" spans="1:29" ht="20.100000000000001" hidden="1" customHeight="1" x14ac:dyDescent="0.3">
      <c r="A398" s="45">
        <v>38322</v>
      </c>
      <c r="B398" s="46">
        <v>185.41455337366716</v>
      </c>
      <c r="C398" s="47">
        <v>0.38227402990815168</v>
      </c>
      <c r="D398" s="46">
        <v>188.42903714267553</v>
      </c>
      <c r="E398" s="47">
        <v>0.38848906986862974</v>
      </c>
      <c r="F398" s="46">
        <v>64.712609032319719</v>
      </c>
      <c r="G398" s="47">
        <v>0.13341967709946134</v>
      </c>
      <c r="H398" s="46">
        <v>16.753930163356099</v>
      </c>
      <c r="I398" s="47">
        <v>3.4542015628291359E-2</v>
      </c>
      <c r="J398" s="46">
        <v>7.6345050012214344</v>
      </c>
      <c r="K398" s="47">
        <v>1.5740258464443393E-2</v>
      </c>
      <c r="L398" s="46">
        <v>22.085837846500503</v>
      </c>
      <c r="M398" s="47">
        <v>4.5534949031022426E-2</v>
      </c>
      <c r="N398" s="46">
        <v>485.03047255974047</v>
      </c>
      <c r="O398" s="47">
        <v>1</v>
      </c>
      <c r="P398" s="53"/>
      <c r="Q398" s="158"/>
      <c r="R398" s="53"/>
      <c r="S398" s="158"/>
      <c r="T398" s="53"/>
      <c r="U398" s="158"/>
      <c r="V398" s="53"/>
      <c r="W398" s="158"/>
      <c r="X398" s="53"/>
      <c r="Y398" s="158"/>
      <c r="Z398" s="53"/>
      <c r="AA398" s="158"/>
      <c r="AB398" s="53"/>
      <c r="AC398" s="53"/>
    </row>
    <row r="399" spans="1:29" ht="20.100000000000001" hidden="1" customHeight="1" x14ac:dyDescent="0.3">
      <c r="A399" s="45">
        <v>38353</v>
      </c>
      <c r="B399" s="46">
        <v>177.77067160280373</v>
      </c>
      <c r="C399" s="47">
        <v>0.34598226578534463</v>
      </c>
      <c r="D399" s="46">
        <v>203.70988901364302</v>
      </c>
      <c r="E399" s="47">
        <v>0.39646589804923543</v>
      </c>
      <c r="F399" s="46">
        <v>85.442683462878975</v>
      </c>
      <c r="G399" s="47">
        <v>0.16629094637903494</v>
      </c>
      <c r="H399" s="46">
        <v>17.614209650607133</v>
      </c>
      <c r="I399" s="47">
        <v>3.4281268726663372E-2</v>
      </c>
      <c r="J399" s="46">
        <v>7.1549067526462196</v>
      </c>
      <c r="K399" s="47">
        <v>1.3925080146484406E-2</v>
      </c>
      <c r="L399" s="46">
        <v>22.122043268093876</v>
      </c>
      <c r="M399" s="47">
        <v>4.3054540913237099E-2</v>
      </c>
      <c r="N399" s="46">
        <v>513.81440375067302</v>
      </c>
      <c r="O399" s="47">
        <v>0.99999999999999989</v>
      </c>
      <c r="P399" s="53"/>
      <c r="Q399" s="158"/>
      <c r="R399" s="53"/>
      <c r="S399" s="158"/>
      <c r="T399" s="53"/>
      <c r="U399" s="158"/>
      <c r="V399" s="53"/>
      <c r="W399" s="158"/>
      <c r="X399" s="53"/>
      <c r="Y399" s="158"/>
      <c r="Z399" s="53"/>
      <c r="AA399" s="158"/>
      <c r="AB399" s="53"/>
      <c r="AC399" s="53"/>
    </row>
    <row r="400" spans="1:29" ht="20.100000000000001" hidden="1" customHeight="1" x14ac:dyDescent="0.3">
      <c r="A400" s="45">
        <v>38384</v>
      </c>
      <c r="B400" s="46">
        <v>172.96025882251263</v>
      </c>
      <c r="C400" s="47">
        <v>0.33535642887941031</v>
      </c>
      <c r="D400" s="46">
        <v>198.05348270032604</v>
      </c>
      <c r="E400" s="47">
        <v>0.38401022950404101</v>
      </c>
      <c r="F400" s="46">
        <v>97.985217033047064</v>
      </c>
      <c r="G400" s="47">
        <v>0.18998568047297321</v>
      </c>
      <c r="H400" s="46">
        <v>17.348554396480196</v>
      </c>
      <c r="I400" s="47">
        <v>3.3637491573101898E-2</v>
      </c>
      <c r="J400" s="46">
        <v>7.2257375691846741</v>
      </c>
      <c r="K400" s="47">
        <v>1.4010140616800223E-2</v>
      </c>
      <c r="L400" s="46">
        <v>22.177288093311645</v>
      </c>
      <c r="M400" s="47">
        <v>4.3000028953673233E-2</v>
      </c>
      <c r="N400" s="46">
        <v>515.75053861486231</v>
      </c>
      <c r="O400" s="47">
        <v>0.99999999999999989</v>
      </c>
      <c r="P400" s="53"/>
      <c r="Q400" s="158"/>
      <c r="R400" s="53"/>
      <c r="S400" s="158"/>
      <c r="T400" s="53"/>
      <c r="U400" s="158"/>
      <c r="V400" s="53"/>
      <c r="W400" s="158"/>
      <c r="X400" s="53"/>
      <c r="Y400" s="158"/>
      <c r="Z400" s="53"/>
      <c r="AA400" s="158"/>
      <c r="AB400" s="53"/>
      <c r="AC400" s="53"/>
    </row>
    <row r="401" spans="1:29" ht="20.100000000000001" hidden="1" customHeight="1" x14ac:dyDescent="0.3">
      <c r="A401" s="45">
        <v>38412</v>
      </c>
      <c r="B401" s="46">
        <v>179.80569465610347</v>
      </c>
      <c r="C401" s="47">
        <v>0.34156776536760464</v>
      </c>
      <c r="D401" s="46">
        <v>202.72012955064622</v>
      </c>
      <c r="E401" s="47">
        <v>0.38509715600542638</v>
      </c>
      <c r="F401" s="46">
        <v>92.828637344653657</v>
      </c>
      <c r="G401" s="47">
        <v>0.1763418576957558</v>
      </c>
      <c r="H401" s="46">
        <v>24.935455528030555</v>
      </c>
      <c r="I401" s="47">
        <v>4.7368621107482634E-2</v>
      </c>
      <c r="J401" s="46">
        <v>3.9388356837507366</v>
      </c>
      <c r="K401" s="47">
        <v>7.4824065234535189E-3</v>
      </c>
      <c r="L401" s="46">
        <v>22.184196253218104</v>
      </c>
      <c r="M401" s="47">
        <v>4.2142193300276999E-2</v>
      </c>
      <c r="N401" s="46">
        <v>526.41294901640276</v>
      </c>
      <c r="O401" s="47">
        <v>1</v>
      </c>
      <c r="P401" s="53"/>
      <c r="Q401" s="158"/>
      <c r="R401" s="53"/>
      <c r="S401" s="158"/>
      <c r="T401" s="53"/>
      <c r="U401" s="158"/>
      <c r="V401" s="53"/>
      <c r="W401" s="158"/>
      <c r="X401" s="53"/>
      <c r="Y401" s="158"/>
      <c r="Z401" s="53"/>
      <c r="AA401" s="158"/>
      <c r="AB401" s="53"/>
      <c r="AC401" s="53"/>
    </row>
    <row r="402" spans="1:29" ht="20.100000000000001" hidden="1" customHeight="1" x14ac:dyDescent="0.3">
      <c r="A402" s="45">
        <v>38443</v>
      </c>
      <c r="B402" s="46">
        <v>187.00835341908996</v>
      </c>
      <c r="C402" s="47">
        <v>0.34688100234243463</v>
      </c>
      <c r="D402" s="46">
        <v>195.69222459200267</v>
      </c>
      <c r="E402" s="47">
        <v>0.36298867818471087</v>
      </c>
      <c r="F402" s="46">
        <v>102.93481469467237</v>
      </c>
      <c r="G402" s="47">
        <v>0.19093335160917904</v>
      </c>
      <c r="H402" s="46">
        <v>27.252090771799139</v>
      </c>
      <c r="I402" s="47">
        <v>5.0549787696722775E-2</v>
      </c>
      <c r="J402" s="46">
        <v>4.2743539732635565</v>
      </c>
      <c r="K402" s="47">
        <v>7.9284810731918686E-3</v>
      </c>
      <c r="L402" s="46">
        <v>21.95201472398448</v>
      </c>
      <c r="M402" s="47">
        <v>4.071869909376092E-2</v>
      </c>
      <c r="N402" s="46">
        <v>539.11385217481211</v>
      </c>
      <c r="O402" s="47">
        <v>1.0000000000000002</v>
      </c>
      <c r="P402" s="53"/>
      <c r="Q402" s="158"/>
      <c r="R402" s="53"/>
      <c r="S402" s="158"/>
      <c r="T402" s="53"/>
      <c r="U402" s="158"/>
      <c r="V402" s="53"/>
      <c r="W402" s="158"/>
      <c r="X402" s="53"/>
      <c r="Y402" s="158"/>
      <c r="Z402" s="53"/>
      <c r="AA402" s="158"/>
      <c r="AB402" s="53"/>
      <c r="AC402" s="53"/>
    </row>
    <row r="403" spans="1:29" ht="20.100000000000001" hidden="1" customHeight="1" x14ac:dyDescent="0.3">
      <c r="A403" s="45">
        <v>38473</v>
      </c>
      <c r="B403" s="46">
        <v>201.3305377719683</v>
      </c>
      <c r="C403" s="47">
        <v>0.37572323547615255</v>
      </c>
      <c r="D403" s="46">
        <v>167.35263366090675</v>
      </c>
      <c r="E403" s="47">
        <v>0.31231363945269236</v>
      </c>
      <c r="F403" s="46">
        <v>110.55814900644272</v>
      </c>
      <c r="G403" s="47">
        <v>0.20632371975285532</v>
      </c>
      <c r="H403" s="46">
        <v>30.048264855220932</v>
      </c>
      <c r="I403" s="47">
        <v>5.6076099616021002E-2</v>
      </c>
      <c r="J403" s="46">
        <v>4.545733034415381</v>
      </c>
      <c r="K403" s="47">
        <v>8.4832511858475533E-3</v>
      </c>
      <c r="L403" s="46">
        <v>22.012664340584294</v>
      </c>
      <c r="M403" s="47">
        <v>4.1080054516431153E-2</v>
      </c>
      <c r="N403" s="46">
        <v>535.8479826695384</v>
      </c>
      <c r="O403" s="47">
        <v>1</v>
      </c>
      <c r="P403" s="53"/>
      <c r="Q403" s="158"/>
      <c r="R403" s="53"/>
      <c r="S403" s="158"/>
      <c r="T403" s="53"/>
      <c r="U403" s="158"/>
      <c r="V403" s="53"/>
      <c r="W403" s="158"/>
      <c r="X403" s="53"/>
      <c r="Y403" s="158"/>
      <c r="Z403" s="53"/>
      <c r="AA403" s="158"/>
      <c r="AB403" s="53"/>
      <c r="AC403" s="53"/>
    </row>
    <row r="404" spans="1:29" ht="20.100000000000001" hidden="1" customHeight="1" x14ac:dyDescent="0.3">
      <c r="A404" s="45">
        <v>38504</v>
      </c>
      <c r="B404" s="46">
        <v>222.82014049977309</v>
      </c>
      <c r="C404" s="47">
        <v>0.41278167867700494</v>
      </c>
      <c r="D404" s="46">
        <v>165.23534213865511</v>
      </c>
      <c r="E404" s="47">
        <v>0.30610393545117059</v>
      </c>
      <c r="F404" s="46">
        <v>104.98708188409229</v>
      </c>
      <c r="G404" s="47">
        <v>0.19449204099016321</v>
      </c>
      <c r="H404" s="46">
        <v>20.010520126493468</v>
      </c>
      <c r="I404" s="47">
        <v>3.7070150258802025E-2</v>
      </c>
      <c r="J404" s="46">
        <v>4.6189776386965757</v>
      </c>
      <c r="K404" s="47">
        <v>8.5568088198681603E-3</v>
      </c>
      <c r="L404" s="46">
        <v>22.129367887019505</v>
      </c>
      <c r="M404" s="47">
        <v>4.0995385802991266E-2</v>
      </c>
      <c r="N404" s="46">
        <v>539.80143017472994</v>
      </c>
      <c r="O404" s="47">
        <v>1.0000000000000002</v>
      </c>
      <c r="P404" s="53"/>
      <c r="Q404" s="158"/>
      <c r="R404" s="53"/>
      <c r="S404" s="158"/>
      <c r="T404" s="53"/>
      <c r="U404" s="158"/>
      <c r="V404" s="53"/>
      <c r="W404" s="158"/>
      <c r="X404" s="53"/>
      <c r="Y404" s="158"/>
      <c r="Z404" s="53"/>
      <c r="AA404" s="158"/>
      <c r="AB404" s="53"/>
      <c r="AC404" s="53"/>
    </row>
    <row r="405" spans="1:29" ht="20.100000000000001" hidden="1" customHeight="1" x14ac:dyDescent="0.3">
      <c r="A405" s="45">
        <v>38534</v>
      </c>
      <c r="B405" s="46">
        <v>230.9597853628317</v>
      </c>
      <c r="C405" s="47">
        <v>0.41795341963067711</v>
      </c>
      <c r="D405" s="46">
        <v>155.84664758347179</v>
      </c>
      <c r="E405" s="47">
        <v>0.28202589118777155</v>
      </c>
      <c r="F405" s="46">
        <v>105.73574742418117</v>
      </c>
      <c r="G405" s="47">
        <v>0.19134334206154829</v>
      </c>
      <c r="H405" s="46">
        <v>27.073496488690306</v>
      </c>
      <c r="I405" s="47">
        <v>4.8993206419164943E-2</v>
      </c>
      <c r="J405" s="46">
        <v>10.849814964901846</v>
      </c>
      <c r="K405" s="47">
        <v>1.9634228789297242E-2</v>
      </c>
      <c r="L405" s="46">
        <v>22.131459211563538</v>
      </c>
      <c r="M405" s="47">
        <v>4.0049911911541017E-2</v>
      </c>
      <c r="N405" s="46">
        <v>552.59695103564025</v>
      </c>
      <c r="O405" s="47">
        <v>1.0000000000000002</v>
      </c>
      <c r="P405" s="53"/>
      <c r="Q405" s="158"/>
      <c r="R405" s="53"/>
      <c r="S405" s="158"/>
      <c r="T405" s="53"/>
      <c r="U405" s="158"/>
      <c r="V405" s="53"/>
      <c r="W405" s="158"/>
      <c r="X405" s="53"/>
      <c r="Y405" s="158"/>
      <c r="Z405" s="53"/>
      <c r="AA405" s="158"/>
      <c r="AB405" s="53"/>
      <c r="AC405" s="53"/>
    </row>
    <row r="406" spans="1:29" ht="20.100000000000001" hidden="1" customHeight="1" x14ac:dyDescent="0.3">
      <c r="A406" s="45">
        <v>38565</v>
      </c>
      <c r="B406" s="46">
        <v>215.89731133867099</v>
      </c>
      <c r="C406" s="47">
        <v>0.39829720620681408</v>
      </c>
      <c r="D406" s="46">
        <v>147.87044195872215</v>
      </c>
      <c r="E406" s="47">
        <v>0.27279813512979362</v>
      </c>
      <c r="F406" s="46">
        <v>106.56755881117115</v>
      </c>
      <c r="G406" s="47">
        <v>0.19660069263292898</v>
      </c>
      <c r="H406" s="46">
        <v>33.110919114779747</v>
      </c>
      <c r="I406" s="47">
        <v>6.1084533645113404E-2</v>
      </c>
      <c r="J406" s="46">
        <v>16.399651566475743</v>
      </c>
      <c r="K406" s="47">
        <v>3.0254825135112774E-2</v>
      </c>
      <c r="L406" s="46">
        <v>22.204897316750383</v>
      </c>
      <c r="M406" s="47">
        <v>4.0964607250237296E-2</v>
      </c>
      <c r="N406" s="46">
        <v>542.05078010657007</v>
      </c>
      <c r="O406" s="47">
        <v>1</v>
      </c>
      <c r="P406" s="53"/>
      <c r="Q406" s="158"/>
      <c r="R406" s="53"/>
      <c r="S406" s="158"/>
      <c r="T406" s="53"/>
      <c r="U406" s="158"/>
      <c r="V406" s="53"/>
      <c r="W406" s="158"/>
      <c r="X406" s="53"/>
      <c r="Y406" s="158"/>
      <c r="Z406" s="53"/>
      <c r="AA406" s="158"/>
      <c r="AB406" s="53"/>
      <c r="AC406" s="53"/>
    </row>
    <row r="407" spans="1:29" ht="20.100000000000001" hidden="1" customHeight="1" x14ac:dyDescent="0.3">
      <c r="A407" s="45">
        <v>38596</v>
      </c>
      <c r="B407" s="46">
        <v>202.88374079915252</v>
      </c>
      <c r="C407" s="47">
        <v>0.37934941836591946</v>
      </c>
      <c r="D407" s="46">
        <v>166.24744243757948</v>
      </c>
      <c r="E407" s="47">
        <v>0.31084733722427937</v>
      </c>
      <c r="F407" s="46">
        <v>100.56536030173933</v>
      </c>
      <c r="G407" s="47">
        <v>0.18803582183547407</v>
      </c>
      <c r="H407" s="46">
        <v>39.023266010755805</v>
      </c>
      <c r="I407" s="47">
        <v>7.2965202660442097E-2</v>
      </c>
      <c r="J407" s="46">
        <v>4.1248022839444296</v>
      </c>
      <c r="K407" s="47">
        <v>7.7125024465995642E-3</v>
      </c>
      <c r="L407" s="46">
        <v>21.9756118885145</v>
      </c>
      <c r="M407" s="47">
        <v>4.10897174672855E-2</v>
      </c>
      <c r="N407" s="46">
        <v>534.82022372168603</v>
      </c>
      <c r="O407" s="47">
        <v>1</v>
      </c>
      <c r="P407" s="53"/>
      <c r="Q407" s="158"/>
      <c r="R407" s="53"/>
      <c r="S407" s="158"/>
      <c r="T407" s="53"/>
      <c r="U407" s="158"/>
      <c r="V407" s="53"/>
      <c r="W407" s="158"/>
      <c r="X407" s="53"/>
      <c r="Y407" s="158"/>
      <c r="Z407" s="53"/>
      <c r="AA407" s="158"/>
      <c r="AB407" s="53"/>
      <c r="AC407" s="53"/>
    </row>
    <row r="408" spans="1:29" ht="20.100000000000001" hidden="1" customHeight="1" x14ac:dyDescent="0.3">
      <c r="A408" s="45">
        <v>38626</v>
      </c>
      <c r="B408" s="46">
        <v>211.71140089894539</v>
      </c>
      <c r="C408" s="47">
        <v>0.38533419000282848</v>
      </c>
      <c r="D408" s="46">
        <v>157.37483961340484</v>
      </c>
      <c r="E408" s="47">
        <v>0.28643665901678173</v>
      </c>
      <c r="F408" s="46">
        <v>101.35669245653077</v>
      </c>
      <c r="G408" s="47">
        <v>0.18447848733354458</v>
      </c>
      <c r="H408" s="46">
        <v>48.460044583017932</v>
      </c>
      <c r="I408" s="47">
        <v>8.8201730977215356E-2</v>
      </c>
      <c r="J408" s="46">
        <v>9.2863822281460724</v>
      </c>
      <c r="K408" s="47">
        <v>1.6902068375842263E-2</v>
      </c>
      <c r="L408" s="46">
        <v>21.233469524023107</v>
      </c>
      <c r="M408" s="47">
        <v>3.8646864293787518E-2</v>
      </c>
      <c r="N408" s="46">
        <v>549.42282930406816</v>
      </c>
      <c r="O408" s="47">
        <v>1</v>
      </c>
      <c r="P408" s="53"/>
      <c r="Q408" s="158"/>
      <c r="R408" s="53"/>
      <c r="S408" s="158"/>
      <c r="T408" s="53"/>
      <c r="U408" s="158"/>
      <c r="V408" s="53"/>
      <c r="W408" s="158"/>
      <c r="X408" s="53"/>
      <c r="Y408" s="158"/>
      <c r="Z408" s="53"/>
      <c r="AA408" s="158"/>
      <c r="AB408" s="53"/>
      <c r="AC408" s="53"/>
    </row>
    <row r="409" spans="1:29" ht="20.100000000000001" hidden="1" customHeight="1" x14ac:dyDescent="0.3">
      <c r="A409" s="45">
        <v>38657</v>
      </c>
      <c r="B409" s="46">
        <v>226.4163622550299</v>
      </c>
      <c r="C409" s="47">
        <v>0.42072300343715818</v>
      </c>
      <c r="D409" s="46">
        <v>127.34467078323387</v>
      </c>
      <c r="E409" s="47">
        <v>0.23662968448936847</v>
      </c>
      <c r="F409" s="46">
        <v>99.176363172670278</v>
      </c>
      <c r="G409" s="47">
        <v>0.18428781810822178</v>
      </c>
      <c r="H409" s="46">
        <v>54.475029362525177</v>
      </c>
      <c r="I409" s="47">
        <v>0.10122456582847879</v>
      </c>
      <c r="J409" s="46">
        <v>11.178389241205211</v>
      </c>
      <c r="K409" s="47">
        <v>2.0771491284062416E-2</v>
      </c>
      <c r="L409" s="46">
        <v>19.569353289499784</v>
      </c>
      <c r="M409" s="47">
        <v>3.6363436852710394E-2</v>
      </c>
      <c r="N409" s="46">
        <v>538.1601681041642</v>
      </c>
      <c r="O409" s="47">
        <v>1</v>
      </c>
      <c r="P409" s="53"/>
      <c r="Q409" s="158"/>
      <c r="R409" s="53"/>
      <c r="S409" s="158"/>
      <c r="T409" s="53"/>
      <c r="U409" s="158"/>
      <c r="V409" s="53"/>
      <c r="W409" s="158"/>
      <c r="X409" s="53"/>
      <c r="Y409" s="158"/>
      <c r="Z409" s="53"/>
      <c r="AA409" s="158"/>
      <c r="AB409" s="53"/>
      <c r="AC409" s="53"/>
    </row>
    <row r="410" spans="1:29" ht="20.100000000000001" customHeight="1" x14ac:dyDescent="0.3">
      <c r="A410" s="45">
        <v>38687</v>
      </c>
      <c r="B410" s="46">
        <v>228.49669617007154</v>
      </c>
      <c r="C410" s="47">
        <v>0.43262592031294023</v>
      </c>
      <c r="D410" s="46">
        <v>136.974668140001</v>
      </c>
      <c r="E410" s="47">
        <v>0.25934200737642527</v>
      </c>
      <c r="F410" s="46">
        <v>94.409377910992291</v>
      </c>
      <c r="G410" s="47">
        <v>0.17875069832307247</v>
      </c>
      <c r="H410" s="46">
        <v>38.200586153724238</v>
      </c>
      <c r="I410" s="47">
        <v>7.2327364107478753E-2</v>
      </c>
      <c r="J410" s="46">
        <v>10.498478834002224</v>
      </c>
      <c r="K410" s="47">
        <v>1.9877373036788069E-2</v>
      </c>
      <c r="L410" s="46">
        <v>19.582481367880845</v>
      </c>
      <c r="M410" s="47">
        <v>3.7076636843294986E-2</v>
      </c>
      <c r="N410" s="46">
        <v>528.16228857667227</v>
      </c>
      <c r="O410" s="47">
        <v>0.99999999999999978</v>
      </c>
      <c r="P410" s="53"/>
      <c r="Q410" s="158"/>
      <c r="R410" s="53"/>
      <c r="S410" s="158"/>
      <c r="T410" s="53"/>
      <c r="U410" s="158"/>
      <c r="V410" s="53"/>
      <c r="W410" s="158"/>
      <c r="X410" s="53"/>
      <c r="Y410" s="158"/>
      <c r="Z410" s="53"/>
      <c r="AA410" s="158"/>
      <c r="AB410" s="53"/>
      <c r="AC410" s="53"/>
    </row>
    <row r="411" spans="1:29" ht="20.100000000000001" hidden="1" customHeight="1" x14ac:dyDescent="0.3">
      <c r="A411" s="45">
        <v>38718</v>
      </c>
      <c r="B411" s="46">
        <v>202.70004995094089</v>
      </c>
      <c r="C411" s="47">
        <v>0.3988643951430122</v>
      </c>
      <c r="D411" s="46">
        <v>136.68682912978662</v>
      </c>
      <c r="E411" s="47">
        <v>0.26896643310183616</v>
      </c>
      <c r="F411" s="46">
        <v>96.046780891890819</v>
      </c>
      <c r="G411" s="47">
        <v>0.18899670313425901</v>
      </c>
      <c r="H411" s="46">
        <v>37.949341994236576</v>
      </c>
      <c r="I411" s="47">
        <v>7.4675074546207448E-2</v>
      </c>
      <c r="J411" s="46">
        <v>15.54580007259557</v>
      </c>
      <c r="K411" s="47">
        <v>3.0590353305146013E-2</v>
      </c>
      <c r="L411" s="46">
        <v>19.264088625215358</v>
      </c>
      <c r="M411" s="47">
        <v>3.7907040769538984E-2</v>
      </c>
      <c r="N411" s="46">
        <v>508.19289066466592</v>
      </c>
      <c r="O411" s="47">
        <v>0.99999999999999978</v>
      </c>
      <c r="P411" s="53"/>
      <c r="Q411" s="158"/>
      <c r="R411" s="53"/>
      <c r="S411" s="158"/>
      <c r="T411" s="53"/>
      <c r="U411" s="158"/>
      <c r="V411" s="53"/>
      <c r="W411" s="158"/>
      <c r="X411" s="53"/>
      <c r="Y411" s="158"/>
      <c r="Z411" s="53"/>
      <c r="AA411" s="158"/>
      <c r="AB411" s="53"/>
      <c r="AC411" s="53"/>
    </row>
    <row r="412" spans="1:29" ht="20.100000000000001" hidden="1" customHeight="1" x14ac:dyDescent="0.3">
      <c r="A412" s="45">
        <v>38749</v>
      </c>
      <c r="B412" s="46">
        <v>190.3196294447811</v>
      </c>
      <c r="C412" s="47">
        <v>0.38240902749438604</v>
      </c>
      <c r="D412" s="46">
        <v>137.44366880010446</v>
      </c>
      <c r="E412" s="47">
        <v>0.27616541643361064</v>
      </c>
      <c r="F412" s="46">
        <v>96.572908972915158</v>
      </c>
      <c r="G412" s="47">
        <v>0.19404384251048179</v>
      </c>
      <c r="H412" s="46">
        <v>38.364564087913429</v>
      </c>
      <c r="I412" s="47">
        <v>7.7085877509874098E-2</v>
      </c>
      <c r="J412" s="46">
        <v>15.697324064846741</v>
      </c>
      <c r="K412" s="47">
        <v>3.1540616422038086E-2</v>
      </c>
      <c r="L412" s="46">
        <v>19.28793126900392</v>
      </c>
      <c r="M412" s="47">
        <v>3.8755219629609303E-2</v>
      </c>
      <c r="N412" s="46">
        <v>497.68602663956483</v>
      </c>
      <c r="O412" s="47">
        <v>1</v>
      </c>
      <c r="P412" s="53"/>
      <c r="Q412" s="158"/>
      <c r="R412" s="53"/>
      <c r="S412" s="158"/>
      <c r="T412" s="53"/>
      <c r="U412" s="158"/>
      <c r="V412" s="53"/>
      <c r="W412" s="158"/>
      <c r="X412" s="53"/>
      <c r="Y412" s="158"/>
      <c r="Z412" s="53"/>
      <c r="AA412" s="158"/>
      <c r="AB412" s="53"/>
      <c r="AC412" s="53"/>
    </row>
    <row r="413" spans="1:29" ht="20.100000000000001" hidden="1" customHeight="1" x14ac:dyDescent="0.3">
      <c r="A413" s="45">
        <v>38777</v>
      </c>
      <c r="B413" s="46">
        <v>208.17588218642493</v>
      </c>
      <c r="C413" s="47">
        <v>0.42739157233653069</v>
      </c>
      <c r="D413" s="46">
        <v>133.15137979997388</v>
      </c>
      <c r="E413" s="47">
        <v>0.27336393137283577</v>
      </c>
      <c r="F413" s="46">
        <v>80.582338195792602</v>
      </c>
      <c r="G413" s="47">
        <v>0.16543805104768139</v>
      </c>
      <c r="H413" s="46">
        <v>41.735038228047017</v>
      </c>
      <c r="I413" s="47">
        <v>8.5683333835168865E-2</v>
      </c>
      <c r="J413" s="46">
        <v>4.0392338177230585</v>
      </c>
      <c r="K413" s="47">
        <v>8.29267287958739E-3</v>
      </c>
      <c r="L413" s="46">
        <v>19.400795933220671</v>
      </c>
      <c r="M413" s="47">
        <v>3.9830438528195913E-2</v>
      </c>
      <c r="N413" s="46">
        <v>487.08466816118215</v>
      </c>
      <c r="O413" s="47">
        <v>1</v>
      </c>
      <c r="P413" s="53"/>
      <c r="Q413" s="158"/>
      <c r="R413" s="53"/>
      <c r="S413" s="158"/>
      <c r="T413" s="53"/>
      <c r="U413" s="158"/>
      <c r="V413" s="53"/>
      <c r="W413" s="158"/>
      <c r="X413" s="53"/>
      <c r="Y413" s="158"/>
      <c r="Z413" s="53"/>
      <c r="AA413" s="158"/>
      <c r="AB413" s="53"/>
      <c r="AC413" s="53"/>
    </row>
    <row r="414" spans="1:29" ht="20.100000000000001" hidden="1" customHeight="1" x14ac:dyDescent="0.3">
      <c r="A414" s="45">
        <v>38808</v>
      </c>
      <c r="B414" s="46">
        <v>202.97534510286664</v>
      </c>
      <c r="C414" s="47">
        <v>0.41983461137039974</v>
      </c>
      <c r="D414" s="46">
        <v>133.74271655293074</v>
      </c>
      <c r="E414" s="47">
        <v>0.27663370346366367</v>
      </c>
      <c r="F414" s="46">
        <v>81.209628784160941</v>
      </c>
      <c r="G414" s="47">
        <v>0.16797415924014661</v>
      </c>
      <c r="H414" s="46">
        <v>42.189922390587611</v>
      </c>
      <c r="I414" s="47">
        <v>8.7265720186966267E-2</v>
      </c>
      <c r="J414" s="46">
        <v>4.0416545468175213</v>
      </c>
      <c r="K414" s="47">
        <v>8.359766379983747E-3</v>
      </c>
      <c r="L414" s="46">
        <v>19.305743857242298</v>
      </c>
      <c r="M414" s="47">
        <v>3.9932039358839995E-2</v>
      </c>
      <c r="N414" s="46">
        <v>483.46501123460575</v>
      </c>
      <c r="O414" s="47">
        <v>1</v>
      </c>
      <c r="P414" s="53"/>
      <c r="Q414" s="158"/>
      <c r="R414" s="53"/>
      <c r="S414" s="158"/>
      <c r="T414" s="53"/>
      <c r="U414" s="158"/>
      <c r="V414" s="53"/>
      <c r="W414" s="158"/>
      <c r="X414" s="53"/>
      <c r="Y414" s="158"/>
      <c r="Z414" s="53"/>
      <c r="AA414" s="158"/>
      <c r="AB414" s="53"/>
      <c r="AC414" s="53"/>
    </row>
    <row r="415" spans="1:29" ht="20.100000000000001" hidden="1" customHeight="1" x14ac:dyDescent="0.3">
      <c r="A415" s="45">
        <v>38838</v>
      </c>
      <c r="B415" s="46">
        <v>180.92745572416163</v>
      </c>
      <c r="C415" s="47">
        <v>0.39285309024815068</v>
      </c>
      <c r="D415" s="46">
        <v>132.34200540726357</v>
      </c>
      <c r="E415" s="47">
        <v>0.28735807722375395</v>
      </c>
      <c r="F415" s="46">
        <v>81.994399417086527</v>
      </c>
      <c r="G415" s="47">
        <v>0.17803684391136854</v>
      </c>
      <c r="H415" s="46">
        <v>42.582303372984882</v>
      </c>
      <c r="I415" s="47">
        <v>9.2460204024896214E-2</v>
      </c>
      <c r="J415" s="46">
        <v>3.9931703070706153</v>
      </c>
      <c r="K415" s="47">
        <v>8.670487786063278E-3</v>
      </c>
      <c r="L415" s="46">
        <v>18.708031225212089</v>
      </c>
      <c r="M415" s="47">
        <v>4.0621296805767163E-2</v>
      </c>
      <c r="N415" s="46">
        <v>460.54736545377938</v>
      </c>
      <c r="O415" s="47">
        <v>0.99999999999999978</v>
      </c>
      <c r="P415" s="53"/>
      <c r="Q415" s="158"/>
      <c r="R415" s="53"/>
      <c r="S415" s="158"/>
      <c r="T415" s="53"/>
      <c r="U415" s="158"/>
      <c r="V415" s="53"/>
      <c r="W415" s="158"/>
      <c r="X415" s="53"/>
      <c r="Y415" s="158"/>
      <c r="Z415" s="53"/>
      <c r="AA415" s="158"/>
      <c r="AB415" s="53"/>
      <c r="AC415" s="53"/>
    </row>
    <row r="416" spans="1:29" ht="20.100000000000001" hidden="1" customHeight="1" x14ac:dyDescent="0.3">
      <c r="A416" s="45">
        <v>38869</v>
      </c>
      <c r="B416" s="46">
        <v>187.19562045423473</v>
      </c>
      <c r="C416" s="47">
        <v>0.41376721486018297</v>
      </c>
      <c r="D416" s="46">
        <v>122.76362657166324</v>
      </c>
      <c r="E416" s="47">
        <v>0.27135017223926489</v>
      </c>
      <c r="F416" s="46">
        <v>66.073378285839198</v>
      </c>
      <c r="G416" s="47">
        <v>0.1460450711581619</v>
      </c>
      <c r="H416" s="46">
        <v>43.07926173068639</v>
      </c>
      <c r="I416" s="47">
        <v>9.5220102378926905E-2</v>
      </c>
      <c r="J416" s="46">
        <v>14.495031253947802</v>
      </c>
      <c r="K416" s="47">
        <v>3.2039043951477289E-2</v>
      </c>
      <c r="L416" s="46">
        <v>18.810802903435221</v>
      </c>
      <c r="M416" s="47">
        <v>4.1578395411986047E-2</v>
      </c>
      <c r="N416" s="46">
        <v>452.41772119980658</v>
      </c>
      <c r="O416" s="47">
        <v>1</v>
      </c>
      <c r="P416" s="53"/>
      <c r="Q416" s="158"/>
      <c r="R416" s="53"/>
      <c r="S416" s="158"/>
      <c r="T416" s="53"/>
      <c r="U416" s="158"/>
      <c r="V416" s="53"/>
      <c r="W416" s="158"/>
      <c r="X416" s="53"/>
      <c r="Y416" s="158"/>
      <c r="Z416" s="53"/>
      <c r="AA416" s="158"/>
      <c r="AB416" s="53"/>
      <c r="AC416" s="53"/>
    </row>
    <row r="417" spans="1:29" ht="20.100000000000001" hidden="1" customHeight="1" x14ac:dyDescent="0.3">
      <c r="A417" s="45">
        <v>38899</v>
      </c>
      <c r="B417" s="46">
        <v>176.08926821326116</v>
      </c>
      <c r="C417" s="47">
        <v>0.38246448803118338</v>
      </c>
      <c r="D417" s="46">
        <v>123.36574440967296</v>
      </c>
      <c r="E417" s="47">
        <v>0.2679494142657699</v>
      </c>
      <c r="F417" s="46">
        <v>78.457424503921231</v>
      </c>
      <c r="G417" s="47">
        <v>0.17040890111937915</v>
      </c>
      <c r="H417" s="46">
        <v>43.784934032659478</v>
      </c>
      <c r="I417" s="47">
        <v>9.5100527977656168E-2</v>
      </c>
      <c r="J417" s="46">
        <v>18.73770220123934</v>
      </c>
      <c r="K417" s="47">
        <v>4.06981399377414E-2</v>
      </c>
      <c r="L417" s="46">
        <v>19.971771519715166</v>
      </c>
      <c r="M417" s="47">
        <v>4.3378528668269974E-2</v>
      </c>
      <c r="N417" s="46">
        <v>460.40684488046935</v>
      </c>
      <c r="O417" s="47">
        <v>1</v>
      </c>
      <c r="P417" s="53"/>
      <c r="Q417" s="158"/>
      <c r="R417" s="53"/>
      <c r="S417" s="158"/>
      <c r="T417" s="53"/>
      <c r="U417" s="158"/>
      <c r="V417" s="53"/>
      <c r="W417" s="158"/>
      <c r="X417" s="53"/>
      <c r="Y417" s="158"/>
      <c r="Z417" s="53"/>
      <c r="AA417" s="158"/>
      <c r="AB417" s="53"/>
      <c r="AC417" s="53"/>
    </row>
    <row r="418" spans="1:29" ht="20.100000000000001" hidden="1" customHeight="1" x14ac:dyDescent="0.3">
      <c r="A418" s="45">
        <v>38930</v>
      </c>
      <c r="B418" s="46">
        <v>164.11462594863653</v>
      </c>
      <c r="C418" s="47">
        <v>0.35332543406393546</v>
      </c>
      <c r="D418" s="46">
        <v>123.9096757072126</v>
      </c>
      <c r="E418" s="47">
        <v>0.26676744806202995</v>
      </c>
      <c r="F418" s="46">
        <v>79.529349745246478</v>
      </c>
      <c r="G418" s="47">
        <v>0.17122021792473396</v>
      </c>
      <c r="H418" s="46">
        <v>54.068613893742075</v>
      </c>
      <c r="I418" s="47">
        <v>0.11640532562418131</v>
      </c>
      <c r="J418" s="46">
        <v>18.956596768270479</v>
      </c>
      <c r="K418" s="47">
        <v>4.0812010159413888E-2</v>
      </c>
      <c r="L418" s="46">
        <v>23.906878634911987</v>
      </c>
      <c r="M418" s="47">
        <v>5.1469564165705486E-2</v>
      </c>
      <c r="N418" s="46">
        <v>464.48574069802009</v>
      </c>
      <c r="O418" s="47">
        <v>1</v>
      </c>
      <c r="P418" s="53"/>
      <c r="Q418" s="158"/>
      <c r="R418" s="53"/>
      <c r="S418" s="158"/>
      <c r="T418" s="53"/>
      <c r="U418" s="158"/>
      <c r="V418" s="53"/>
      <c r="W418" s="158"/>
      <c r="X418" s="53"/>
      <c r="Y418" s="158"/>
      <c r="Z418" s="53"/>
      <c r="AA418" s="158"/>
      <c r="AB418" s="53"/>
      <c r="AC418" s="53"/>
    </row>
    <row r="419" spans="1:29" ht="20.100000000000001" hidden="1" customHeight="1" x14ac:dyDescent="0.3">
      <c r="A419" s="45">
        <v>38961</v>
      </c>
      <c r="B419" s="46">
        <v>181.27010128973211</v>
      </c>
      <c r="C419" s="47">
        <v>0.39088746087991033</v>
      </c>
      <c r="D419" s="46">
        <v>116.48323358861052</v>
      </c>
      <c r="E419" s="47">
        <v>0.25118226937909566</v>
      </c>
      <c r="F419" s="46">
        <v>90.704243688833998</v>
      </c>
      <c r="G419" s="47">
        <v>0.19559293702766459</v>
      </c>
      <c r="H419" s="46">
        <v>30.473937279204087</v>
      </c>
      <c r="I419" s="47">
        <v>6.5713429193943226E-2</v>
      </c>
      <c r="J419" s="46">
        <v>22.927400268984194</v>
      </c>
      <c r="K419" s="47">
        <v>4.9440217730094306E-2</v>
      </c>
      <c r="L419" s="46">
        <v>21.880956434352129</v>
      </c>
      <c r="M419" s="47">
        <v>4.718368578929192E-2</v>
      </c>
      <c r="N419" s="46">
        <v>463.73987254971701</v>
      </c>
      <c r="O419" s="47">
        <v>1</v>
      </c>
      <c r="P419" s="53"/>
      <c r="Q419" s="158"/>
      <c r="R419" s="53"/>
      <c r="S419" s="158"/>
      <c r="T419" s="53"/>
      <c r="U419" s="158"/>
      <c r="V419" s="53"/>
      <c r="W419" s="158"/>
      <c r="X419" s="53"/>
      <c r="Y419" s="158"/>
      <c r="Z419" s="53"/>
      <c r="AA419" s="158"/>
      <c r="AB419" s="53"/>
      <c r="AC419" s="53"/>
    </row>
    <row r="420" spans="1:29" ht="20.100000000000001" hidden="1" customHeight="1" x14ac:dyDescent="0.3">
      <c r="A420" s="45">
        <v>38991</v>
      </c>
      <c r="B420" s="46">
        <v>167.68615110096007</v>
      </c>
      <c r="C420" s="47">
        <v>0.36315665102392325</v>
      </c>
      <c r="D420" s="46">
        <v>117.63951634361872</v>
      </c>
      <c r="E420" s="47">
        <v>0.25477102612785812</v>
      </c>
      <c r="F420" s="46">
        <v>89.829679607113746</v>
      </c>
      <c r="G420" s="47">
        <v>0.19454346941883305</v>
      </c>
      <c r="H420" s="46">
        <v>39.858095263603445</v>
      </c>
      <c r="I420" s="47">
        <v>8.6320380646150163E-2</v>
      </c>
      <c r="J420" s="46">
        <v>23.148728540899995</v>
      </c>
      <c r="K420" s="47">
        <v>5.0133029335939126E-2</v>
      </c>
      <c r="L420" s="46">
        <v>23.583884539368292</v>
      </c>
      <c r="M420" s="47">
        <v>5.1075443447296309E-2</v>
      </c>
      <c r="N420" s="46">
        <v>461.74605539556427</v>
      </c>
      <c r="O420" s="47">
        <v>1</v>
      </c>
      <c r="P420" s="53"/>
      <c r="Q420" s="158"/>
      <c r="R420" s="53"/>
      <c r="S420" s="158"/>
      <c r="T420" s="53"/>
      <c r="U420" s="158"/>
      <c r="V420" s="53"/>
      <c r="W420" s="158"/>
      <c r="X420" s="53"/>
      <c r="Y420" s="158"/>
      <c r="Z420" s="53"/>
      <c r="AA420" s="158"/>
      <c r="AB420" s="53"/>
      <c r="AC420" s="53"/>
    </row>
    <row r="421" spans="1:29" ht="20.100000000000001" hidden="1" customHeight="1" x14ac:dyDescent="0.3">
      <c r="A421" s="45">
        <v>39022</v>
      </c>
      <c r="B421" s="46">
        <v>138.45509889373838</v>
      </c>
      <c r="C421" s="47">
        <v>0.31129466198337802</v>
      </c>
      <c r="D421" s="46">
        <v>114.95984024732546</v>
      </c>
      <c r="E421" s="47">
        <v>0.2584692430787231</v>
      </c>
      <c r="F421" s="46">
        <v>92.952028094843982</v>
      </c>
      <c r="G421" s="47">
        <v>0.20898811526371686</v>
      </c>
      <c r="H421" s="46">
        <v>52.434784343727891</v>
      </c>
      <c r="I421" s="47">
        <v>0.1178914218318491</v>
      </c>
      <c r="J421" s="46">
        <v>23.343308066700146</v>
      </c>
      <c r="K421" s="47">
        <v>5.2483781762160266E-2</v>
      </c>
      <c r="L421" s="46">
        <v>22.626778108888359</v>
      </c>
      <c r="M421" s="47">
        <v>5.0872776080172551E-2</v>
      </c>
      <c r="N421" s="46">
        <v>444.77183775522428</v>
      </c>
      <c r="O421" s="47">
        <v>1</v>
      </c>
      <c r="P421" s="53"/>
      <c r="Q421" s="158"/>
      <c r="R421" s="53"/>
      <c r="S421" s="158"/>
      <c r="T421" s="53"/>
      <c r="U421" s="158"/>
      <c r="V421" s="53"/>
      <c r="W421" s="158"/>
      <c r="X421" s="53"/>
      <c r="Y421" s="158"/>
      <c r="Z421" s="53"/>
      <c r="AA421" s="158"/>
      <c r="AB421" s="53"/>
      <c r="AC421" s="53"/>
    </row>
    <row r="422" spans="1:29" ht="20.100000000000001" customHeight="1" x14ac:dyDescent="0.3">
      <c r="A422" s="45">
        <v>39052</v>
      </c>
      <c r="B422" s="46">
        <v>154.0468605434051</v>
      </c>
      <c r="C422" s="47">
        <v>0.35182337448643192</v>
      </c>
      <c r="D422" s="46">
        <v>108.62232813702003</v>
      </c>
      <c r="E422" s="47">
        <v>0.24807953823227036</v>
      </c>
      <c r="F422" s="46">
        <v>90.873386384799559</v>
      </c>
      <c r="G422" s="47">
        <v>0.2075432198756243</v>
      </c>
      <c r="H422" s="46">
        <v>36.369146547327013</v>
      </c>
      <c r="I422" s="47">
        <v>8.3062490337911285E-2</v>
      </c>
      <c r="J422" s="46">
        <v>26.582579782406636</v>
      </c>
      <c r="K422" s="47">
        <v>6.071122052478263E-2</v>
      </c>
      <c r="L422" s="46">
        <v>21.358529640706617</v>
      </c>
      <c r="M422" s="47">
        <v>4.8780156542979805E-2</v>
      </c>
      <c r="N422" s="46">
        <v>437.85283103566485</v>
      </c>
      <c r="O422" s="47">
        <v>1.0000000000000002</v>
      </c>
      <c r="P422" s="53"/>
      <c r="Q422" s="158"/>
      <c r="R422" s="53"/>
      <c r="S422" s="158"/>
      <c r="T422" s="53"/>
      <c r="U422" s="158"/>
      <c r="V422" s="53"/>
      <c r="W422" s="158"/>
      <c r="X422" s="53"/>
      <c r="Y422" s="158"/>
      <c r="Z422" s="53"/>
      <c r="AA422" s="158"/>
      <c r="AB422" s="53"/>
      <c r="AC422" s="53"/>
    </row>
    <row r="423" spans="1:29" ht="20.100000000000001" hidden="1" customHeight="1" x14ac:dyDescent="0.3">
      <c r="A423" s="45">
        <v>39083</v>
      </c>
      <c r="B423" s="46">
        <v>153.63583542139091</v>
      </c>
      <c r="C423" s="47">
        <v>0.34338281190131681</v>
      </c>
      <c r="D423" s="46">
        <v>110.38439868731348</v>
      </c>
      <c r="E423" s="47">
        <v>0.24671395906640339</v>
      </c>
      <c r="F423" s="46">
        <v>91.052696697629585</v>
      </c>
      <c r="G423" s="47">
        <v>0.2035067595881774</v>
      </c>
      <c r="H423" s="46">
        <v>44.022678155120992</v>
      </c>
      <c r="I423" s="47">
        <v>9.8392611143554937E-2</v>
      </c>
      <c r="J423" s="46">
        <v>26.894106395826718</v>
      </c>
      <c r="K423" s="47">
        <v>6.0109504090908011E-2</v>
      </c>
      <c r="L423" s="46">
        <v>21.428821903527911</v>
      </c>
      <c r="M423" s="47">
        <v>4.7894354209639285E-2</v>
      </c>
      <c r="N423" s="46">
        <v>447.41853726080967</v>
      </c>
      <c r="O423" s="47">
        <v>0.99999999999999978</v>
      </c>
      <c r="P423" s="53"/>
      <c r="Q423" s="158"/>
      <c r="R423" s="53"/>
      <c r="S423" s="158"/>
      <c r="T423" s="53"/>
      <c r="U423" s="158"/>
      <c r="V423" s="53"/>
      <c r="W423" s="158"/>
      <c r="X423" s="53"/>
      <c r="Y423" s="158"/>
      <c r="Z423" s="53"/>
      <c r="AA423" s="158"/>
      <c r="AB423" s="53"/>
      <c r="AC423" s="53"/>
    </row>
    <row r="424" spans="1:29" ht="20.100000000000001" hidden="1" customHeight="1" x14ac:dyDescent="0.3">
      <c r="A424" s="45">
        <v>39114</v>
      </c>
      <c r="B424" s="46">
        <v>149.51154501612854</v>
      </c>
      <c r="C424" s="47">
        <v>0.32748293260714623</v>
      </c>
      <c r="D424" s="46">
        <v>110.80151719211702</v>
      </c>
      <c r="E424" s="47">
        <v>0.24269434031653747</v>
      </c>
      <c r="F424" s="46">
        <v>92.005365656733218</v>
      </c>
      <c r="G424" s="47">
        <v>0.20152414957393103</v>
      </c>
      <c r="H424" s="46">
        <v>53.110300721165721</v>
      </c>
      <c r="I424" s="47">
        <v>0.11633026085001359</v>
      </c>
      <c r="J424" s="46">
        <v>27.36361335863079</v>
      </c>
      <c r="K424" s="47">
        <v>5.993594908303445E-2</v>
      </c>
      <c r="L424" s="46">
        <v>23.755252233163091</v>
      </c>
      <c r="M424" s="47">
        <v>5.2032367569337219E-2</v>
      </c>
      <c r="N424" s="46">
        <v>456.54759417793838</v>
      </c>
      <c r="O424" s="47">
        <v>1</v>
      </c>
      <c r="P424" s="53"/>
      <c r="Q424" s="158"/>
      <c r="R424" s="53"/>
      <c r="S424" s="158"/>
      <c r="T424" s="53"/>
      <c r="U424" s="158"/>
      <c r="V424" s="53"/>
      <c r="W424" s="158"/>
      <c r="X424" s="53"/>
      <c r="Y424" s="158"/>
      <c r="Z424" s="53"/>
      <c r="AA424" s="158"/>
      <c r="AB424" s="53"/>
      <c r="AC424" s="53"/>
    </row>
    <row r="425" spans="1:29" ht="20.100000000000001" hidden="1" customHeight="1" x14ac:dyDescent="0.3">
      <c r="A425" s="45">
        <v>39142</v>
      </c>
      <c r="B425" s="46">
        <v>150.47197003117452</v>
      </c>
      <c r="C425" s="47">
        <v>0.33872949242964695</v>
      </c>
      <c r="D425" s="46">
        <v>101.5377988792264</v>
      </c>
      <c r="E425" s="47">
        <v>0.22857311610699504</v>
      </c>
      <c r="F425" s="46">
        <v>106.33579512952436</v>
      </c>
      <c r="G425" s="47">
        <v>0.23937395053619848</v>
      </c>
      <c r="H425" s="46">
        <v>43.929446548000669</v>
      </c>
      <c r="I425" s="47">
        <v>9.8890172892909675E-2</v>
      </c>
      <c r="J425" s="46">
        <v>22.200228012125265</v>
      </c>
      <c r="K425" s="47">
        <v>4.9975234356350005E-2</v>
      </c>
      <c r="L425" s="46">
        <v>19.74935180058274</v>
      </c>
      <c r="M425" s="47">
        <v>4.4458033677900063E-2</v>
      </c>
      <c r="N425" s="46">
        <v>444.22459040063387</v>
      </c>
      <c r="O425" s="47">
        <v>1.0000000000000002</v>
      </c>
      <c r="P425" s="53"/>
      <c r="Q425" s="158"/>
      <c r="R425" s="53"/>
      <c r="S425" s="158"/>
      <c r="T425" s="53"/>
      <c r="U425" s="158"/>
      <c r="V425" s="53"/>
      <c r="W425" s="158"/>
      <c r="X425" s="53"/>
      <c r="Y425" s="158"/>
      <c r="Z425" s="53"/>
      <c r="AA425" s="158"/>
      <c r="AB425" s="53"/>
      <c r="AC425" s="53"/>
    </row>
    <row r="426" spans="1:29" ht="20.100000000000001" hidden="1" customHeight="1" x14ac:dyDescent="0.3">
      <c r="A426" s="45">
        <v>39173</v>
      </c>
      <c r="B426" s="46">
        <v>147.87964032843459</v>
      </c>
      <c r="C426" s="47">
        <v>0.32641987366763947</v>
      </c>
      <c r="D426" s="46">
        <v>101.46232831156777</v>
      </c>
      <c r="E426" s="47">
        <v>0.22396132635925992</v>
      </c>
      <c r="F426" s="46">
        <v>106.38535123991736</v>
      </c>
      <c r="G426" s="47">
        <v>0.23482808610228972</v>
      </c>
      <c r="H426" s="46">
        <v>51.963286013554239</v>
      </c>
      <c r="I426" s="47">
        <v>0.11470036861212418</v>
      </c>
      <c r="J426" s="46">
        <v>23.697647644404611</v>
      </c>
      <c r="K426" s="47">
        <v>5.2308641900445658E-2</v>
      </c>
      <c r="L426" s="46">
        <v>21.646785863569036</v>
      </c>
      <c r="M426" s="47">
        <v>4.7781703358241098E-2</v>
      </c>
      <c r="N426" s="46">
        <v>453.03503940144759</v>
      </c>
      <c r="O426" s="47">
        <v>1</v>
      </c>
      <c r="P426" s="53"/>
      <c r="Q426" s="158"/>
      <c r="R426" s="53"/>
      <c r="S426" s="158"/>
      <c r="T426" s="53"/>
      <c r="U426" s="158"/>
      <c r="V426" s="53"/>
      <c r="W426" s="158"/>
      <c r="X426" s="53"/>
      <c r="Y426" s="158"/>
      <c r="Z426" s="53"/>
      <c r="AA426" s="158"/>
      <c r="AB426" s="53"/>
      <c r="AC426" s="53"/>
    </row>
    <row r="427" spans="1:29" ht="20.100000000000001" hidden="1" customHeight="1" x14ac:dyDescent="0.3">
      <c r="A427" s="45">
        <v>39203</v>
      </c>
      <c r="B427" s="46">
        <v>141.79486774962785</v>
      </c>
      <c r="C427" s="47">
        <v>0.31008430650123364</v>
      </c>
      <c r="D427" s="46">
        <v>103.03105820432857</v>
      </c>
      <c r="E427" s="47">
        <v>0.2253136149313226</v>
      </c>
      <c r="F427" s="46">
        <v>108.34219254445487</v>
      </c>
      <c r="G427" s="47">
        <v>0.23692827655293319</v>
      </c>
      <c r="H427" s="46">
        <v>58.735951033090515</v>
      </c>
      <c r="I427" s="47">
        <v>0.12844679734774175</v>
      </c>
      <c r="J427" s="46">
        <v>25.930019381032864</v>
      </c>
      <c r="K427" s="47">
        <v>5.6705099450626809E-2</v>
      </c>
      <c r="L427" s="46">
        <v>19.44435045622367</v>
      </c>
      <c r="M427" s="47">
        <v>4.2521905216141978E-2</v>
      </c>
      <c r="N427" s="46">
        <v>457.27843936875837</v>
      </c>
      <c r="O427" s="47">
        <v>1</v>
      </c>
      <c r="P427" s="53"/>
      <c r="Q427" s="158"/>
      <c r="R427" s="53"/>
      <c r="S427" s="158"/>
      <c r="T427" s="53"/>
      <c r="U427" s="158"/>
      <c r="V427" s="53"/>
      <c r="W427" s="158"/>
      <c r="X427" s="53"/>
      <c r="Y427" s="158"/>
      <c r="Z427" s="53"/>
      <c r="AA427" s="158"/>
      <c r="AB427" s="53"/>
      <c r="AC427" s="53"/>
    </row>
    <row r="428" spans="1:29" ht="20.100000000000001" hidden="1" customHeight="1" x14ac:dyDescent="0.3">
      <c r="A428" s="45">
        <v>39234</v>
      </c>
      <c r="B428" s="46">
        <v>133.61654656173388</v>
      </c>
      <c r="C428" s="47">
        <v>0.30660892454380489</v>
      </c>
      <c r="D428" s="46">
        <v>88.406324500018229</v>
      </c>
      <c r="E428" s="47">
        <v>0.20286535444393899</v>
      </c>
      <c r="F428" s="46">
        <v>124.73589471590174</v>
      </c>
      <c r="G428" s="47">
        <v>0.28623055688078114</v>
      </c>
      <c r="H428" s="46">
        <v>39.875866990846355</v>
      </c>
      <c r="I428" s="47">
        <v>9.1502864038372558E-2</v>
      </c>
      <c r="J428" s="46">
        <v>29.401960510787472</v>
      </c>
      <c r="K428" s="47">
        <v>6.7468466471155786E-2</v>
      </c>
      <c r="L428" s="46">
        <v>19.751591166218354</v>
      </c>
      <c r="M428" s="47">
        <v>4.5323833621946745E-2</v>
      </c>
      <c r="N428" s="46">
        <v>435.78818444550598</v>
      </c>
      <c r="O428" s="47">
        <v>1</v>
      </c>
      <c r="P428" s="53"/>
      <c r="Q428" s="158"/>
      <c r="R428" s="53"/>
      <c r="S428" s="158"/>
      <c r="T428" s="53"/>
      <c r="U428" s="158"/>
      <c r="V428" s="53"/>
      <c r="W428" s="158"/>
      <c r="X428" s="53"/>
      <c r="Y428" s="158"/>
      <c r="Z428" s="53"/>
      <c r="AA428" s="158"/>
      <c r="AB428" s="53"/>
      <c r="AC428" s="53"/>
    </row>
    <row r="429" spans="1:29" ht="20.100000000000001" hidden="1" customHeight="1" x14ac:dyDescent="0.3">
      <c r="A429" s="45">
        <v>39264</v>
      </c>
      <c r="B429" s="46">
        <v>131.8407623734139</v>
      </c>
      <c r="C429" s="47">
        <v>0.29849400474968862</v>
      </c>
      <c r="D429" s="46">
        <v>89.303929998590348</v>
      </c>
      <c r="E429" s="47">
        <v>0.20218851306142396</v>
      </c>
      <c r="F429" s="46">
        <v>125.94441164871779</v>
      </c>
      <c r="G429" s="47">
        <v>0.28514437516973878</v>
      </c>
      <c r="H429" s="46">
        <v>43.779541306650223</v>
      </c>
      <c r="I429" s="47">
        <v>9.9119046154436008E-2</v>
      </c>
      <c r="J429" s="46">
        <v>29.692311438967057</v>
      </c>
      <c r="K429" s="47">
        <v>6.7224861204834133E-2</v>
      </c>
      <c r="L429" s="46">
        <v>21.125510216382949</v>
      </c>
      <c r="M429" s="47">
        <v>4.7829199659878481E-2</v>
      </c>
      <c r="N429" s="46">
        <v>441.68646698272227</v>
      </c>
      <c r="O429" s="47">
        <v>1</v>
      </c>
      <c r="P429" s="53"/>
      <c r="Q429" s="158"/>
      <c r="R429" s="53"/>
      <c r="S429" s="158"/>
      <c r="T429" s="53"/>
      <c r="U429" s="158"/>
      <c r="V429" s="53"/>
      <c r="W429" s="158"/>
      <c r="X429" s="53"/>
      <c r="Y429" s="158"/>
      <c r="Z429" s="53"/>
      <c r="AA429" s="158"/>
      <c r="AB429" s="53"/>
      <c r="AC429" s="53"/>
    </row>
    <row r="430" spans="1:29" ht="20.100000000000001" hidden="1" customHeight="1" x14ac:dyDescent="0.3">
      <c r="A430" s="45">
        <v>39295</v>
      </c>
      <c r="B430" s="46">
        <v>130.2872769022525</v>
      </c>
      <c r="C430" s="47">
        <v>0.29119596681833632</v>
      </c>
      <c r="D430" s="46">
        <v>90.144857671620414</v>
      </c>
      <c r="E430" s="47">
        <v>0.20147645731426753</v>
      </c>
      <c r="F430" s="46">
        <v>127.17899531322</v>
      </c>
      <c r="G430" s="47">
        <v>0.28424886435382618</v>
      </c>
      <c r="H430" s="46">
        <v>44.160678575100889</v>
      </c>
      <c r="I430" s="47">
        <v>9.8700439511664795E-2</v>
      </c>
      <c r="J430" s="46">
        <v>29.855216289596193</v>
      </c>
      <c r="K430" s="47">
        <v>6.6727302762969967E-2</v>
      </c>
      <c r="L430" s="46">
        <v>25.794271380146757</v>
      </c>
      <c r="M430" s="47">
        <v>5.765096923893509E-2</v>
      </c>
      <c r="N430" s="46">
        <v>447.4212961319368</v>
      </c>
      <c r="O430" s="47">
        <v>1</v>
      </c>
      <c r="P430" s="53"/>
      <c r="Q430" s="158"/>
      <c r="R430" s="53"/>
      <c r="S430" s="158"/>
      <c r="T430" s="53"/>
      <c r="U430" s="158"/>
      <c r="V430" s="53"/>
      <c r="W430" s="158"/>
      <c r="X430" s="53"/>
      <c r="Y430" s="158"/>
      <c r="Z430" s="53"/>
      <c r="AA430" s="158"/>
      <c r="AB430" s="53"/>
      <c r="AC430" s="53"/>
    </row>
    <row r="431" spans="1:29" ht="20.100000000000001" hidden="1" customHeight="1" x14ac:dyDescent="0.3">
      <c r="A431" s="45">
        <v>39326</v>
      </c>
      <c r="B431" s="46">
        <v>124.74671583000313</v>
      </c>
      <c r="C431" s="47">
        <v>0.28473970014303313</v>
      </c>
      <c r="D431" s="46">
        <v>101.73888122247297</v>
      </c>
      <c r="E431" s="47">
        <v>0.23222333621713825</v>
      </c>
      <c r="F431" s="46">
        <v>112.69348849641213</v>
      </c>
      <c r="G431" s="47">
        <v>0.25722769460535255</v>
      </c>
      <c r="H431" s="46">
        <v>36.80485098799091</v>
      </c>
      <c r="I431" s="47">
        <v>8.4008642347031856E-2</v>
      </c>
      <c r="J431" s="46">
        <v>25.813814865961405</v>
      </c>
      <c r="K431" s="47">
        <v>5.8921133559123352E-2</v>
      </c>
      <c r="L431" s="46">
        <v>36.310161780109262</v>
      </c>
      <c r="M431" s="47">
        <v>8.2879493128320825E-2</v>
      </c>
      <c r="N431" s="46">
        <v>438.1079131829498</v>
      </c>
      <c r="O431" s="47">
        <v>1</v>
      </c>
      <c r="P431" s="53"/>
      <c r="Q431" s="158"/>
      <c r="R431" s="53"/>
      <c r="S431" s="158"/>
      <c r="T431" s="53"/>
      <c r="U431" s="158"/>
      <c r="V431" s="53"/>
      <c r="W431" s="158"/>
      <c r="X431" s="53"/>
      <c r="Y431" s="158"/>
      <c r="Z431" s="53"/>
      <c r="AA431" s="158"/>
      <c r="AB431" s="53"/>
      <c r="AC431" s="53"/>
    </row>
    <row r="432" spans="1:29" ht="20.100000000000001" hidden="1" customHeight="1" x14ac:dyDescent="0.3">
      <c r="A432" s="45">
        <v>39356</v>
      </c>
      <c r="B432" s="46">
        <v>123.63296027670181</v>
      </c>
      <c r="C432" s="47">
        <v>0.27287535740629237</v>
      </c>
      <c r="D432" s="46">
        <v>100.97061052587196</v>
      </c>
      <c r="E432" s="47">
        <v>0.22285635944584761</v>
      </c>
      <c r="F432" s="46">
        <v>113.76835224219519</v>
      </c>
      <c r="G432" s="47">
        <v>0.25110277801432068</v>
      </c>
      <c r="H432" s="46">
        <v>45.07544348027885</v>
      </c>
      <c r="I432" s="47">
        <v>9.9487852773239058E-2</v>
      </c>
      <c r="J432" s="46">
        <v>26.054648901802601</v>
      </c>
      <c r="K432" s="47">
        <v>5.7506280002215887E-2</v>
      </c>
      <c r="L432" s="46">
        <v>43.572829630048389</v>
      </c>
      <c r="M432" s="47">
        <v>9.6171372358084345E-2</v>
      </c>
      <c r="N432" s="46">
        <v>453.07484505689882</v>
      </c>
      <c r="O432" s="47">
        <v>1</v>
      </c>
      <c r="P432" s="53"/>
      <c r="Q432" s="158"/>
      <c r="R432" s="53"/>
      <c r="S432" s="158"/>
      <c r="T432" s="53"/>
      <c r="U432" s="158"/>
      <c r="V432" s="53"/>
      <c r="W432" s="158"/>
      <c r="X432" s="53"/>
      <c r="Y432" s="158"/>
      <c r="Z432" s="53"/>
      <c r="AA432" s="158"/>
      <c r="AB432" s="53"/>
      <c r="AC432" s="53"/>
    </row>
    <row r="433" spans="1:29" ht="20.100000000000001" hidden="1" customHeight="1" x14ac:dyDescent="0.3">
      <c r="A433" s="45">
        <v>39387</v>
      </c>
      <c r="B433" s="46">
        <v>116.86131541792881</v>
      </c>
      <c r="C433" s="47">
        <v>0.25859687897714395</v>
      </c>
      <c r="D433" s="46">
        <v>104.21990930318033</v>
      </c>
      <c r="E433" s="47">
        <v>0.23062330914810705</v>
      </c>
      <c r="F433" s="46">
        <v>114.69577168257258</v>
      </c>
      <c r="G433" s="47">
        <v>0.25380484964520555</v>
      </c>
      <c r="H433" s="46">
        <v>45.947727959202645</v>
      </c>
      <c r="I433" s="47">
        <v>0.10167555451389125</v>
      </c>
      <c r="J433" s="46">
        <v>26.228890276657197</v>
      </c>
      <c r="K433" s="47">
        <v>5.8040671032331279E-2</v>
      </c>
      <c r="L433" s="46">
        <v>43.951744312054878</v>
      </c>
      <c r="M433" s="47">
        <v>9.7258736683320773E-2</v>
      </c>
      <c r="N433" s="46">
        <v>451.9053589515965</v>
      </c>
      <c r="O433" s="47">
        <v>0.99999999999999978</v>
      </c>
      <c r="P433" s="53"/>
      <c r="Q433" s="158"/>
      <c r="R433" s="53"/>
      <c r="S433" s="158"/>
      <c r="T433" s="53"/>
      <c r="U433" s="158"/>
      <c r="V433" s="53"/>
      <c r="W433" s="158"/>
      <c r="X433" s="53"/>
      <c r="Y433" s="158"/>
      <c r="Z433" s="53"/>
      <c r="AA433" s="158"/>
      <c r="AB433" s="53"/>
      <c r="AC433" s="53"/>
    </row>
    <row r="434" spans="1:29" ht="20.100000000000001" customHeight="1" x14ac:dyDescent="0.3">
      <c r="A434" s="45">
        <v>39417</v>
      </c>
      <c r="B434" s="46">
        <v>119.6809779190599</v>
      </c>
      <c r="C434" s="47">
        <v>0.27535438007278229</v>
      </c>
      <c r="D434" s="46">
        <v>101.7174986007806</v>
      </c>
      <c r="E434" s="47">
        <v>0.23402514966675877</v>
      </c>
      <c r="F434" s="46">
        <v>101.50520050724161</v>
      </c>
      <c r="G434" s="47">
        <v>0.23353670771922891</v>
      </c>
      <c r="H434" s="46">
        <v>39.304739445484564</v>
      </c>
      <c r="I434" s="47">
        <v>9.0429844007901036E-2</v>
      </c>
      <c r="J434" s="46">
        <v>23.179566228296981</v>
      </c>
      <c r="K434" s="47">
        <v>5.3330071329006495E-2</v>
      </c>
      <c r="L434" s="46">
        <v>49.255467995019799</v>
      </c>
      <c r="M434" s="47">
        <v>0.11332384720432256</v>
      </c>
      <c r="N434" s="46">
        <v>434.64345069588342</v>
      </c>
      <c r="O434" s="47">
        <v>1</v>
      </c>
      <c r="P434" s="53"/>
      <c r="Q434" s="158"/>
      <c r="R434" s="53"/>
      <c r="S434" s="158"/>
      <c r="T434" s="53"/>
      <c r="U434" s="158"/>
      <c r="V434" s="53"/>
      <c r="W434" s="158"/>
      <c r="X434" s="53"/>
      <c r="Y434" s="158"/>
      <c r="Z434" s="53"/>
      <c r="AA434" s="158"/>
      <c r="AB434" s="53"/>
      <c r="AC434" s="53"/>
    </row>
    <row r="435" spans="1:29" ht="20.100000000000001" hidden="1" customHeight="1" x14ac:dyDescent="0.3">
      <c r="A435" s="45">
        <v>39448</v>
      </c>
      <c r="B435" s="46">
        <v>119.42797288273785</v>
      </c>
      <c r="C435" s="47">
        <v>0.26882192788540893</v>
      </c>
      <c r="D435" s="46">
        <v>101.68543461450631</v>
      </c>
      <c r="E435" s="47">
        <v>0.22888502510024875</v>
      </c>
      <c r="F435" s="46">
        <v>102.28735472254718</v>
      </c>
      <c r="G435" s="47">
        <v>0.2302398946502445</v>
      </c>
      <c r="H435" s="46">
        <v>39.699749086355162</v>
      </c>
      <c r="I435" s="47">
        <v>8.9360665080027948E-2</v>
      </c>
      <c r="J435" s="46">
        <v>23.841733481702139</v>
      </c>
      <c r="K435" s="47">
        <v>5.3665658086436939E-2</v>
      </c>
      <c r="L435" s="46">
        <v>57.322007842787023</v>
      </c>
      <c r="M435" s="47">
        <v>0.12902682919763281</v>
      </c>
      <c r="N435" s="46">
        <v>444.26425263063572</v>
      </c>
      <c r="O435" s="47">
        <v>0.99999999999999989</v>
      </c>
      <c r="P435" s="53"/>
      <c r="Q435" s="158"/>
      <c r="R435" s="53"/>
      <c r="S435" s="158"/>
      <c r="T435" s="53"/>
      <c r="U435" s="158"/>
      <c r="V435" s="53"/>
      <c r="W435" s="158"/>
      <c r="X435" s="53"/>
      <c r="Y435" s="158"/>
      <c r="Z435" s="53"/>
      <c r="AA435" s="158"/>
      <c r="AB435" s="53"/>
      <c r="AC435" s="53"/>
    </row>
    <row r="436" spans="1:29" ht="20.100000000000001" hidden="1" customHeight="1" x14ac:dyDescent="0.3">
      <c r="A436" s="45">
        <v>39479</v>
      </c>
      <c r="B436" s="46">
        <v>112.15784575803227</v>
      </c>
      <c r="C436" s="47">
        <v>0.24743455277098877</v>
      </c>
      <c r="D436" s="46">
        <v>102.51673879018281</v>
      </c>
      <c r="E436" s="47">
        <v>0.22616503769886775</v>
      </c>
      <c r="F436" s="46">
        <v>103.11144045055309</v>
      </c>
      <c r="G436" s="47">
        <v>0.22747702562420061</v>
      </c>
      <c r="H436" s="46">
        <v>40.070353211103686</v>
      </c>
      <c r="I436" s="47">
        <v>8.8400324196267296E-2</v>
      </c>
      <c r="J436" s="46">
        <v>23.972043640355384</v>
      </c>
      <c r="K436" s="47">
        <v>5.2885394303618487E-2</v>
      </c>
      <c r="L436" s="46">
        <v>71.454454377003344</v>
      </c>
      <c r="M436" s="47">
        <v>0.15763766540605703</v>
      </c>
      <c r="N436" s="46">
        <v>453.28287622723059</v>
      </c>
      <c r="O436" s="47">
        <v>1</v>
      </c>
      <c r="P436" s="53"/>
      <c r="Q436" s="158"/>
      <c r="R436" s="53"/>
      <c r="S436" s="158"/>
      <c r="T436" s="53"/>
      <c r="U436" s="158"/>
      <c r="V436" s="53"/>
      <c r="W436" s="158"/>
      <c r="X436" s="53"/>
      <c r="Y436" s="158"/>
      <c r="Z436" s="53"/>
      <c r="AA436" s="158"/>
      <c r="AB436" s="53"/>
      <c r="AC436" s="53"/>
    </row>
    <row r="437" spans="1:29" ht="20.100000000000001" hidden="1" customHeight="1" x14ac:dyDescent="0.3">
      <c r="A437" s="45">
        <v>39508</v>
      </c>
      <c r="B437" s="46">
        <v>107.23807642765325</v>
      </c>
      <c r="C437" s="47">
        <v>0.24219742199115105</v>
      </c>
      <c r="D437" s="46">
        <v>118.32537616733947</v>
      </c>
      <c r="E437" s="47">
        <v>0.26723811185849283</v>
      </c>
      <c r="F437" s="46">
        <v>80.424656280505758</v>
      </c>
      <c r="G437" s="47">
        <v>0.18163925598575931</v>
      </c>
      <c r="H437" s="46">
        <v>51.517034315736538</v>
      </c>
      <c r="I437" s="47">
        <v>0.11635133075441438</v>
      </c>
      <c r="J437" s="46">
        <v>23.066807384882765</v>
      </c>
      <c r="K437" s="47">
        <v>5.2096433172727205E-2</v>
      </c>
      <c r="L437" s="46">
        <v>62.199386732217903</v>
      </c>
      <c r="M437" s="47">
        <v>0.14047744623745528</v>
      </c>
      <c r="N437" s="46">
        <v>442.77133730833566</v>
      </c>
      <c r="O437" s="47">
        <v>1.0000000000000002</v>
      </c>
      <c r="P437" s="53"/>
      <c r="Q437" s="158"/>
      <c r="R437" s="53"/>
      <c r="S437" s="158"/>
      <c r="T437" s="53"/>
      <c r="U437" s="158"/>
      <c r="V437" s="53"/>
      <c r="W437" s="158"/>
      <c r="X437" s="53"/>
      <c r="Y437" s="158"/>
      <c r="Z437" s="53"/>
      <c r="AA437" s="158"/>
      <c r="AB437" s="53"/>
      <c r="AC437" s="53"/>
    </row>
    <row r="438" spans="1:29" ht="20.100000000000001" hidden="1" customHeight="1" x14ac:dyDescent="0.3">
      <c r="A438" s="45">
        <v>39539</v>
      </c>
      <c r="B438" s="46">
        <v>105.57987053102532</v>
      </c>
      <c r="C438" s="47">
        <v>0.23118699089781927</v>
      </c>
      <c r="D438" s="46">
        <v>119.40270381076326</v>
      </c>
      <c r="E438" s="47">
        <v>0.26145468506671654</v>
      </c>
      <c r="F438" s="46">
        <v>81.112337214229015</v>
      </c>
      <c r="G438" s="47">
        <v>0.17761072324611707</v>
      </c>
      <c r="H438" s="46">
        <v>53.993857082190644</v>
      </c>
      <c r="I438" s="47">
        <v>0.11822970877891395</v>
      </c>
      <c r="J438" s="46">
        <v>23.269610054697409</v>
      </c>
      <c r="K438" s="47">
        <v>5.0953189285549413E-2</v>
      </c>
      <c r="L438" s="46">
        <v>73.327657666682754</v>
      </c>
      <c r="M438" s="47">
        <v>0.16056470272488374</v>
      </c>
      <c r="N438" s="46">
        <v>456.6860363595884</v>
      </c>
      <c r="O438" s="47">
        <v>0.99999999999999989</v>
      </c>
      <c r="P438" s="53"/>
      <c r="Q438" s="158"/>
      <c r="R438" s="53"/>
      <c r="S438" s="158"/>
      <c r="T438" s="53"/>
      <c r="U438" s="158"/>
      <c r="V438" s="53"/>
      <c r="W438" s="158"/>
      <c r="X438" s="53"/>
      <c r="Y438" s="158"/>
      <c r="Z438" s="53"/>
      <c r="AA438" s="158"/>
      <c r="AB438" s="53"/>
      <c r="AC438" s="53"/>
    </row>
    <row r="439" spans="1:29" ht="20.100000000000001" hidden="1" customHeight="1" x14ac:dyDescent="0.3">
      <c r="A439" s="45">
        <v>39569</v>
      </c>
      <c r="B439" s="46">
        <v>103.71270939698617</v>
      </c>
      <c r="C439" s="47">
        <v>0.22330581888864301</v>
      </c>
      <c r="D439" s="46">
        <v>120.29696905099492</v>
      </c>
      <c r="E439" s="47">
        <v>0.25901370564844955</v>
      </c>
      <c r="F439" s="46">
        <v>81.723815111433041</v>
      </c>
      <c r="G439" s="47">
        <v>0.17596110989935174</v>
      </c>
      <c r="H439" s="46">
        <v>54.394328606036154</v>
      </c>
      <c r="I439" s="47">
        <v>0.1171174696225014</v>
      </c>
      <c r="J439" s="46">
        <v>25.371133588688853</v>
      </c>
      <c r="K439" s="47">
        <v>5.4627073143650388E-2</v>
      </c>
      <c r="L439" s="46">
        <v>78.943529055023276</v>
      </c>
      <c r="M439" s="47">
        <v>0.16997482279740375</v>
      </c>
      <c r="N439" s="46">
        <v>464.44248480916247</v>
      </c>
      <c r="O439" s="47">
        <v>0.99999999999999978</v>
      </c>
      <c r="P439" s="53"/>
      <c r="Q439" s="158"/>
      <c r="R439" s="53"/>
      <c r="S439" s="158"/>
      <c r="T439" s="53"/>
      <c r="U439" s="158"/>
      <c r="V439" s="53"/>
      <c r="W439" s="158"/>
      <c r="X439" s="53"/>
      <c r="Y439" s="158"/>
      <c r="Z439" s="53"/>
      <c r="AA439" s="158"/>
      <c r="AB439" s="53"/>
      <c r="AC439" s="53"/>
    </row>
    <row r="440" spans="1:29" ht="20.100000000000001" hidden="1" customHeight="1" x14ac:dyDescent="0.3">
      <c r="A440" s="45">
        <v>39600</v>
      </c>
      <c r="B440" s="46">
        <v>93.183372857941237</v>
      </c>
      <c r="C440" s="47">
        <v>0.20467625176740512</v>
      </c>
      <c r="D440" s="46">
        <v>138.76191393797922</v>
      </c>
      <c r="E440" s="47">
        <v>0.30478901505523726</v>
      </c>
      <c r="F440" s="46">
        <v>65.781000278947133</v>
      </c>
      <c r="G440" s="47">
        <v>0.14448724232306132</v>
      </c>
      <c r="H440" s="46">
        <v>40.17354528959082</v>
      </c>
      <c r="I440" s="47">
        <v>8.8240749587556941E-2</v>
      </c>
      <c r="J440" s="46">
        <v>46.825670111505325</v>
      </c>
      <c r="K440" s="47">
        <v>0.10285206846430596</v>
      </c>
      <c r="L440" s="46">
        <v>70.546528613579497</v>
      </c>
      <c r="M440" s="47">
        <v>0.1549546728024335</v>
      </c>
      <c r="N440" s="46">
        <v>455.27203108954319</v>
      </c>
      <c r="O440" s="47">
        <v>1</v>
      </c>
      <c r="P440" s="53"/>
      <c r="Q440" s="158"/>
      <c r="R440" s="53"/>
      <c r="S440" s="158"/>
      <c r="T440" s="53"/>
      <c r="U440" s="158"/>
      <c r="V440" s="53"/>
      <c r="W440" s="158"/>
      <c r="X440" s="53"/>
      <c r="Y440" s="158"/>
      <c r="Z440" s="53"/>
      <c r="AA440" s="158"/>
      <c r="AB440" s="53"/>
      <c r="AC440" s="53"/>
    </row>
    <row r="441" spans="1:29" ht="20.100000000000001" hidden="1" customHeight="1" x14ac:dyDescent="0.3">
      <c r="A441" s="45">
        <v>39630</v>
      </c>
      <c r="B441" s="46">
        <v>90.916108626143568</v>
      </c>
      <c r="C441" s="47">
        <v>0.19418325844421006</v>
      </c>
      <c r="D441" s="46">
        <v>140.15556577899039</v>
      </c>
      <c r="E441" s="47">
        <v>0.29935140057490384</v>
      </c>
      <c r="F441" s="46">
        <v>66.357520788410298</v>
      </c>
      <c r="G441" s="47">
        <v>0.14172977488466326</v>
      </c>
      <c r="H441" s="46">
        <v>40.551206233312982</v>
      </c>
      <c r="I441" s="47">
        <v>8.6611333010391825E-2</v>
      </c>
      <c r="J441" s="46">
        <v>53.152673204622829</v>
      </c>
      <c r="K441" s="47">
        <v>0.11352618841548102</v>
      </c>
      <c r="L441" s="46">
        <v>77.064386645874436</v>
      </c>
      <c r="M441" s="47">
        <v>0.16459804467034994</v>
      </c>
      <c r="N441" s="46">
        <v>468.19746127735453</v>
      </c>
      <c r="O441" s="47">
        <v>0.99999999999999989</v>
      </c>
      <c r="P441" s="53"/>
      <c r="Q441" s="158"/>
      <c r="R441" s="53"/>
      <c r="S441" s="158"/>
      <c r="T441" s="53"/>
      <c r="U441" s="158"/>
      <c r="V441" s="53"/>
      <c r="W441" s="158"/>
      <c r="X441" s="53"/>
      <c r="Y441" s="158"/>
      <c r="Z441" s="53"/>
      <c r="AA441" s="158"/>
      <c r="AB441" s="53"/>
      <c r="AC441" s="53"/>
    </row>
    <row r="442" spans="1:29" ht="20.100000000000001" hidden="1" customHeight="1" x14ac:dyDescent="0.3">
      <c r="A442" s="45">
        <v>39661</v>
      </c>
      <c r="B442" s="46">
        <v>90.809017327334104</v>
      </c>
      <c r="C442" s="47">
        <v>0.19214202215159759</v>
      </c>
      <c r="D442" s="46">
        <v>141.21297364856895</v>
      </c>
      <c r="E442" s="47">
        <v>0.29879132171501993</v>
      </c>
      <c r="F442" s="46">
        <v>66.71694409190529</v>
      </c>
      <c r="G442" s="47">
        <v>0.14116581069680978</v>
      </c>
      <c r="H442" s="46">
        <v>40.685829087363821</v>
      </c>
      <c r="I442" s="47">
        <v>8.6086797367063539E-2</v>
      </c>
      <c r="J442" s="46">
        <v>55.320020448677816</v>
      </c>
      <c r="K442" s="47">
        <v>0.11705115755368048</v>
      </c>
      <c r="L442" s="46">
        <v>77.869255315470511</v>
      </c>
      <c r="M442" s="47">
        <v>0.16476289051582874</v>
      </c>
      <c r="N442" s="46">
        <v>472.61403991932048</v>
      </c>
      <c r="O442" s="47">
        <v>1</v>
      </c>
      <c r="P442" s="53"/>
      <c r="Q442" s="158"/>
      <c r="R442" s="53"/>
      <c r="S442" s="158"/>
      <c r="T442" s="53"/>
      <c r="U442" s="158"/>
      <c r="V442" s="53"/>
      <c r="W442" s="158"/>
      <c r="X442" s="53"/>
      <c r="Y442" s="158"/>
      <c r="Z442" s="53"/>
      <c r="AA442" s="158"/>
      <c r="AB442" s="53"/>
      <c r="AC442" s="53"/>
    </row>
    <row r="443" spans="1:29" ht="20.100000000000001" hidden="1" customHeight="1" x14ac:dyDescent="0.3">
      <c r="A443" s="45">
        <v>39692</v>
      </c>
      <c r="B443" s="46">
        <v>109.1205725868861</v>
      </c>
      <c r="C443" s="47">
        <v>0.23937179569399045</v>
      </c>
      <c r="D443" s="46">
        <v>125.18959792792356</v>
      </c>
      <c r="E443" s="47">
        <v>0.27462153238203491</v>
      </c>
      <c r="F443" s="46">
        <v>50.606184225519229</v>
      </c>
      <c r="G443" s="47">
        <v>0.11101200171615698</v>
      </c>
      <c r="H443" s="46">
        <v>52.604771841523863</v>
      </c>
      <c r="I443" s="47">
        <v>0.1153961933965468</v>
      </c>
      <c r="J443" s="46">
        <v>39.189868634934946</v>
      </c>
      <c r="K443" s="47">
        <v>8.5968658391033376E-2</v>
      </c>
      <c r="L443" s="46">
        <v>79.151284925791501</v>
      </c>
      <c r="M443" s="47">
        <v>0.17362981842023759</v>
      </c>
      <c r="N443" s="46">
        <v>455.86228014257915</v>
      </c>
      <c r="O443" s="47">
        <v>1</v>
      </c>
      <c r="P443" s="53"/>
      <c r="Q443" s="158"/>
      <c r="R443" s="53"/>
      <c r="S443" s="158"/>
      <c r="T443" s="53"/>
      <c r="U443" s="158"/>
      <c r="V443" s="53"/>
      <c r="W443" s="158"/>
      <c r="X443" s="53"/>
      <c r="Y443" s="158"/>
      <c r="Z443" s="53"/>
      <c r="AA443" s="158"/>
      <c r="AB443" s="53"/>
      <c r="AC443" s="53"/>
    </row>
    <row r="444" spans="1:29" ht="20.100000000000001" hidden="1" customHeight="1" x14ac:dyDescent="0.3">
      <c r="A444" s="45">
        <v>39722</v>
      </c>
      <c r="B444" s="46">
        <v>109.51889171802782</v>
      </c>
      <c r="C444" s="47">
        <v>0.23651619207123781</v>
      </c>
      <c r="D444" s="46">
        <v>126.66656655560747</v>
      </c>
      <c r="E444" s="47">
        <v>0.27354818437720557</v>
      </c>
      <c r="F444" s="46">
        <v>51.166895316962623</v>
      </c>
      <c r="G444" s="47">
        <v>0.11049965034008451</v>
      </c>
      <c r="H444" s="46">
        <v>54.692356140081785</v>
      </c>
      <c r="I444" s="47">
        <v>0.11811320957265314</v>
      </c>
      <c r="J444" s="46">
        <v>39.630538879413237</v>
      </c>
      <c r="K444" s="47">
        <v>8.5585819929796039E-2</v>
      </c>
      <c r="L444" s="46">
        <v>81.375043037766559</v>
      </c>
      <c r="M444" s="47">
        <v>0.17573694370902299</v>
      </c>
      <c r="N444" s="46">
        <v>463.05029164785947</v>
      </c>
      <c r="O444" s="47">
        <v>1</v>
      </c>
      <c r="P444" s="53"/>
      <c r="Q444" s="158"/>
      <c r="R444" s="53"/>
      <c r="S444" s="158"/>
      <c r="T444" s="53"/>
      <c r="U444" s="158"/>
      <c r="V444" s="53"/>
      <c r="W444" s="158"/>
      <c r="X444" s="53"/>
      <c r="Y444" s="158"/>
      <c r="Z444" s="53"/>
      <c r="AA444" s="158"/>
      <c r="AB444" s="53"/>
      <c r="AC444" s="53"/>
    </row>
    <row r="445" spans="1:29" ht="20.100000000000001" hidden="1" customHeight="1" x14ac:dyDescent="0.3">
      <c r="A445" s="45">
        <v>39753</v>
      </c>
      <c r="B445" s="46">
        <v>112.26380690899656</v>
      </c>
      <c r="C445" s="47">
        <v>0.23643439772202104</v>
      </c>
      <c r="D445" s="46">
        <v>129.24937517925855</v>
      </c>
      <c r="E445" s="47">
        <v>0.2722070364247251</v>
      </c>
      <c r="F445" s="46">
        <v>57.184947550619896</v>
      </c>
      <c r="G445" s="47">
        <v>0.12043497370311142</v>
      </c>
      <c r="H445" s="46">
        <v>56.41296603266251</v>
      </c>
      <c r="I445" s="47">
        <v>0.11880913372604077</v>
      </c>
      <c r="J445" s="46">
        <v>37.326171123541535</v>
      </c>
      <c r="K445" s="47">
        <v>7.8611184065916495E-2</v>
      </c>
      <c r="L445" s="46">
        <v>82.382843944419051</v>
      </c>
      <c r="M445" s="47">
        <v>0.1735032743581853</v>
      </c>
      <c r="N445" s="46">
        <v>474.82011073949803</v>
      </c>
      <c r="O445" s="47">
        <v>1.0000000000000002</v>
      </c>
      <c r="P445" s="53"/>
      <c r="Q445" s="158"/>
      <c r="R445" s="53"/>
      <c r="S445" s="158"/>
      <c r="T445" s="53"/>
      <c r="U445" s="158"/>
      <c r="V445" s="53"/>
      <c r="W445" s="158"/>
      <c r="X445" s="53"/>
      <c r="Y445" s="158"/>
      <c r="Z445" s="53"/>
      <c r="AA445" s="158"/>
      <c r="AB445" s="53"/>
      <c r="AC445" s="53"/>
    </row>
    <row r="446" spans="1:29" ht="20.100000000000001" customHeight="1" x14ac:dyDescent="0.3">
      <c r="A446" s="45">
        <v>39783</v>
      </c>
      <c r="B446" s="46">
        <v>113.53446553507354</v>
      </c>
      <c r="C446" s="47">
        <v>0.23999263184427036</v>
      </c>
      <c r="D446" s="46">
        <v>117.68134166121853</v>
      </c>
      <c r="E446" s="47">
        <v>0.2487584256563552</v>
      </c>
      <c r="F446" s="46">
        <v>66.210400311137633</v>
      </c>
      <c r="G446" s="47">
        <v>0.13995757280615206</v>
      </c>
      <c r="H446" s="46">
        <v>54.200969758499873</v>
      </c>
      <c r="I446" s="47">
        <v>0.11457167054559003</v>
      </c>
      <c r="J446" s="46">
        <v>40.705710985206494</v>
      </c>
      <c r="K446" s="47">
        <v>8.604497906773545E-2</v>
      </c>
      <c r="L446" s="46">
        <v>80.741908514896721</v>
      </c>
      <c r="M446" s="47">
        <v>0.17067472007989681</v>
      </c>
      <c r="N446" s="46">
        <v>473.07479676603282</v>
      </c>
      <c r="O446" s="47">
        <v>0.99999999999999989</v>
      </c>
      <c r="P446" s="53"/>
      <c r="Q446" s="158"/>
      <c r="R446" s="53"/>
      <c r="S446" s="158"/>
      <c r="T446" s="53"/>
      <c r="U446" s="158"/>
      <c r="V446" s="53"/>
      <c r="W446" s="158"/>
      <c r="X446" s="53"/>
      <c r="Y446" s="158"/>
      <c r="Z446" s="53"/>
      <c r="AA446" s="158"/>
      <c r="AB446" s="53"/>
      <c r="AC446" s="53"/>
    </row>
    <row r="447" spans="1:29" ht="20.100000000000001" hidden="1" customHeight="1" x14ac:dyDescent="0.3">
      <c r="A447" s="45">
        <v>39814</v>
      </c>
      <c r="B447" s="46">
        <v>113.72352110866872</v>
      </c>
      <c r="C447" s="47">
        <v>0.23186969443291616</v>
      </c>
      <c r="D447" s="46">
        <v>118.70554249036171</v>
      </c>
      <c r="E447" s="47">
        <v>0.24202748557559078</v>
      </c>
      <c r="F447" s="46">
        <v>66.880739942576326</v>
      </c>
      <c r="G447" s="47">
        <v>0.13636243921003968</v>
      </c>
      <c r="H447" s="46">
        <v>58.249194514676176</v>
      </c>
      <c r="I447" s="47">
        <v>0.11876367176650787</v>
      </c>
      <c r="J447" s="46">
        <v>51.003749817739688</v>
      </c>
      <c r="K447" s="47">
        <v>0.10399101056562991</v>
      </c>
      <c r="L447" s="46">
        <v>81.900317542104389</v>
      </c>
      <c r="M447" s="47">
        <v>0.16698569844931574</v>
      </c>
      <c r="N447" s="46">
        <v>490.46306541612694</v>
      </c>
      <c r="O447" s="47">
        <v>1.0000000000000002</v>
      </c>
      <c r="P447" s="53"/>
      <c r="Q447" s="158"/>
      <c r="R447" s="53"/>
      <c r="S447" s="158"/>
      <c r="T447" s="53"/>
      <c r="U447" s="158"/>
      <c r="V447" s="53"/>
      <c r="W447" s="158"/>
      <c r="X447" s="53"/>
      <c r="Y447" s="158"/>
      <c r="Z447" s="53"/>
      <c r="AA447" s="158"/>
      <c r="AB447" s="53"/>
      <c r="AC447" s="53"/>
    </row>
    <row r="448" spans="1:29" ht="20.100000000000001" hidden="1" customHeight="1" x14ac:dyDescent="0.3">
      <c r="A448" s="45">
        <v>39845</v>
      </c>
      <c r="B448" s="46">
        <v>113.61957233923034</v>
      </c>
      <c r="C448" s="47">
        <v>0.22632825870560322</v>
      </c>
      <c r="D448" s="46">
        <v>119.70190428567781</v>
      </c>
      <c r="E448" s="47">
        <v>0.23844416065776722</v>
      </c>
      <c r="F448" s="46">
        <v>67.480211436913407</v>
      </c>
      <c r="G448" s="47">
        <v>0.13441943528887251</v>
      </c>
      <c r="H448" s="46">
        <v>61.41252711381064</v>
      </c>
      <c r="I448" s="47">
        <v>0.12233271115367729</v>
      </c>
      <c r="J448" s="46">
        <v>57.394070670914154</v>
      </c>
      <c r="K448" s="47">
        <v>0.11432801415755027</v>
      </c>
      <c r="L448" s="46">
        <v>82.404025780085959</v>
      </c>
      <c r="M448" s="47">
        <v>0.16414742003652952</v>
      </c>
      <c r="N448" s="46">
        <v>502.01231162663231</v>
      </c>
      <c r="O448" s="47">
        <v>1</v>
      </c>
      <c r="P448" s="53"/>
      <c r="Q448" s="158"/>
      <c r="R448" s="53"/>
      <c r="S448" s="158"/>
      <c r="T448" s="53"/>
      <c r="U448" s="158"/>
      <c r="V448" s="53"/>
      <c r="W448" s="158"/>
      <c r="X448" s="53"/>
      <c r="Y448" s="158"/>
      <c r="Z448" s="53"/>
      <c r="AA448" s="158"/>
      <c r="AB448" s="53"/>
      <c r="AC448" s="53"/>
    </row>
    <row r="449" spans="1:29" ht="20.100000000000001" hidden="1" customHeight="1" x14ac:dyDescent="0.3">
      <c r="A449" s="45">
        <v>39873</v>
      </c>
      <c r="B449" s="46">
        <v>131.94585439434604</v>
      </c>
      <c r="C449" s="47">
        <v>0.26860421265250395</v>
      </c>
      <c r="D449" s="46">
        <v>103.25919759915575</v>
      </c>
      <c r="E449" s="47">
        <v>0.21020634257561832</v>
      </c>
      <c r="F449" s="46">
        <v>74.233994075700323</v>
      </c>
      <c r="G449" s="47">
        <v>0.15111928769782212</v>
      </c>
      <c r="H449" s="46">
        <v>57.646385729075547</v>
      </c>
      <c r="I449" s="47">
        <v>0.11735163732195575</v>
      </c>
      <c r="J449" s="46">
        <v>84.128419413832546</v>
      </c>
      <c r="K449" s="47">
        <v>0.17126152209993514</v>
      </c>
      <c r="L449" s="46">
        <v>40.013941127266683</v>
      </c>
      <c r="M449" s="47">
        <v>8.1456997652164728E-2</v>
      </c>
      <c r="N449" s="46">
        <v>491.22779233937689</v>
      </c>
      <c r="O449" s="47">
        <v>1</v>
      </c>
      <c r="P449" s="53"/>
      <c r="Q449" s="158"/>
      <c r="R449" s="53"/>
      <c r="S449" s="158"/>
      <c r="T449" s="53"/>
      <c r="U449" s="158"/>
      <c r="V449" s="53"/>
      <c r="W449" s="158"/>
      <c r="X449" s="53"/>
      <c r="Y449" s="158"/>
      <c r="Z449" s="53"/>
      <c r="AA449" s="158"/>
      <c r="AB449" s="53"/>
      <c r="AC449" s="53"/>
    </row>
    <row r="450" spans="1:29" ht="20.100000000000001" hidden="1" customHeight="1" x14ac:dyDescent="0.3">
      <c r="A450" s="45">
        <v>39904</v>
      </c>
      <c r="B450" s="46">
        <v>133.48567533181969</v>
      </c>
      <c r="C450" s="47">
        <v>0.26504202069019894</v>
      </c>
      <c r="D450" s="46">
        <v>104.57260429711226</v>
      </c>
      <c r="E450" s="47">
        <v>0.20763377255908727</v>
      </c>
      <c r="F450" s="46">
        <v>75.166280024271657</v>
      </c>
      <c r="G450" s="47">
        <v>0.14924614716804246</v>
      </c>
      <c r="H450" s="46">
        <v>64.779772022728679</v>
      </c>
      <c r="I450" s="47">
        <v>0.12862325215102444</v>
      </c>
      <c r="J450" s="46">
        <v>84.836823422849093</v>
      </c>
      <c r="K450" s="47">
        <v>0.16844746114544007</v>
      </c>
      <c r="L450" s="46">
        <v>40.798512996896832</v>
      </c>
      <c r="M450" s="47">
        <v>8.1007346286206733E-2</v>
      </c>
      <c r="N450" s="46">
        <v>503.63966809567825</v>
      </c>
      <c r="O450" s="47">
        <v>1</v>
      </c>
      <c r="P450" s="53"/>
      <c r="Q450" s="158"/>
      <c r="R450" s="53"/>
      <c r="S450" s="158"/>
      <c r="T450" s="53"/>
      <c r="U450" s="158"/>
      <c r="V450" s="53"/>
      <c r="W450" s="158"/>
      <c r="X450" s="53"/>
      <c r="Y450" s="158"/>
      <c r="Z450" s="53"/>
      <c r="AA450" s="158"/>
      <c r="AB450" s="53"/>
      <c r="AC450" s="53"/>
    </row>
    <row r="451" spans="1:29" ht="20.100000000000001" hidden="1" customHeight="1" x14ac:dyDescent="0.3">
      <c r="A451" s="45">
        <v>39934</v>
      </c>
      <c r="B451" s="46">
        <v>132.8791297190086</v>
      </c>
      <c r="C451" s="47">
        <v>0.2552756929355473</v>
      </c>
      <c r="D451" s="46">
        <v>104.85854328300208</v>
      </c>
      <c r="E451" s="47">
        <v>0.20144500760491696</v>
      </c>
      <c r="F451" s="46">
        <v>75.432627406242887</v>
      </c>
      <c r="G451" s="47">
        <v>0.14491452699756044</v>
      </c>
      <c r="H451" s="46">
        <v>69.490160172872166</v>
      </c>
      <c r="I451" s="47">
        <v>0.13349838178383625</v>
      </c>
      <c r="J451" s="46">
        <v>85.376075534524915</v>
      </c>
      <c r="K451" s="47">
        <v>0.16401700468900451</v>
      </c>
      <c r="L451" s="46">
        <v>52.495317861368221</v>
      </c>
      <c r="M451" s="47">
        <v>0.10084938598913459</v>
      </c>
      <c r="N451" s="46">
        <v>520.53185397701884</v>
      </c>
      <c r="O451" s="47">
        <v>1</v>
      </c>
      <c r="P451" s="53"/>
      <c r="Q451" s="158"/>
      <c r="R451" s="53"/>
      <c r="S451" s="158"/>
      <c r="T451" s="53"/>
      <c r="U451" s="158"/>
      <c r="V451" s="53"/>
      <c r="W451" s="158"/>
      <c r="X451" s="53"/>
      <c r="Y451" s="158"/>
      <c r="Z451" s="53"/>
      <c r="AA451" s="158"/>
      <c r="AB451" s="53"/>
      <c r="AC451" s="53"/>
    </row>
    <row r="452" spans="1:29" ht="20.100000000000001" hidden="1" customHeight="1" x14ac:dyDescent="0.3">
      <c r="A452" s="45">
        <v>39965</v>
      </c>
      <c r="B452" s="46">
        <v>153.91108491401971</v>
      </c>
      <c r="C452" s="47">
        <v>0.29655954111992849</v>
      </c>
      <c r="D452" s="46">
        <v>86.841725250812814</v>
      </c>
      <c r="E452" s="47">
        <v>0.16732870283404816</v>
      </c>
      <c r="F452" s="46">
        <v>59.507736777435866</v>
      </c>
      <c r="G452" s="47">
        <v>0.11466092336143595</v>
      </c>
      <c r="H452" s="46">
        <v>91.887443350198183</v>
      </c>
      <c r="I452" s="47">
        <v>0.17705091254370073</v>
      </c>
      <c r="J452" s="46">
        <v>68.96196599761322</v>
      </c>
      <c r="K452" s="47">
        <v>0.13287755721041886</v>
      </c>
      <c r="L452" s="46">
        <v>57.878859017596184</v>
      </c>
      <c r="M452" s="47">
        <v>0.11152236293046784</v>
      </c>
      <c r="N452" s="46">
        <v>518.98881530767596</v>
      </c>
      <c r="O452" s="47">
        <v>1</v>
      </c>
      <c r="P452" s="53"/>
      <c r="Q452" s="158"/>
      <c r="R452" s="53"/>
      <c r="S452" s="158"/>
      <c r="T452" s="53"/>
      <c r="U452" s="158"/>
      <c r="V452" s="53"/>
      <c r="W452" s="158"/>
      <c r="X452" s="53"/>
      <c r="Y452" s="158"/>
      <c r="Z452" s="53"/>
      <c r="AA452" s="158"/>
      <c r="AB452" s="53"/>
      <c r="AC452" s="53"/>
    </row>
    <row r="453" spans="1:29" ht="20.100000000000001" hidden="1" customHeight="1" x14ac:dyDescent="0.3">
      <c r="A453" s="45">
        <v>39995</v>
      </c>
      <c r="B453" s="46">
        <v>154.11428408543622</v>
      </c>
      <c r="C453" s="47">
        <v>0.2766464667506342</v>
      </c>
      <c r="D453" s="46">
        <v>87.431941823041711</v>
      </c>
      <c r="E453" s="47">
        <v>0.15694676148956158</v>
      </c>
      <c r="F453" s="46">
        <v>59.932966102355891</v>
      </c>
      <c r="G453" s="47">
        <v>0.10758407900017049</v>
      </c>
      <c r="H453" s="46">
        <v>97.526963354538239</v>
      </c>
      <c r="I453" s="47">
        <v>0.1750680670845178</v>
      </c>
      <c r="J453" s="46">
        <v>76.939527057004057</v>
      </c>
      <c r="K453" s="47">
        <v>0.13811210583170355</v>
      </c>
      <c r="L453" s="46">
        <v>81.134572010632752</v>
      </c>
      <c r="M453" s="47">
        <v>0.14564251984341248</v>
      </c>
      <c r="N453" s="46">
        <v>557.0802544330088</v>
      </c>
      <c r="O453" s="47">
        <v>1</v>
      </c>
      <c r="P453" s="53"/>
      <c r="Q453" s="158"/>
      <c r="R453" s="53"/>
      <c r="S453" s="158"/>
      <c r="T453" s="53"/>
      <c r="U453" s="158"/>
      <c r="V453" s="53"/>
      <c r="W453" s="158"/>
      <c r="X453" s="53"/>
      <c r="Y453" s="158"/>
      <c r="Z453" s="53"/>
      <c r="AA453" s="158"/>
      <c r="AB453" s="53"/>
      <c r="AC453" s="53"/>
    </row>
    <row r="454" spans="1:29" ht="20.100000000000001" hidden="1" customHeight="1" x14ac:dyDescent="0.3">
      <c r="A454" s="45">
        <v>40026</v>
      </c>
      <c r="B454" s="46">
        <v>154.52926499855076</v>
      </c>
      <c r="C454" s="47">
        <v>0.2748338072770431</v>
      </c>
      <c r="D454" s="46">
        <v>87.737893262939423</v>
      </c>
      <c r="E454" s="47">
        <v>0.15604383576241446</v>
      </c>
      <c r="F454" s="46">
        <v>60.103876839880989</v>
      </c>
      <c r="G454" s="47">
        <v>0.10689610996447764</v>
      </c>
      <c r="H454" s="46">
        <v>97.978899495692332</v>
      </c>
      <c r="I454" s="47">
        <v>0.17425769792840487</v>
      </c>
      <c r="J454" s="46">
        <v>79.180587524568253</v>
      </c>
      <c r="K454" s="47">
        <v>0.14082447316380056</v>
      </c>
      <c r="L454" s="46">
        <v>82.733875150204838</v>
      </c>
      <c r="M454" s="47">
        <v>0.14714407590385931</v>
      </c>
      <c r="N454" s="46">
        <v>562.26439727183663</v>
      </c>
      <c r="O454" s="47">
        <v>0.99999999999999989</v>
      </c>
      <c r="P454" s="53"/>
      <c r="Q454" s="158"/>
      <c r="R454" s="53"/>
      <c r="S454" s="158"/>
      <c r="T454" s="53"/>
      <c r="U454" s="158"/>
      <c r="V454" s="53"/>
      <c r="W454" s="158"/>
      <c r="X454" s="53"/>
      <c r="Y454" s="158"/>
      <c r="Z454" s="53"/>
      <c r="AA454" s="158"/>
      <c r="AB454" s="53"/>
      <c r="AC454" s="53"/>
    </row>
    <row r="455" spans="1:29" ht="20.100000000000001" hidden="1" customHeight="1" x14ac:dyDescent="0.3">
      <c r="A455" s="45">
        <v>40057</v>
      </c>
      <c r="B455" s="46">
        <v>143.49413211640831</v>
      </c>
      <c r="C455" s="47">
        <v>0.27162187154784306</v>
      </c>
      <c r="D455" s="46">
        <v>65.461099429587762</v>
      </c>
      <c r="E455" s="47">
        <v>0.12391214942656796</v>
      </c>
      <c r="F455" s="46">
        <v>84.011037179585358</v>
      </c>
      <c r="G455" s="47">
        <v>0.15902556301662918</v>
      </c>
      <c r="H455" s="46">
        <v>97.993557168323775</v>
      </c>
      <c r="I455" s="47">
        <v>0.18549325331364563</v>
      </c>
      <c r="J455" s="46">
        <v>87.463604546278646</v>
      </c>
      <c r="K455" s="47">
        <v>0.16556097178878346</v>
      </c>
      <c r="L455" s="46">
        <v>49.862938027509486</v>
      </c>
      <c r="M455" s="47">
        <v>9.4386190906530623E-2</v>
      </c>
      <c r="N455" s="46">
        <v>528.28636846769336</v>
      </c>
      <c r="O455" s="47">
        <v>0.99999999999999978</v>
      </c>
      <c r="P455" s="53"/>
      <c r="Q455" s="158"/>
      <c r="R455" s="53"/>
      <c r="S455" s="158"/>
      <c r="T455" s="53"/>
      <c r="U455" s="158"/>
      <c r="V455" s="53"/>
      <c r="W455" s="158"/>
      <c r="X455" s="53"/>
      <c r="Y455" s="158"/>
      <c r="Z455" s="53"/>
      <c r="AA455" s="158"/>
      <c r="AB455" s="53"/>
      <c r="AC455" s="53"/>
    </row>
    <row r="456" spans="1:29" ht="20.100000000000001" hidden="1" customHeight="1" x14ac:dyDescent="0.3">
      <c r="A456" s="45">
        <v>40087</v>
      </c>
      <c r="B456" s="46">
        <v>144.38844651779377</v>
      </c>
      <c r="C456" s="47">
        <v>0.27077101177894941</v>
      </c>
      <c r="D456" s="46">
        <v>65.883727562850794</v>
      </c>
      <c r="E456" s="47">
        <v>0.12355146136822878</v>
      </c>
      <c r="F456" s="46">
        <v>84.589103720255807</v>
      </c>
      <c r="G456" s="47">
        <v>0.15862957010889053</v>
      </c>
      <c r="H456" s="46">
        <v>99.954607733205691</v>
      </c>
      <c r="I456" s="47">
        <v>0.18744443146670162</v>
      </c>
      <c r="J456" s="46">
        <v>88.020603699030261</v>
      </c>
      <c r="K456" s="47">
        <v>0.1650646467620471</v>
      </c>
      <c r="L456" s="46">
        <v>50.412788705333895</v>
      </c>
      <c r="M456" s="47">
        <v>9.4538878515182639E-2</v>
      </c>
      <c r="N456" s="46">
        <v>533.24927793847019</v>
      </c>
      <c r="O456" s="47">
        <v>1.0000000000000002</v>
      </c>
      <c r="P456" s="53"/>
      <c r="Q456" s="158"/>
      <c r="R456" s="53"/>
      <c r="S456" s="158"/>
      <c r="T456" s="53"/>
      <c r="U456" s="158"/>
      <c r="V456" s="53"/>
      <c r="W456" s="158"/>
      <c r="X456" s="53"/>
      <c r="Y456" s="158"/>
      <c r="Z456" s="53"/>
      <c r="AA456" s="158"/>
      <c r="AB456" s="53"/>
      <c r="AC456" s="53"/>
    </row>
    <row r="457" spans="1:29" ht="20.100000000000001" hidden="1" customHeight="1" x14ac:dyDescent="0.3">
      <c r="A457" s="45">
        <v>40118</v>
      </c>
      <c r="B457" s="46">
        <v>145.21738376440686</v>
      </c>
      <c r="C457" s="47">
        <v>0.27065519602268551</v>
      </c>
      <c r="D457" s="46">
        <v>66.115088147552626</v>
      </c>
      <c r="E457" s="47">
        <v>0.12322486247007397</v>
      </c>
      <c r="F457" s="46">
        <v>85.118356386935361</v>
      </c>
      <c r="G457" s="47">
        <v>0.1586430276860655</v>
      </c>
      <c r="H457" s="46">
        <v>100.10518934231787</v>
      </c>
      <c r="I457" s="47">
        <v>0.18657538747763816</v>
      </c>
      <c r="J457" s="46">
        <v>88.558803242916028</v>
      </c>
      <c r="K457" s="47">
        <v>0.16505530970129426</v>
      </c>
      <c r="L457" s="46">
        <v>51.425344974113798</v>
      </c>
      <c r="M457" s="47">
        <v>9.584621664224241E-2</v>
      </c>
      <c r="N457" s="46">
        <v>536.54016585824263</v>
      </c>
      <c r="O457" s="47">
        <v>0.99999999999999978</v>
      </c>
      <c r="P457" s="53"/>
      <c r="Q457" s="158"/>
      <c r="R457" s="53"/>
      <c r="S457" s="158"/>
      <c r="T457" s="53"/>
      <c r="U457" s="158"/>
      <c r="V457" s="53"/>
      <c r="W457" s="158"/>
      <c r="X457" s="53"/>
      <c r="Y457" s="158"/>
      <c r="Z457" s="53"/>
      <c r="AA457" s="158"/>
      <c r="AB457" s="53"/>
      <c r="AC457" s="53"/>
    </row>
    <row r="458" spans="1:29" ht="20.100000000000001" customHeight="1" x14ac:dyDescent="0.3">
      <c r="A458" s="45">
        <v>40148</v>
      </c>
      <c r="B458" s="46">
        <v>128.11689010405914</v>
      </c>
      <c r="C458" s="47">
        <v>0.24783331974087799</v>
      </c>
      <c r="D458" s="46">
        <v>72.439359247769218</v>
      </c>
      <c r="E458" s="47">
        <v>0.14012896244745729</v>
      </c>
      <c r="F458" s="46">
        <v>66.2567565821914</v>
      </c>
      <c r="G458" s="47">
        <v>0.12816914245803651</v>
      </c>
      <c r="H458" s="46">
        <v>108.40410884668835</v>
      </c>
      <c r="I458" s="47">
        <v>0.20970029905662729</v>
      </c>
      <c r="J458" s="46">
        <v>85.696988652412898</v>
      </c>
      <c r="K458" s="47">
        <v>0.16577493546926905</v>
      </c>
      <c r="L458" s="46">
        <v>56.033699380526826</v>
      </c>
      <c r="M458" s="47">
        <v>0.1083933408277318</v>
      </c>
      <c r="N458" s="46">
        <v>516.94780281364785</v>
      </c>
      <c r="O458" s="47">
        <v>1</v>
      </c>
      <c r="P458" s="53"/>
      <c r="Q458" s="158"/>
      <c r="R458" s="53"/>
      <c r="S458" s="158"/>
      <c r="T458" s="53"/>
      <c r="U458" s="158"/>
      <c r="V458" s="53"/>
      <c r="W458" s="158"/>
      <c r="X458" s="53"/>
      <c r="Y458" s="158"/>
      <c r="Z458" s="53"/>
      <c r="AA458" s="158"/>
      <c r="AB458" s="53"/>
      <c r="AC458" s="53"/>
    </row>
    <row r="459" spans="1:29" ht="20.100000000000001" hidden="1" customHeight="1" x14ac:dyDescent="0.3">
      <c r="A459" s="45">
        <v>40179</v>
      </c>
      <c r="B459" s="46">
        <v>128.56991088495695</v>
      </c>
      <c r="C459" s="47">
        <v>0.24084421329731268</v>
      </c>
      <c r="D459" s="46">
        <v>72.932967763092819</v>
      </c>
      <c r="E459" s="47">
        <v>0.13662203795145952</v>
      </c>
      <c r="F459" s="46">
        <v>66.629581305284489</v>
      </c>
      <c r="G459" s="47">
        <v>0.12481418849360158</v>
      </c>
      <c r="H459" s="46">
        <v>119.03857184560971</v>
      </c>
      <c r="I459" s="47">
        <v>0.2229895859058727</v>
      </c>
      <c r="J459" s="46">
        <v>86.229461683945075</v>
      </c>
      <c r="K459" s="47">
        <v>0.16152976010773931</v>
      </c>
      <c r="L459" s="46">
        <v>60.429691285729227</v>
      </c>
      <c r="M459" s="47">
        <v>0.11320021424401409</v>
      </c>
      <c r="N459" s="46">
        <v>533.83018476861832</v>
      </c>
      <c r="O459" s="47">
        <v>0.99999999999999989</v>
      </c>
      <c r="P459" s="53"/>
      <c r="Q459" s="158"/>
      <c r="R459" s="53"/>
      <c r="S459" s="158"/>
      <c r="T459" s="53"/>
      <c r="U459" s="158"/>
      <c r="V459" s="53"/>
      <c r="W459" s="158"/>
      <c r="X459" s="53"/>
      <c r="Y459" s="158"/>
      <c r="Z459" s="53"/>
      <c r="AA459" s="158"/>
      <c r="AB459" s="53"/>
      <c r="AC459" s="53"/>
    </row>
    <row r="460" spans="1:29" ht="20.100000000000001" hidden="1" customHeight="1" x14ac:dyDescent="0.3">
      <c r="A460" s="45">
        <v>40210</v>
      </c>
      <c r="B460" s="46">
        <v>127.2375417440666</v>
      </c>
      <c r="C460" s="47">
        <v>0.23434861882936453</v>
      </c>
      <c r="D460" s="46">
        <v>73.375714109391467</v>
      </c>
      <c r="E460" s="47">
        <v>0.13514484028418502</v>
      </c>
      <c r="F460" s="46">
        <v>66.923923259435128</v>
      </c>
      <c r="G460" s="47">
        <v>0.12326180439761888</v>
      </c>
      <c r="H460" s="46">
        <v>125.63332401108336</v>
      </c>
      <c r="I460" s="47">
        <v>0.23139393890649712</v>
      </c>
      <c r="J460" s="46">
        <v>86.683693962596777</v>
      </c>
      <c r="K460" s="47">
        <v>0.15965574056769435</v>
      </c>
      <c r="L460" s="46">
        <v>63.087094309351855</v>
      </c>
      <c r="M460" s="47">
        <v>0.1161950570146401</v>
      </c>
      <c r="N460" s="46">
        <v>542.94129139592519</v>
      </c>
      <c r="O460" s="47">
        <v>1</v>
      </c>
      <c r="P460" s="53"/>
      <c r="Q460" s="158"/>
      <c r="R460" s="53"/>
      <c r="S460" s="158"/>
      <c r="T460" s="53"/>
      <c r="U460" s="158"/>
      <c r="V460" s="53"/>
      <c r="W460" s="158"/>
      <c r="X460" s="53"/>
      <c r="Y460" s="158"/>
      <c r="Z460" s="53"/>
      <c r="AA460" s="158"/>
      <c r="AB460" s="53"/>
      <c r="AC460" s="53"/>
    </row>
    <row r="461" spans="1:29" ht="20.100000000000001" hidden="1" customHeight="1" x14ac:dyDescent="0.3">
      <c r="A461" s="45">
        <v>40238</v>
      </c>
      <c r="B461" s="46">
        <v>110.89320868403698</v>
      </c>
      <c r="C461" s="47">
        <v>0.21447454271592045</v>
      </c>
      <c r="D461" s="46">
        <v>80.641057694536627</v>
      </c>
      <c r="E461" s="47">
        <v>0.15596495203275304</v>
      </c>
      <c r="F461" s="46">
        <v>84.521172899937127</v>
      </c>
      <c r="G461" s="47">
        <v>0.1634693424660254</v>
      </c>
      <c r="H461" s="46">
        <v>135.83323153134305</v>
      </c>
      <c r="I461" s="47">
        <v>0.26271013855607006</v>
      </c>
      <c r="J461" s="46">
        <v>74.426221233866045</v>
      </c>
      <c r="K461" s="47">
        <v>0.14394506169163762</v>
      </c>
      <c r="L461" s="46">
        <v>30.731127869791237</v>
      </c>
      <c r="M461" s="47">
        <v>5.9435962537593444E-2</v>
      </c>
      <c r="N461" s="46">
        <v>517.04601991351103</v>
      </c>
      <c r="O461" s="47">
        <v>1</v>
      </c>
      <c r="P461" s="53"/>
      <c r="Q461" s="158"/>
      <c r="R461" s="53"/>
      <c r="S461" s="158"/>
      <c r="T461" s="53"/>
      <c r="U461" s="158"/>
      <c r="V461" s="53"/>
      <c r="W461" s="158"/>
      <c r="X461" s="53"/>
      <c r="Y461" s="158"/>
      <c r="Z461" s="53"/>
      <c r="AA461" s="158"/>
      <c r="AB461" s="53"/>
      <c r="AC461" s="53"/>
    </row>
    <row r="462" spans="1:29" ht="20.100000000000001" hidden="1" customHeight="1" x14ac:dyDescent="0.3">
      <c r="A462" s="45">
        <v>40269</v>
      </c>
      <c r="B462" s="46">
        <v>124.54704608058512</v>
      </c>
      <c r="C462" s="47">
        <v>0.22535743242136771</v>
      </c>
      <c r="D462" s="46">
        <v>81.092277087801335</v>
      </c>
      <c r="E462" s="47">
        <v>0.14672967307377796</v>
      </c>
      <c r="F462" s="46">
        <v>90.041013411233976</v>
      </c>
      <c r="G462" s="47">
        <v>0.16292166079831844</v>
      </c>
      <c r="H462" s="46">
        <v>143.2275374316761</v>
      </c>
      <c r="I462" s="47">
        <v>0.25915821453327414</v>
      </c>
      <c r="J462" s="46">
        <v>76.542664405866731</v>
      </c>
      <c r="K462" s="47">
        <v>0.13849753056395814</v>
      </c>
      <c r="L462" s="46">
        <v>37.213932163554567</v>
      </c>
      <c r="M462" s="47">
        <v>6.7335488609303287E-2</v>
      </c>
      <c r="N462" s="46">
        <v>552.66447058071799</v>
      </c>
      <c r="O462" s="47">
        <v>0.99999999999999967</v>
      </c>
      <c r="P462" s="53"/>
      <c r="Q462" s="158"/>
      <c r="R462" s="53"/>
      <c r="S462" s="158"/>
      <c r="T462" s="53"/>
      <c r="U462" s="158"/>
      <c r="V462" s="53"/>
      <c r="W462" s="158"/>
      <c r="X462" s="53"/>
      <c r="Y462" s="158"/>
      <c r="Z462" s="53"/>
      <c r="AA462" s="158"/>
      <c r="AB462" s="53"/>
      <c r="AC462" s="53"/>
    </row>
    <row r="463" spans="1:29" ht="20.100000000000001" hidden="1" customHeight="1" x14ac:dyDescent="0.3">
      <c r="A463" s="45">
        <v>40299</v>
      </c>
      <c r="B463" s="46">
        <v>125.26520438016304</v>
      </c>
      <c r="C463" s="47">
        <v>0.22426982297810161</v>
      </c>
      <c r="D463" s="46">
        <v>81.718232589234404</v>
      </c>
      <c r="E463" s="47">
        <v>0.14630506250763106</v>
      </c>
      <c r="F463" s="46">
        <v>90.757592746738965</v>
      </c>
      <c r="G463" s="47">
        <v>0.16248877220091831</v>
      </c>
      <c r="H463" s="46">
        <v>144.26644062736662</v>
      </c>
      <c r="I463" s="47">
        <v>0.25828887807493955</v>
      </c>
      <c r="J463" s="46">
        <v>77.849344628322953</v>
      </c>
      <c r="K463" s="47">
        <v>0.13937835989768327</v>
      </c>
      <c r="L463" s="46">
        <v>38.690040404228455</v>
      </c>
      <c r="M463" s="47">
        <v>6.9269104340726265E-2</v>
      </c>
      <c r="N463" s="46">
        <v>558.5468553760544</v>
      </c>
      <c r="O463" s="47">
        <v>1</v>
      </c>
      <c r="P463" s="53"/>
      <c r="Q463" s="158"/>
      <c r="R463" s="53"/>
      <c r="S463" s="158"/>
      <c r="T463" s="53"/>
      <c r="U463" s="158"/>
      <c r="V463" s="53"/>
      <c r="W463" s="158"/>
      <c r="X463" s="53"/>
      <c r="Y463" s="158"/>
      <c r="Z463" s="53"/>
      <c r="AA463" s="158"/>
      <c r="AB463" s="53"/>
      <c r="AC463" s="53"/>
    </row>
    <row r="464" spans="1:29" ht="20.100000000000001" hidden="1" customHeight="1" x14ac:dyDescent="0.3">
      <c r="A464" s="45">
        <v>40330</v>
      </c>
      <c r="B464" s="46">
        <v>93.801582292115555</v>
      </c>
      <c r="C464" s="47">
        <v>0.17868480165940784</v>
      </c>
      <c r="D464" s="46">
        <v>64.492649208326583</v>
      </c>
      <c r="E464" s="47">
        <v>0.12285353776221143</v>
      </c>
      <c r="F464" s="46">
        <v>109.92263729091617</v>
      </c>
      <c r="G464" s="47">
        <v>0.20939417184924544</v>
      </c>
      <c r="H464" s="46">
        <v>126.83378113841569</v>
      </c>
      <c r="I464" s="47">
        <v>0.24160860054420957</v>
      </c>
      <c r="J464" s="46">
        <v>85.58075748603521</v>
      </c>
      <c r="K464" s="47">
        <v>0.16302476252087109</v>
      </c>
      <c r="L464" s="46">
        <v>44.324164748136234</v>
      </c>
      <c r="M464" s="47">
        <v>8.443412566405456E-2</v>
      </c>
      <c r="N464" s="46">
        <v>524.95557216394548</v>
      </c>
      <c r="O464" s="47">
        <v>0.99999999999999989</v>
      </c>
      <c r="P464" s="53"/>
      <c r="Q464" s="158"/>
      <c r="R464" s="53"/>
      <c r="S464" s="158"/>
      <c r="T464" s="53"/>
      <c r="U464" s="158"/>
      <c r="V464" s="53"/>
      <c r="W464" s="158"/>
      <c r="X464" s="53"/>
      <c r="Y464" s="158"/>
      <c r="Z464" s="53"/>
      <c r="AA464" s="158"/>
      <c r="AB464" s="53"/>
      <c r="AC464" s="53"/>
    </row>
    <row r="465" spans="1:29" ht="20.100000000000001" hidden="1" customHeight="1" x14ac:dyDescent="0.3">
      <c r="A465" s="45">
        <v>40360</v>
      </c>
      <c r="B465" s="46">
        <v>94.558960900057713</v>
      </c>
      <c r="C465" s="47">
        <v>0.17745700441423909</v>
      </c>
      <c r="D465" s="46">
        <v>65.073305140650817</v>
      </c>
      <c r="E465" s="47">
        <v>0.12212183475449497</v>
      </c>
      <c r="F465" s="46">
        <v>110.85696708699686</v>
      </c>
      <c r="G465" s="47">
        <v>0.20804316281033025</v>
      </c>
      <c r="H465" s="46">
        <v>127.88993657562128</v>
      </c>
      <c r="I465" s="47">
        <v>0.24000861286349995</v>
      </c>
      <c r="J465" s="46">
        <v>88.515308263253459</v>
      </c>
      <c r="K465" s="47">
        <v>0.16611499639681759</v>
      </c>
      <c r="L465" s="46">
        <v>45.961135212418839</v>
      </c>
      <c r="M465" s="47">
        <v>8.6254388760617945E-2</v>
      </c>
      <c r="N465" s="46">
        <v>532.85561317899908</v>
      </c>
      <c r="O465" s="47">
        <v>0.99999999999999989</v>
      </c>
      <c r="P465" s="53"/>
      <c r="Q465" s="158"/>
      <c r="R465" s="53"/>
      <c r="S465" s="158"/>
      <c r="T465" s="53"/>
      <c r="U465" s="158"/>
      <c r="V465" s="53"/>
      <c r="W465" s="158"/>
      <c r="X465" s="53"/>
      <c r="Y465" s="158"/>
      <c r="Z465" s="53"/>
      <c r="AA465" s="158"/>
      <c r="AB465" s="53"/>
      <c r="AC465" s="53"/>
    </row>
    <row r="466" spans="1:29" ht="20.100000000000001" hidden="1" customHeight="1" x14ac:dyDescent="0.3">
      <c r="A466" s="45">
        <v>40391</v>
      </c>
      <c r="B466" s="46">
        <v>95.217978891307112</v>
      </c>
      <c r="C466" s="47">
        <v>0.17679497856904863</v>
      </c>
      <c r="D466" s="46">
        <v>65.519321117038274</v>
      </c>
      <c r="E466" s="47">
        <v>0.12165230881415932</v>
      </c>
      <c r="F466" s="46">
        <v>111.72825995990128</v>
      </c>
      <c r="G466" s="47">
        <v>0.20745026890054249</v>
      </c>
      <c r="H466" s="46">
        <v>128.89291492252318</v>
      </c>
      <c r="I466" s="47">
        <v>0.23932056106171015</v>
      </c>
      <c r="J466" s="46">
        <v>89.903083039013751</v>
      </c>
      <c r="K466" s="47">
        <v>0.16692660172211352</v>
      </c>
      <c r="L466" s="46">
        <v>47.316967670812105</v>
      </c>
      <c r="M466" s="47">
        <v>8.7855280932425978E-2</v>
      </c>
      <c r="N466" s="46">
        <v>538.57852560059564</v>
      </c>
      <c r="O466" s="47">
        <v>1.0000000000000002</v>
      </c>
      <c r="P466" s="53"/>
      <c r="Q466" s="158"/>
      <c r="R466" s="53"/>
      <c r="S466" s="158"/>
      <c r="T466" s="53"/>
      <c r="U466" s="158"/>
      <c r="V466" s="53"/>
      <c r="W466" s="158"/>
      <c r="X466" s="53"/>
      <c r="Y466" s="158"/>
      <c r="Z466" s="53"/>
      <c r="AA466" s="158"/>
      <c r="AB466" s="53"/>
      <c r="AC466" s="53"/>
    </row>
    <row r="467" spans="1:29" ht="20.100000000000001" hidden="1" customHeight="1" x14ac:dyDescent="0.3">
      <c r="A467" s="45">
        <v>40422</v>
      </c>
      <c r="B467" s="46">
        <v>71.070579568415084</v>
      </c>
      <c r="C467" s="47">
        <v>0.13733177950368641</v>
      </c>
      <c r="D467" s="46">
        <v>91.709414485229843</v>
      </c>
      <c r="E467" s="47">
        <v>0.17721280964613129</v>
      </c>
      <c r="F467" s="46">
        <v>146.20926265158445</v>
      </c>
      <c r="G467" s="47">
        <v>0.28252447555369986</v>
      </c>
      <c r="H467" s="46">
        <v>118.56441964594561</v>
      </c>
      <c r="I467" s="47">
        <v>0.2291055291047018</v>
      </c>
      <c r="J467" s="46">
        <v>68.031694475178568</v>
      </c>
      <c r="K467" s="47">
        <v>0.1314596521044768</v>
      </c>
      <c r="L467" s="46">
        <v>21.924704592914843</v>
      </c>
      <c r="M467" s="47">
        <v>4.2365754087303947E-2</v>
      </c>
      <c r="N467" s="46">
        <v>517.51007541926833</v>
      </c>
      <c r="O467" s="47">
        <v>1.0000000000000002</v>
      </c>
      <c r="P467" s="53"/>
      <c r="Q467" s="158"/>
      <c r="R467" s="53"/>
      <c r="S467" s="158"/>
      <c r="T467" s="53"/>
      <c r="U467" s="158"/>
      <c r="V467" s="53"/>
      <c r="W467" s="158"/>
      <c r="X467" s="53"/>
      <c r="Y467" s="158"/>
      <c r="Z467" s="53"/>
      <c r="AA467" s="158"/>
      <c r="AB467" s="53"/>
      <c r="AC467" s="53"/>
    </row>
    <row r="468" spans="1:29" ht="20.100000000000001" hidden="1" customHeight="1" x14ac:dyDescent="0.3">
      <c r="A468" s="45">
        <v>40452</v>
      </c>
      <c r="B468" s="46">
        <v>71.293807726556764</v>
      </c>
      <c r="C468" s="47">
        <v>0.13386304330845489</v>
      </c>
      <c r="D468" s="46">
        <v>92.453059515566551</v>
      </c>
      <c r="E468" s="47">
        <v>0.17359218569723547</v>
      </c>
      <c r="F468" s="46">
        <v>147.39951353895154</v>
      </c>
      <c r="G468" s="47">
        <v>0.27676102727165708</v>
      </c>
      <c r="H468" s="46">
        <v>119.48137046450664</v>
      </c>
      <c r="I468" s="47">
        <v>0.22434122091484279</v>
      </c>
      <c r="J468" s="46">
        <v>77.446492048292967</v>
      </c>
      <c r="K468" s="47">
        <v>0.14541547786185621</v>
      </c>
      <c r="L468" s="46">
        <v>24.513437103302085</v>
      </c>
      <c r="M468" s="47">
        <v>4.6027044945953742E-2</v>
      </c>
      <c r="N468" s="46">
        <v>532.58768039717643</v>
      </c>
      <c r="O468" s="47">
        <v>1</v>
      </c>
      <c r="P468" s="53"/>
      <c r="Q468" s="158"/>
      <c r="R468" s="53"/>
      <c r="S468" s="158"/>
      <c r="T468" s="53"/>
      <c r="U468" s="158"/>
      <c r="V468" s="53"/>
      <c r="W468" s="158"/>
      <c r="X468" s="53"/>
      <c r="Y468" s="158"/>
      <c r="Z468" s="53"/>
      <c r="AA468" s="158"/>
      <c r="AB468" s="53"/>
      <c r="AC468" s="53"/>
    </row>
    <row r="469" spans="1:29" ht="20.100000000000001" hidden="1" customHeight="1" x14ac:dyDescent="0.3">
      <c r="A469" s="45">
        <v>40483</v>
      </c>
      <c r="B469" s="46">
        <v>71.62229599714918</v>
      </c>
      <c r="C469" s="47">
        <v>0.13390753273891728</v>
      </c>
      <c r="D469" s="46">
        <v>93.021249059416945</v>
      </c>
      <c r="E469" s="47">
        <v>0.17391575877900725</v>
      </c>
      <c r="F469" s="46">
        <v>145.14942087467597</v>
      </c>
      <c r="G469" s="47">
        <v>0.27137639972592059</v>
      </c>
      <c r="H469" s="46">
        <v>120.29257072152092</v>
      </c>
      <c r="I469" s="47">
        <v>0.22490316915813122</v>
      </c>
      <c r="J469" s="46">
        <v>79.87110405117015</v>
      </c>
      <c r="K469" s="47">
        <v>0.14932979083847367</v>
      </c>
      <c r="L469" s="46">
        <v>24.907190569792704</v>
      </c>
      <c r="M469" s="47">
        <v>4.6567348759550008E-2</v>
      </c>
      <c r="N469" s="46">
        <v>534.86383127372585</v>
      </c>
      <c r="O469" s="47">
        <v>1</v>
      </c>
      <c r="P469" s="53"/>
      <c r="Q469" s="158"/>
      <c r="R469" s="53"/>
      <c r="S469" s="158"/>
      <c r="T469" s="53"/>
      <c r="U469" s="158"/>
      <c r="V469" s="53"/>
      <c r="W469" s="158"/>
      <c r="X469" s="53"/>
      <c r="Y469" s="158"/>
      <c r="Z469" s="53"/>
      <c r="AA469" s="158"/>
      <c r="AB469" s="53"/>
      <c r="AC469" s="53"/>
    </row>
    <row r="470" spans="1:29" ht="20.100000000000001" customHeight="1" x14ac:dyDescent="0.3">
      <c r="A470" s="45">
        <v>40513</v>
      </c>
      <c r="B470" s="46">
        <v>79.146394780807313</v>
      </c>
      <c r="C470" s="47">
        <v>0.14790669404963938</v>
      </c>
      <c r="D470" s="46">
        <v>72.451327409801451</v>
      </c>
      <c r="E470" s="47">
        <v>0.13539512881628249</v>
      </c>
      <c r="F470" s="46">
        <v>150.07082361873805</v>
      </c>
      <c r="G470" s="47">
        <v>0.28044839510664155</v>
      </c>
      <c r="H470" s="46">
        <v>117.66641646215045</v>
      </c>
      <c r="I470" s="47">
        <v>0.21989189410058957</v>
      </c>
      <c r="J470" s="46">
        <v>88.534707738346199</v>
      </c>
      <c r="K470" s="47">
        <v>0.16545132556568787</v>
      </c>
      <c r="L470" s="46">
        <v>27.240625635360914</v>
      </c>
      <c r="M470" s="47">
        <v>5.0906562361159167E-2</v>
      </c>
      <c r="N470" s="46">
        <v>535.11029564520436</v>
      </c>
      <c r="O470" s="47">
        <v>1</v>
      </c>
      <c r="P470" s="53"/>
      <c r="Q470" s="158"/>
      <c r="R470" s="53"/>
      <c r="S470" s="158"/>
      <c r="T470" s="53"/>
      <c r="U470" s="158"/>
      <c r="V470" s="53"/>
      <c r="W470" s="158"/>
      <c r="X470" s="53"/>
      <c r="Y470" s="158"/>
      <c r="Z470" s="53"/>
      <c r="AA470" s="158"/>
      <c r="AB470" s="53"/>
      <c r="AC470" s="53"/>
    </row>
    <row r="471" spans="1:29" ht="20.100000000000001" hidden="1" customHeight="1" x14ac:dyDescent="0.3">
      <c r="A471" s="45">
        <v>40544</v>
      </c>
      <c r="B471" s="46">
        <v>79.841798488570106</v>
      </c>
      <c r="C471" s="47">
        <v>0.14614722742524899</v>
      </c>
      <c r="D471" s="46">
        <v>72.989370736390569</v>
      </c>
      <c r="E471" s="47">
        <v>0.13360413175267047</v>
      </c>
      <c r="F471" s="46">
        <v>151.30886097369179</v>
      </c>
      <c r="G471" s="47">
        <v>0.27696483464539184</v>
      </c>
      <c r="H471" s="46">
        <v>118.62767141676231</v>
      </c>
      <c r="I471" s="47">
        <v>0.21714322073988845</v>
      </c>
      <c r="J471" s="46">
        <v>93.041231591140985</v>
      </c>
      <c r="K471" s="47">
        <v>0.1703082632240849</v>
      </c>
      <c r="L471" s="46">
        <v>30.501796700430578</v>
      </c>
      <c r="M471" s="47">
        <v>5.5832322212715363E-2</v>
      </c>
      <c r="N471" s="46">
        <v>546.31072990698635</v>
      </c>
      <c r="O471" s="47">
        <v>1</v>
      </c>
    </row>
    <row r="472" spans="1:29" ht="20.100000000000001" hidden="1" customHeight="1" x14ac:dyDescent="0.3">
      <c r="A472" s="45">
        <v>40575</v>
      </c>
      <c r="B472" s="46">
        <v>79.027409623710327</v>
      </c>
      <c r="C472" s="47">
        <v>0.1418363434796816</v>
      </c>
      <c r="D472" s="46">
        <v>73.507304721500645</v>
      </c>
      <c r="E472" s="47">
        <v>0.13192900248645259</v>
      </c>
      <c r="F472" s="46">
        <v>152.51209564851902</v>
      </c>
      <c r="G472" s="47">
        <v>0.27372475051642453</v>
      </c>
      <c r="H472" s="46">
        <v>119.59678687813451</v>
      </c>
      <c r="I472" s="47">
        <v>0.21464920871737597</v>
      </c>
      <c r="J472" s="46">
        <v>98.625401518005503</v>
      </c>
      <c r="K472" s="47">
        <v>0.1770103106268634</v>
      </c>
      <c r="L472" s="46">
        <v>33.904203378625866</v>
      </c>
      <c r="M472" s="47">
        <v>6.0850384173201814E-2</v>
      </c>
      <c r="N472" s="46">
        <v>557.17320176849591</v>
      </c>
      <c r="O472" s="47">
        <v>1</v>
      </c>
    </row>
    <row r="473" spans="1:29" ht="20.100000000000001" hidden="1" customHeight="1" x14ac:dyDescent="0.3">
      <c r="A473" s="45">
        <v>40603</v>
      </c>
      <c r="B473" s="46">
        <v>87.347291205172525</v>
      </c>
      <c r="C473" s="47">
        <f>+B473/$N$473</f>
        <v>0.15933857846778224</v>
      </c>
      <c r="D473" s="46">
        <v>98.593521790334563</v>
      </c>
      <c r="E473" s="47">
        <f>+D473/$N$473</f>
        <v>0.17985390721852085</v>
      </c>
      <c r="F473" s="46">
        <v>156.83158382125308</v>
      </c>
      <c r="G473" s="47">
        <f>+F473/$N$473</f>
        <v>0.28609154651666502</v>
      </c>
      <c r="H473" s="46">
        <v>119.23914886953992</v>
      </c>
      <c r="I473" s="47">
        <f>+H473/$N$473</f>
        <v>0.21751557737437482</v>
      </c>
      <c r="J473" s="46">
        <v>47.130322612148078</v>
      </c>
      <c r="K473" s="47">
        <f>+J473/$N$473</f>
        <v>8.5974945577968198E-2</v>
      </c>
      <c r="L473" s="46">
        <v>39.044842321879671</v>
      </c>
      <c r="M473" s="47">
        <f>+L473/$N$473</f>
        <v>7.1225444844689054E-2</v>
      </c>
      <c r="N473" s="46">
        <v>548.18671062032774</v>
      </c>
      <c r="O473" s="47">
        <f>+N473/$N$473</f>
        <v>1</v>
      </c>
    </row>
    <row r="474" spans="1:29" ht="20.100000000000001" hidden="1" customHeight="1" x14ac:dyDescent="0.3">
      <c r="A474" s="45">
        <v>40634</v>
      </c>
      <c r="B474" s="46">
        <v>88.094597313528595</v>
      </c>
      <c r="C474" s="47">
        <v>0.15806546914791028</v>
      </c>
      <c r="D474" s="46">
        <v>99.403121390855887</v>
      </c>
      <c r="E474" s="47">
        <v>0.17835601156666397</v>
      </c>
      <c r="F474" s="46">
        <v>158.06439125297226</v>
      </c>
      <c r="G474" s="47">
        <v>0.28361015227823805</v>
      </c>
      <c r="H474" s="46">
        <v>120.24372831752561</v>
      </c>
      <c r="I474" s="47">
        <v>0.21574968168547107</v>
      </c>
      <c r="J474" s="46">
        <v>47.446522328755314</v>
      </c>
      <c r="K474" s="47">
        <v>8.5131858706842575E-2</v>
      </c>
      <c r="L474" s="46">
        <v>44.077445763455522</v>
      </c>
      <c r="M474" s="47">
        <v>7.9086826614873845E-2</v>
      </c>
      <c r="N474" s="46">
        <v>557.32980636709328</v>
      </c>
      <c r="O474" s="47">
        <v>1</v>
      </c>
    </row>
    <row r="475" spans="1:29" ht="20.100000000000001" hidden="1" customHeight="1" x14ac:dyDescent="0.3">
      <c r="A475" s="45">
        <v>40664</v>
      </c>
      <c r="B475" s="46">
        <v>86.969558223747526</v>
      </c>
      <c r="C475" s="47">
        <v>0.15321863288110421</v>
      </c>
      <c r="D475" s="46">
        <v>100.4563442553391</v>
      </c>
      <c r="E475" s="47">
        <v>0.17697898029374848</v>
      </c>
      <c r="F475" s="46">
        <v>159.60391484058579</v>
      </c>
      <c r="G475" s="47">
        <v>0.2811822220762914</v>
      </c>
      <c r="H475" s="46">
        <v>121.50444652603051</v>
      </c>
      <c r="I475" s="47">
        <v>0.21406047778003107</v>
      </c>
      <c r="J475" s="46">
        <v>48.743436197439628</v>
      </c>
      <c r="K475" s="47">
        <v>8.5873756388240907E-2</v>
      </c>
      <c r="L475" s="46">
        <v>50.339675131029956</v>
      </c>
      <c r="M475" s="47">
        <v>8.868593058058398E-2</v>
      </c>
      <c r="N475" s="46">
        <v>567.61737517417248</v>
      </c>
      <c r="O475" s="47">
        <v>1</v>
      </c>
    </row>
    <row r="476" spans="1:29" ht="20.100000000000001" hidden="1" customHeight="1" x14ac:dyDescent="0.3">
      <c r="A476" s="45">
        <v>40695</v>
      </c>
      <c r="B476" s="46">
        <v>70.350103291006349</v>
      </c>
      <c r="C476" s="47">
        <v>0.12607546202540607</v>
      </c>
      <c r="D476" s="46">
        <v>121.80290982041809</v>
      </c>
      <c r="E476" s="47">
        <v>0.21828479864664616</v>
      </c>
      <c r="F476" s="46">
        <v>140.46860033436602</v>
      </c>
      <c r="G476" s="47">
        <v>0.25173585906420876</v>
      </c>
      <c r="H476" s="46">
        <v>122.60137018548622</v>
      </c>
      <c r="I476" s="47">
        <v>0.21971573129245234</v>
      </c>
      <c r="J476" s="46">
        <v>49.162084836556325</v>
      </c>
      <c r="K476" s="47">
        <v>8.8104100348825293E-2</v>
      </c>
      <c r="L476" s="46">
        <v>53.614895687204353</v>
      </c>
      <c r="M476" s="47">
        <v>9.6084048622461449E-2</v>
      </c>
      <c r="N476" s="46">
        <v>557.99996415503733</v>
      </c>
      <c r="O476" s="47">
        <v>1</v>
      </c>
    </row>
    <row r="477" spans="1:29" ht="20.100000000000001" hidden="1" customHeight="1" x14ac:dyDescent="0.3">
      <c r="A477" s="45">
        <v>40725</v>
      </c>
      <c r="B477" s="46">
        <v>69.432388831873254</v>
      </c>
      <c r="C477" s="47">
        <v>0.12276287988728579</v>
      </c>
      <c r="D477" s="46">
        <v>122.02927234296011</v>
      </c>
      <c r="E477" s="47">
        <v>0.21575903055340009</v>
      </c>
      <c r="F477" s="46">
        <v>141.78416771127615</v>
      </c>
      <c r="G477" s="47">
        <v>0.25068751116723714</v>
      </c>
      <c r="H477" s="46">
        <v>123.75628835530033</v>
      </c>
      <c r="I477" s="47">
        <v>0.21881255446138087</v>
      </c>
      <c r="J477" s="46">
        <v>49.635414217507119</v>
      </c>
      <c r="K477" s="47">
        <v>8.775999927777664E-2</v>
      </c>
      <c r="L477" s="46">
        <v>58.943765555476169</v>
      </c>
      <c r="M477" s="47">
        <v>0.10421802465291942</v>
      </c>
      <c r="N477" s="46">
        <v>565.58129701439316</v>
      </c>
      <c r="O477" s="47">
        <v>1</v>
      </c>
    </row>
    <row r="478" spans="1:29" ht="20.100000000000001" hidden="1" customHeight="1" x14ac:dyDescent="0.3">
      <c r="A478" s="45">
        <v>40756</v>
      </c>
      <c r="B478" s="46">
        <v>69.715404467327375</v>
      </c>
      <c r="C478" s="47">
        <v>0.12132728854749869</v>
      </c>
      <c r="D478" s="46">
        <v>123.33599142979426</v>
      </c>
      <c r="E478" s="47">
        <v>0.21464440369857526</v>
      </c>
      <c r="F478" s="46">
        <v>143.11886382453173</v>
      </c>
      <c r="G478" s="47">
        <v>0.24907298208342177</v>
      </c>
      <c r="H478" s="46">
        <v>124.81136377163173</v>
      </c>
      <c r="I478" s="47">
        <v>0.21721202741389065</v>
      </c>
      <c r="J478" s="46">
        <v>50.321731802551611</v>
      </c>
      <c r="K478" s="47">
        <v>8.7576043218387412E-2</v>
      </c>
      <c r="L478" s="46">
        <v>63.302780734594144</v>
      </c>
      <c r="M478" s="47">
        <v>0.11016725503822615</v>
      </c>
      <c r="N478" s="46">
        <v>574.60613603043089</v>
      </c>
      <c r="O478" s="47">
        <v>1</v>
      </c>
    </row>
    <row r="479" spans="1:29" ht="20.100000000000001" hidden="1" customHeight="1" x14ac:dyDescent="0.3">
      <c r="A479" s="45">
        <v>40787</v>
      </c>
      <c r="B479" s="46">
        <v>98.17922619579555</v>
      </c>
      <c r="C479" s="47">
        <v>0.17116915951928591</v>
      </c>
      <c r="D479" s="46">
        <v>161.83956753848139</v>
      </c>
      <c r="E479" s="47">
        <v>0.28215686582497107</v>
      </c>
      <c r="F479" s="46">
        <v>131.95725412328585</v>
      </c>
      <c r="G479" s="47">
        <v>0.23005897638377329</v>
      </c>
      <c r="H479" s="46">
        <v>115.42241328636834</v>
      </c>
      <c r="I479" s="47">
        <v>0.20123154599441523</v>
      </c>
      <c r="J479" s="46">
        <v>18.510177226651539</v>
      </c>
      <c r="K479" s="47">
        <v>3.2271302201143784E-2</v>
      </c>
      <c r="L479" s="46">
        <v>47.671476595942821</v>
      </c>
      <c r="M479" s="47">
        <v>8.311215007641079E-2</v>
      </c>
      <c r="N479" s="46">
        <v>573.58011496652546</v>
      </c>
      <c r="O479" s="47">
        <v>1</v>
      </c>
    </row>
    <row r="480" spans="1:29" ht="20.100000000000001" hidden="1" customHeight="1" x14ac:dyDescent="0.3">
      <c r="A480" s="45">
        <v>40817</v>
      </c>
      <c r="B480" s="46">
        <v>98.261853950854942</v>
      </c>
      <c r="C480" s="47">
        <v>0.16994600996534695</v>
      </c>
      <c r="D480" s="46">
        <v>162.99965245542765</v>
      </c>
      <c r="E480" s="47">
        <v>0.28191143812931468</v>
      </c>
      <c r="F480" s="46">
        <v>133.06499064642102</v>
      </c>
      <c r="G480" s="47">
        <v>0.23013879056002393</v>
      </c>
      <c r="H480" s="46">
        <v>116.42497070986569</v>
      </c>
      <c r="I480" s="47">
        <v>0.20135951477538666</v>
      </c>
      <c r="J480" s="46">
        <v>18.632930115214013</v>
      </c>
      <c r="K480" s="47">
        <v>3.2226057210639696E-2</v>
      </c>
      <c r="L480" s="46">
        <v>48.81013561488966</v>
      </c>
      <c r="M480" s="47">
        <v>8.4418189359288007E-2</v>
      </c>
      <c r="N480" s="46">
        <v>578.19453349267303</v>
      </c>
      <c r="O480" s="47">
        <v>1</v>
      </c>
    </row>
    <row r="481" spans="1:30" ht="20.100000000000001" hidden="1" customHeight="1" x14ac:dyDescent="0.3">
      <c r="A481" s="45">
        <v>40848</v>
      </c>
      <c r="B481" s="46">
        <v>94.099949609651659</v>
      </c>
      <c r="C481" s="47">
        <v>0.16290819260449946</v>
      </c>
      <c r="D481" s="46">
        <v>158.96552228584383</v>
      </c>
      <c r="E481" s="47">
        <v>0.2752050987215503</v>
      </c>
      <c r="F481" s="46">
        <v>133.82635230395388</v>
      </c>
      <c r="G481" s="47">
        <v>0.23168353720833434</v>
      </c>
      <c r="H481" s="46">
        <v>117.12440047781769</v>
      </c>
      <c r="I481" s="47">
        <v>0.20276869935507166</v>
      </c>
      <c r="J481" s="46">
        <v>18.779485767107264</v>
      </c>
      <c r="K481" s="47">
        <v>3.2511516712306253E-2</v>
      </c>
      <c r="L481" s="46">
        <v>54.829933209428418</v>
      </c>
      <c r="M481" s="47">
        <v>9.4922955398237974E-2</v>
      </c>
      <c r="N481" s="46">
        <v>577.62564365380274</v>
      </c>
      <c r="O481" s="47">
        <v>1</v>
      </c>
    </row>
    <row r="482" spans="1:30" ht="20.100000000000001" customHeight="1" x14ac:dyDescent="0.3">
      <c r="A482" s="45">
        <v>40878</v>
      </c>
      <c r="B482" s="46">
        <v>73.929445924176122</v>
      </c>
      <c r="C482" s="47">
        <v>0.13144446313119851</v>
      </c>
      <c r="D482" s="46">
        <v>163.77089929761243</v>
      </c>
      <c r="E482" s="47">
        <v>0.29118002530096926</v>
      </c>
      <c r="F482" s="46">
        <v>131.01464250160376</v>
      </c>
      <c r="G482" s="47">
        <v>0.23294032750646673</v>
      </c>
      <c r="H482" s="46">
        <v>118.32585994582736</v>
      </c>
      <c r="I482" s="47">
        <v>0.21038003113222967</v>
      </c>
      <c r="J482" s="46">
        <v>18.933664775634774</v>
      </c>
      <c r="K482" s="47">
        <v>3.3663520271637035E-2</v>
      </c>
      <c r="L482" s="46">
        <v>56.464133984740904</v>
      </c>
      <c r="M482" s="47">
        <v>0.10039163265749904</v>
      </c>
      <c r="N482" s="46">
        <v>562.43864642959522</v>
      </c>
      <c r="O482" s="47">
        <v>1</v>
      </c>
    </row>
    <row r="483" spans="1:30" ht="20.100000000000001" hidden="1" customHeight="1" x14ac:dyDescent="0.3">
      <c r="A483" s="45">
        <v>40909</v>
      </c>
      <c r="B483" s="46">
        <v>74.504759621798669</v>
      </c>
      <c r="C483" s="47">
        <v>0.13080359237147907</v>
      </c>
      <c r="D483" s="46">
        <v>165.16801149902761</v>
      </c>
      <c r="E483" s="47">
        <v>0.28997569227249065</v>
      </c>
      <c r="F483" s="46">
        <v>132.12392501663007</v>
      </c>
      <c r="G483" s="47">
        <v>0.23196214735975981</v>
      </c>
      <c r="H483" s="46">
        <v>119.36239485037746</v>
      </c>
      <c r="I483" s="47">
        <v>0.20955748491434945</v>
      </c>
      <c r="J483" s="46">
        <v>19.063074814081084</v>
      </c>
      <c r="K483" s="47">
        <v>3.3467911043343804E-2</v>
      </c>
      <c r="L483" s="46">
        <v>59.370444546331029</v>
      </c>
      <c r="M483" s="47">
        <v>0.10423317203857728</v>
      </c>
      <c r="N483" s="46">
        <v>569.5926103482459</v>
      </c>
      <c r="O483" s="47">
        <v>1</v>
      </c>
    </row>
    <row r="484" spans="1:30" ht="20.100000000000001" hidden="1" customHeight="1" x14ac:dyDescent="0.3">
      <c r="A484" s="45">
        <v>40940</v>
      </c>
      <c r="B484" s="46">
        <v>61.519592881463147</v>
      </c>
      <c r="C484" s="47">
        <v>0.12033624586059748</v>
      </c>
      <c r="D484" s="46">
        <v>147.79413181986709</v>
      </c>
      <c r="E484" s="47">
        <v>0.2890947444612883</v>
      </c>
      <c r="F484" s="46">
        <v>113.39099758650343</v>
      </c>
      <c r="G484" s="47">
        <v>0.22180002052743375</v>
      </c>
      <c r="H484" s="46">
        <v>112.80031759425373</v>
      </c>
      <c r="I484" s="47">
        <v>0.22064461280376341</v>
      </c>
      <c r="J484" s="46">
        <v>17.516490908561867</v>
      </c>
      <c r="K484" s="47">
        <v>3.4263372981825378E-2</v>
      </c>
      <c r="L484" s="46">
        <v>58.209249607220201</v>
      </c>
      <c r="M484" s="47">
        <v>0.11386100336509156</v>
      </c>
      <c r="N484" s="46">
        <v>511.23078039786952</v>
      </c>
      <c r="O484" s="47">
        <v>1</v>
      </c>
    </row>
    <row r="485" spans="1:30" ht="20.100000000000001" hidden="1" customHeight="1" x14ac:dyDescent="0.3">
      <c r="A485" s="45">
        <v>40969</v>
      </c>
      <c r="B485" s="46">
        <v>89.912902652772289</v>
      </c>
      <c r="C485" s="47">
        <v>0.18395445037986149</v>
      </c>
      <c r="D485" s="46">
        <v>154.21663001707205</v>
      </c>
      <c r="E485" s="47">
        <v>0.31551462111928874</v>
      </c>
      <c r="F485" s="46">
        <v>119.74966546730928</v>
      </c>
      <c r="G485" s="47">
        <v>0.24499802858418734</v>
      </c>
      <c r="H485" s="46">
        <v>47.197319749064022</v>
      </c>
      <c r="I485" s="47">
        <v>9.6561858839888728E-2</v>
      </c>
      <c r="J485" s="46">
        <v>24.053438111853055</v>
      </c>
      <c r="K485" s="47">
        <v>4.9211368525154758E-2</v>
      </c>
      <c r="L485" s="46">
        <v>53.648121765768721</v>
      </c>
      <c r="M485" s="47">
        <v>0.10975967255161886</v>
      </c>
      <c r="N485" s="46">
        <v>488.77807776383946</v>
      </c>
      <c r="O485" s="47">
        <v>1</v>
      </c>
    </row>
    <row r="486" spans="1:30" ht="20.100000000000001" hidden="1" customHeight="1" x14ac:dyDescent="0.3">
      <c r="A486" s="45">
        <v>41000</v>
      </c>
      <c r="B486" s="46">
        <v>87.729034310885808</v>
      </c>
      <c r="C486" s="47">
        <v>0.17859092852991662</v>
      </c>
      <c r="D486" s="46">
        <v>154.60255822394305</v>
      </c>
      <c r="E486" s="47">
        <v>0.31472607265310382</v>
      </c>
      <c r="F486" s="46">
        <v>120.28814498355375</v>
      </c>
      <c r="G486" s="47">
        <v>0.24487185653528237</v>
      </c>
      <c r="H486" s="46">
        <v>47.309578620897547</v>
      </c>
      <c r="I486" s="47">
        <v>9.6308612543530389E-2</v>
      </c>
      <c r="J486" s="46">
        <v>24.135371331015978</v>
      </c>
      <c r="K486" s="47">
        <v>4.9132632204132498E-2</v>
      </c>
      <c r="L486" s="46">
        <v>57.164262583513079</v>
      </c>
      <c r="M486" s="47">
        <v>0.1163698975340344</v>
      </c>
      <c r="N486" s="46">
        <v>491.22895005380917</v>
      </c>
      <c r="O486" s="47">
        <v>1</v>
      </c>
    </row>
    <row r="487" spans="1:30" ht="20.100000000000001" hidden="1" customHeight="1" x14ac:dyDescent="0.3">
      <c r="A487" s="45">
        <v>41030</v>
      </c>
      <c r="B487" s="46">
        <v>88.954495054212586</v>
      </c>
      <c r="C487" s="47">
        <v>0.17956625177195437</v>
      </c>
      <c r="D487" s="46">
        <v>156.11924009665924</v>
      </c>
      <c r="E487" s="47">
        <v>0.3151470508214112</v>
      </c>
      <c r="F487" s="46">
        <v>121.44126664767263</v>
      </c>
      <c r="G487" s="47">
        <v>0.24514503791035047</v>
      </c>
      <c r="H487" s="46">
        <v>47.825504600173019</v>
      </c>
      <c r="I487" s="47">
        <v>9.6542019545180241E-2</v>
      </c>
      <c r="J487" s="46">
        <v>24.396062155996457</v>
      </c>
      <c r="K487" s="47">
        <v>4.9246633761207012E-2</v>
      </c>
      <c r="L487" s="46">
        <v>56.648806906500553</v>
      </c>
      <c r="M487" s="47">
        <v>0.11435300618989669</v>
      </c>
      <c r="N487" s="46">
        <v>495.38537546121449</v>
      </c>
      <c r="O487" s="47">
        <v>1</v>
      </c>
    </row>
    <row r="488" spans="1:30" ht="20.100000000000001" hidden="1" customHeight="1" x14ac:dyDescent="0.3">
      <c r="A488" s="45">
        <v>41061</v>
      </c>
      <c r="B488" s="46">
        <v>102.59467216945089</v>
      </c>
      <c r="C488" s="47">
        <v>0.22280587974856272</v>
      </c>
      <c r="D488" s="46">
        <v>129.45170456867712</v>
      </c>
      <c r="E488" s="47">
        <v>0.28113156669322115</v>
      </c>
      <c r="F488" s="46">
        <v>107.47514486501814</v>
      </c>
      <c r="G488" s="47">
        <v>0.23340485130849611</v>
      </c>
      <c r="H488" s="46">
        <v>45.740409236391727</v>
      </c>
      <c r="I488" s="47">
        <v>9.9334906038211754E-2</v>
      </c>
      <c r="J488" s="46">
        <v>18.3061158746983</v>
      </c>
      <c r="K488" s="47">
        <v>3.9755575664832447E-2</v>
      </c>
      <c r="L488" s="46">
        <v>56.898581389247354</v>
      </c>
      <c r="M488" s="47">
        <v>0.12356722054667595</v>
      </c>
      <c r="N488" s="46">
        <v>460.46662810348346</v>
      </c>
      <c r="O488" s="47">
        <v>1</v>
      </c>
    </row>
    <row r="489" spans="1:30" ht="20.100000000000001" hidden="1" customHeight="1" x14ac:dyDescent="0.3">
      <c r="A489" s="45">
        <v>41091</v>
      </c>
      <c r="B489" s="46">
        <v>102.39412330368414</v>
      </c>
      <c r="C489" s="47">
        <v>0.22200882493039631</v>
      </c>
      <c r="D489" s="46">
        <v>129.15123130979941</v>
      </c>
      <c r="E489" s="47">
        <v>0.28002303429430048</v>
      </c>
      <c r="F489" s="46">
        <v>108.07433529826558</v>
      </c>
      <c r="G489" s="47">
        <v>0.23432454334845904</v>
      </c>
      <c r="H489" s="46">
        <v>46.031796056798171</v>
      </c>
      <c r="I489" s="47">
        <v>9.9805190203115068E-2</v>
      </c>
      <c r="J489" s="46">
        <v>18.415111173739916</v>
      </c>
      <c r="K489" s="47">
        <v>3.9927263994627239E-2</v>
      </c>
      <c r="L489" s="46">
        <v>57.149858265674723</v>
      </c>
      <c r="M489" s="47">
        <v>0.12391114322910206</v>
      </c>
      <c r="N489" s="46">
        <v>461.21645540796186</v>
      </c>
      <c r="O489" s="47">
        <v>1</v>
      </c>
    </row>
    <row r="490" spans="1:30" ht="20.100000000000001" hidden="1" customHeight="1" x14ac:dyDescent="0.2">
      <c r="A490" s="45">
        <v>41122</v>
      </c>
      <c r="B490" s="46">
        <v>102.30390916254602</v>
      </c>
      <c r="C490" s="47">
        <v>0.22201332525262221</v>
      </c>
      <c r="D490" s="46">
        <v>129.18305057023736</v>
      </c>
      <c r="E490" s="47">
        <v>0.2803446990261842</v>
      </c>
      <c r="F490" s="46">
        <v>107.84437666627794</v>
      </c>
      <c r="G490" s="47">
        <v>0.23403688939622924</v>
      </c>
      <c r="H490" s="46">
        <v>46.21462972059448</v>
      </c>
      <c r="I490" s="47">
        <v>0.10029199962716751</v>
      </c>
      <c r="J490" s="46">
        <v>18.454733923518322</v>
      </c>
      <c r="K490" s="47">
        <v>4.0049269656967111E-2</v>
      </c>
      <c r="L490" s="46">
        <v>56.80006065953377</v>
      </c>
      <c r="M490" s="47">
        <v>0.12326381704082978</v>
      </c>
      <c r="N490" s="46">
        <v>460.80076070270786</v>
      </c>
      <c r="O490" s="47">
        <v>1</v>
      </c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  <c r="AB490" s="159"/>
      <c r="AC490" s="159"/>
      <c r="AD490" s="159"/>
    </row>
    <row r="491" spans="1:30" ht="20.100000000000001" hidden="1" customHeight="1" x14ac:dyDescent="0.2">
      <c r="A491" s="45">
        <v>41153</v>
      </c>
      <c r="B491" s="46">
        <v>142.58839116155042</v>
      </c>
      <c r="C491" s="47">
        <v>0.32850081852285118</v>
      </c>
      <c r="D491" s="46">
        <v>109.94987955946279</v>
      </c>
      <c r="E491" s="47">
        <v>0.25330691466215222</v>
      </c>
      <c r="F491" s="46">
        <v>104.51922898896615</v>
      </c>
      <c r="G491" s="47">
        <v>0.24079556543528199</v>
      </c>
      <c r="H491" s="46">
        <v>12.106015603524584</v>
      </c>
      <c r="I491" s="47">
        <v>2.7890321241527589E-2</v>
      </c>
      <c r="J491" s="46">
        <v>31.944738672164782</v>
      </c>
      <c r="K491" s="47">
        <v>7.3595562133913939E-2</v>
      </c>
      <c r="L491" s="46">
        <v>32.949693884046248</v>
      </c>
      <c r="M491" s="47">
        <v>7.5910818004273239E-2</v>
      </c>
      <c r="N491" s="46">
        <v>434.05794786971489</v>
      </c>
      <c r="O491" s="47">
        <v>1</v>
      </c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  <c r="AB491" s="159"/>
      <c r="AC491" s="159"/>
      <c r="AD491" s="159"/>
    </row>
    <row r="492" spans="1:30" ht="20.100000000000001" hidden="1" customHeight="1" x14ac:dyDescent="0.2">
      <c r="A492" s="45">
        <v>41183</v>
      </c>
      <c r="B492" s="46">
        <v>153.45180116413405</v>
      </c>
      <c r="C492" s="47">
        <v>0.34377071238728157</v>
      </c>
      <c r="D492" s="46">
        <v>110.55302314255673</v>
      </c>
      <c r="E492" s="47">
        <v>0.24766663691118115</v>
      </c>
      <c r="F492" s="46">
        <v>104.88937212830928</v>
      </c>
      <c r="G492" s="47">
        <v>0.23497863110668582</v>
      </c>
      <c r="H492" s="46">
        <v>12.165648764834254</v>
      </c>
      <c r="I492" s="47">
        <v>2.7254119605068659E-2</v>
      </c>
      <c r="J492" s="46">
        <v>31.860348196792771</v>
      </c>
      <c r="K492" s="47">
        <v>7.1375210414136428E-2</v>
      </c>
      <c r="L492" s="46">
        <v>33.458150175759528</v>
      </c>
      <c r="M492" s="47">
        <v>7.4954689575646535E-2</v>
      </c>
      <c r="N492" s="46">
        <v>446.37834357238654</v>
      </c>
      <c r="O492" s="47">
        <v>1</v>
      </c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  <c r="AB492" s="159"/>
      <c r="AC492" s="159"/>
      <c r="AD492" s="159"/>
    </row>
    <row r="493" spans="1:30" ht="20.100000000000001" hidden="1" customHeight="1" x14ac:dyDescent="0.2">
      <c r="A493" s="45">
        <v>41214</v>
      </c>
      <c r="B493" s="46">
        <v>139.39929542454234</v>
      </c>
      <c r="C493" s="47">
        <v>0.32128273640284627</v>
      </c>
      <c r="D493" s="46">
        <v>110.66028125599347</v>
      </c>
      <c r="E493" s="47">
        <v>0.25504603782075325</v>
      </c>
      <c r="F493" s="46">
        <v>105.41181740914499</v>
      </c>
      <c r="G493" s="47">
        <v>0.24294955755167136</v>
      </c>
      <c r="H493" s="46">
        <v>12.162391738862786</v>
      </c>
      <c r="I493" s="47">
        <v>2.8031465203354602E-2</v>
      </c>
      <c r="J493" s="46">
        <v>32.014793371823309</v>
      </c>
      <c r="K493" s="47">
        <v>7.3786602640605617E-2</v>
      </c>
      <c r="L493" s="46">
        <v>34.234974535785199</v>
      </c>
      <c r="M493" s="47">
        <v>7.8903600380768865E-2</v>
      </c>
      <c r="N493" s="46">
        <v>433.88355373615212</v>
      </c>
      <c r="O493" s="47">
        <v>1</v>
      </c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  <c r="AB493" s="159"/>
      <c r="AC493" s="159"/>
      <c r="AD493" s="159"/>
    </row>
    <row r="494" spans="1:30" ht="20.100000000000001" customHeight="1" x14ac:dyDescent="0.2">
      <c r="A494" s="45">
        <v>41244</v>
      </c>
      <c r="B494" s="46">
        <v>144.33474735609158</v>
      </c>
      <c r="C494" s="47">
        <v>0.33078812079828579</v>
      </c>
      <c r="D494" s="46">
        <v>106.61825027477708</v>
      </c>
      <c r="E494" s="47">
        <v>0.24434899632438617</v>
      </c>
      <c r="F494" s="46">
        <v>106.01299109511051</v>
      </c>
      <c r="G494" s="47">
        <v>0.24296185601129255</v>
      </c>
      <c r="H494" s="46">
        <v>12.098520626675249</v>
      </c>
      <c r="I494" s="47">
        <v>2.7727535994251352E-2</v>
      </c>
      <c r="J494" s="46">
        <v>32.157620825775332</v>
      </c>
      <c r="K494" s="47">
        <v>7.3699224595296986E-2</v>
      </c>
      <c r="L494" s="46">
        <v>35.113815041643072</v>
      </c>
      <c r="M494" s="47">
        <v>8.0474266276487696E-2</v>
      </c>
      <c r="N494" s="46">
        <v>436.33594522007257</v>
      </c>
      <c r="O494" s="47">
        <v>1</v>
      </c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  <c r="AB494" s="159"/>
      <c r="AC494" s="159"/>
      <c r="AD494" s="159"/>
    </row>
    <row r="495" spans="1:30" ht="20.100000000000001" hidden="1" customHeight="1" x14ac:dyDescent="0.2">
      <c r="A495" s="45">
        <v>41275</v>
      </c>
      <c r="B495" s="46">
        <v>145.05248671503134</v>
      </c>
      <c r="C495" s="47">
        <v>0.3286498749461752</v>
      </c>
      <c r="D495" s="46">
        <v>107.22122053576069</v>
      </c>
      <c r="E495" s="47">
        <v>0.24293441304376062</v>
      </c>
      <c r="F495" s="46">
        <v>106.63890738349576</v>
      </c>
      <c r="G495" s="47">
        <v>0.2416150482468829</v>
      </c>
      <c r="H495" s="46">
        <v>11.987136673778961</v>
      </c>
      <c r="I495" s="47">
        <v>2.7159623788731092E-2</v>
      </c>
      <c r="J495" s="46">
        <v>32.372445742479321</v>
      </c>
      <c r="K495" s="47">
        <v>7.3347244751958904E-2</v>
      </c>
      <c r="L495" s="46">
        <v>38.086518630654375</v>
      </c>
      <c r="M495" s="47">
        <v>8.6293795222489075E-2</v>
      </c>
      <c r="N495" s="46">
        <v>441.35871568120143</v>
      </c>
      <c r="O495" s="47">
        <v>1</v>
      </c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  <c r="AB495" s="159"/>
      <c r="AC495" s="159"/>
      <c r="AD495" s="159"/>
    </row>
    <row r="496" spans="1:30" ht="20.100000000000001" hidden="1" customHeight="1" x14ac:dyDescent="0.2">
      <c r="A496" s="45">
        <v>41306</v>
      </c>
      <c r="B496" s="46">
        <v>145.67137411844163</v>
      </c>
      <c r="C496" s="47">
        <v>0.32446607248863635</v>
      </c>
      <c r="D496" s="46">
        <v>107.74842625531005</v>
      </c>
      <c r="E496" s="47">
        <v>0.23999710921561201</v>
      </c>
      <c r="F496" s="46">
        <v>107.12331421598635</v>
      </c>
      <c r="G496" s="47">
        <v>0.238604744727447</v>
      </c>
      <c r="H496" s="46">
        <v>12.04850868775544</v>
      </c>
      <c r="I496" s="47">
        <v>2.6836654194547817E-2</v>
      </c>
      <c r="J496" s="46">
        <v>32.552383214058317</v>
      </c>
      <c r="K496" s="47">
        <v>7.2506654073453775E-2</v>
      </c>
      <c r="L496" s="46">
        <v>43.813177232312746</v>
      </c>
      <c r="M496" s="47">
        <v>9.7588765300301791E-2</v>
      </c>
      <c r="N496" s="46">
        <v>448.95718372386511</v>
      </c>
      <c r="O496" s="47">
        <v>1</v>
      </c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  <c r="AB496" s="159"/>
      <c r="AC496" s="159"/>
      <c r="AD496" s="159"/>
    </row>
    <row r="497" spans="1:30" ht="20.100000000000001" hidden="1" customHeight="1" x14ac:dyDescent="0.2">
      <c r="A497" s="45">
        <v>41334</v>
      </c>
      <c r="B497" s="46">
        <v>147.86600815652827</v>
      </c>
      <c r="C497" s="47">
        <v>0.36960935124553185</v>
      </c>
      <c r="D497" s="46">
        <v>109.90865155236206</v>
      </c>
      <c r="E497" s="47">
        <v>0.27473025006218271</v>
      </c>
      <c r="F497" s="46">
        <v>47.967151602481003</v>
      </c>
      <c r="G497" s="47">
        <v>0.11989982015421262</v>
      </c>
      <c r="H497" s="46">
        <v>19.15133556805857</v>
      </c>
      <c r="I497" s="47">
        <v>4.7871128753962315E-2</v>
      </c>
      <c r="J497" s="46">
        <v>56.298868030250823</v>
      </c>
      <c r="K497" s="47">
        <v>0.14072597446798743</v>
      </c>
      <c r="L497" s="46">
        <v>18.868231559301339</v>
      </c>
      <c r="M497" s="47">
        <v>4.7163475316121473E-2</v>
      </c>
      <c r="N497" s="46">
        <v>400.06024646898271</v>
      </c>
      <c r="O497" s="47">
        <v>1</v>
      </c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  <c r="AB497" s="159"/>
      <c r="AC497" s="159"/>
      <c r="AD497" s="159"/>
    </row>
    <row r="498" spans="1:30" ht="20.100000000000001" hidden="1" customHeight="1" x14ac:dyDescent="0.2">
      <c r="A498" s="45">
        <v>41365</v>
      </c>
      <c r="B498" s="46">
        <v>148.06140370510539</v>
      </c>
      <c r="C498" s="47">
        <v>0.36351492811199526</v>
      </c>
      <c r="D498" s="46">
        <v>110.53228725034768</v>
      </c>
      <c r="E498" s="47">
        <v>0.27137481780121114</v>
      </c>
      <c r="F498" s="46">
        <v>48.213398935423335</v>
      </c>
      <c r="G498" s="47">
        <v>0.11837176880311469</v>
      </c>
      <c r="H498" s="46">
        <v>19.286630823047659</v>
      </c>
      <c r="I498" s="47">
        <v>4.7351828644867915E-2</v>
      </c>
      <c r="J498" s="46">
        <v>56.621443731991135</v>
      </c>
      <c r="K498" s="47">
        <v>0.13901489201619949</v>
      </c>
      <c r="L498" s="46">
        <v>24.589714267316182</v>
      </c>
      <c r="M498" s="47">
        <v>6.0371764622610589E-2</v>
      </c>
      <c r="N498" s="46">
        <v>407.30487871323174</v>
      </c>
      <c r="O498" s="47">
        <v>1</v>
      </c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  <c r="AB498" s="159"/>
      <c r="AC498" s="159"/>
      <c r="AD498" s="159"/>
    </row>
    <row r="499" spans="1:30" ht="20.100000000000001" hidden="1" customHeight="1" x14ac:dyDescent="0.2">
      <c r="A499" s="45">
        <v>41395</v>
      </c>
      <c r="B499" s="46">
        <v>148.86664226091835</v>
      </c>
      <c r="C499" s="47">
        <v>0.35855418669980776</v>
      </c>
      <c r="D499" s="46">
        <v>111.16164629103713</v>
      </c>
      <c r="E499" s="47">
        <v>0.26773945507709096</v>
      </c>
      <c r="F499" s="46">
        <v>48.476108021900082</v>
      </c>
      <c r="G499" s="47">
        <v>0.11675759741863602</v>
      </c>
      <c r="H499" s="46">
        <v>19.40592020937676</v>
      </c>
      <c r="I499" s="47">
        <v>4.6740316246530508E-2</v>
      </c>
      <c r="J499" s="46">
        <v>56.950604591937079</v>
      </c>
      <c r="K499" s="47">
        <v>0.13716892784976265</v>
      </c>
      <c r="L499" s="46">
        <v>30.324977389844911</v>
      </c>
      <c r="M499" s="47">
        <v>7.3039516708172617E-2</v>
      </c>
      <c r="N499" s="46">
        <v>415.18589876501409</v>
      </c>
      <c r="O499" s="47">
        <v>1</v>
      </c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  <c r="AB499" s="159"/>
      <c r="AC499" s="159"/>
      <c r="AD499" s="159"/>
    </row>
    <row r="500" spans="1:30" ht="20.100000000000001" hidden="1" customHeight="1" x14ac:dyDescent="0.2">
      <c r="A500" s="45">
        <v>41426</v>
      </c>
      <c r="B500" s="46">
        <v>134.84198072206186</v>
      </c>
      <c r="C500" s="47">
        <v>0.31667923642844081</v>
      </c>
      <c r="D500" s="46">
        <v>111.78606086588688</v>
      </c>
      <c r="E500" s="47">
        <v>0.26253192224549043</v>
      </c>
      <c r="F500" s="46">
        <v>48.766896647604092</v>
      </c>
      <c r="G500" s="47">
        <v>0.11453008559092759</v>
      </c>
      <c r="H500" s="46">
        <v>19.559464060348009</v>
      </c>
      <c r="I500" s="47">
        <v>4.5935813983242008E-2</v>
      </c>
      <c r="J500" s="46">
        <v>57.293529277018152</v>
      </c>
      <c r="K500" s="47">
        <v>0.13455506220377028</v>
      </c>
      <c r="L500" s="46">
        <v>53.5519479608054</v>
      </c>
      <c r="M500" s="47">
        <v>0.12576787954812932</v>
      </c>
      <c r="N500" s="46">
        <v>425.79987953372421</v>
      </c>
      <c r="O500" s="47">
        <v>1</v>
      </c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  <c r="AB500" s="159"/>
      <c r="AC500" s="159"/>
      <c r="AD500" s="159"/>
    </row>
    <row r="501" spans="1:30" ht="20.100000000000001" hidden="1" customHeight="1" x14ac:dyDescent="0.2">
      <c r="A501" s="45">
        <v>41456</v>
      </c>
      <c r="B501" s="46">
        <v>133.83345680181679</v>
      </c>
      <c r="C501" s="47">
        <v>0.3050874121460142</v>
      </c>
      <c r="D501" s="46">
        <v>112.54216142430425</v>
      </c>
      <c r="E501" s="47">
        <v>0.2565516695657365</v>
      </c>
      <c r="F501" s="46">
        <v>49.101890839885286</v>
      </c>
      <c r="G501" s="47">
        <v>0.11193291397979734</v>
      </c>
      <c r="H501" s="46">
        <v>19.725044247611599</v>
      </c>
      <c r="I501" s="47">
        <v>4.4965308733531523E-2</v>
      </c>
      <c r="J501" s="46">
        <v>57.699175240723747</v>
      </c>
      <c r="K501" s="47">
        <v>0.13153132615575405</v>
      </c>
      <c r="L501" s="46">
        <v>65.770768158712698</v>
      </c>
      <c r="M501" s="47">
        <v>0.14993136941916557</v>
      </c>
      <c r="N501" s="46">
        <v>438.67249671305473</v>
      </c>
      <c r="O501" s="47">
        <v>1</v>
      </c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  <c r="AB501" s="159"/>
      <c r="AC501" s="159"/>
      <c r="AD501" s="159"/>
    </row>
    <row r="502" spans="1:30" ht="20.100000000000001" hidden="1" customHeight="1" x14ac:dyDescent="0.2">
      <c r="A502" s="45">
        <v>41487</v>
      </c>
      <c r="B502" s="46">
        <v>132.77570134581273</v>
      </c>
      <c r="C502" s="47">
        <v>0.29419772404582678</v>
      </c>
      <c r="D502" s="46">
        <v>113.2949988495177</v>
      </c>
      <c r="E502" s="47">
        <v>0.25103336280252164</v>
      </c>
      <c r="F502" s="46">
        <v>49.41735384695518</v>
      </c>
      <c r="G502" s="47">
        <v>0.10949648830907861</v>
      </c>
      <c r="H502" s="46">
        <v>19.87830871431089</v>
      </c>
      <c r="I502" s="47">
        <v>4.4045357112436886E-2</v>
      </c>
      <c r="J502" s="46">
        <v>58.095744537866928</v>
      </c>
      <c r="K502" s="47">
        <v>0.12872563011565843</v>
      </c>
      <c r="L502" s="46">
        <v>77.852401600684118</v>
      </c>
      <c r="M502" s="47">
        <v>0.17250143761447553</v>
      </c>
      <c r="N502" s="46">
        <v>451.31450889514849</v>
      </c>
      <c r="O502" s="47">
        <v>1</v>
      </c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  <c r="AB502" s="159"/>
      <c r="AC502" s="159"/>
      <c r="AD502" s="159"/>
    </row>
    <row r="503" spans="1:30" ht="20.100000000000001" hidden="1" customHeight="1" x14ac:dyDescent="0.2">
      <c r="A503" s="45">
        <v>41518</v>
      </c>
      <c r="B503" s="46">
        <v>116.40717068357873</v>
      </c>
      <c r="C503" s="47">
        <v>0.29199847415756852</v>
      </c>
      <c r="D503" s="46">
        <v>112.00508130355186</v>
      </c>
      <c r="E503" s="47">
        <v>0.2809561700235122</v>
      </c>
      <c r="F503" s="46">
        <v>12.81363216235841</v>
      </c>
      <c r="G503" s="47">
        <v>3.2142015116881577E-2</v>
      </c>
      <c r="H503" s="46">
        <v>34.387422584783742</v>
      </c>
      <c r="I503" s="47">
        <v>8.6258216448386146E-2</v>
      </c>
      <c r="J503" s="46">
        <v>82.991659882376055</v>
      </c>
      <c r="K503" s="47">
        <v>0.20817822399729757</v>
      </c>
      <c r="L503" s="46">
        <v>40.051810681314343</v>
      </c>
      <c r="M503" s="47">
        <v>0.10046690025635499</v>
      </c>
      <c r="N503" s="46">
        <v>398.65677729796272</v>
      </c>
      <c r="O503" s="47">
        <v>1</v>
      </c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  <c r="AB503" s="159"/>
      <c r="AC503" s="159"/>
      <c r="AD503" s="159"/>
    </row>
    <row r="504" spans="1:30" ht="20.100000000000001" hidden="1" customHeight="1" x14ac:dyDescent="0.2">
      <c r="A504" s="45">
        <v>41548</v>
      </c>
      <c r="B504" s="46">
        <v>117.14792694765642</v>
      </c>
      <c r="C504" s="47">
        <v>0.29031982296824582</v>
      </c>
      <c r="D504" s="46">
        <v>112.81844327437179</v>
      </c>
      <c r="E504" s="47">
        <v>0.27959035496721563</v>
      </c>
      <c r="F504" s="46">
        <v>12.88150542778803</v>
      </c>
      <c r="G504" s="47">
        <v>3.1923367940014012E-2</v>
      </c>
      <c r="H504" s="46">
        <v>34.69501795383659</v>
      </c>
      <c r="I504" s="47">
        <v>8.5982327922358992E-2</v>
      </c>
      <c r="J504" s="46">
        <v>83.66645083690274</v>
      </c>
      <c r="K504" s="47">
        <v>0.20734493412080798</v>
      </c>
      <c r="L504" s="46">
        <v>42.304014550676001</v>
      </c>
      <c r="M504" s="47">
        <v>0.1048391920813589</v>
      </c>
      <c r="N504" s="46">
        <v>403.51335899123103</v>
      </c>
      <c r="O504" s="47">
        <v>1</v>
      </c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  <c r="AB504" s="159"/>
      <c r="AC504" s="159"/>
      <c r="AD504" s="159"/>
    </row>
    <row r="505" spans="1:30" ht="20.100000000000001" hidden="1" customHeight="1" x14ac:dyDescent="0.2">
      <c r="A505" s="45">
        <v>41579</v>
      </c>
      <c r="B505" s="46">
        <v>117.92584756488242</v>
      </c>
      <c r="C505" s="47">
        <v>0.28985565249453643</v>
      </c>
      <c r="D505" s="46">
        <v>113.60760343554489</v>
      </c>
      <c r="E505" s="47">
        <v>0.27924163109391714</v>
      </c>
      <c r="F505" s="46">
        <v>12.956088201064521</v>
      </c>
      <c r="G505" s="47">
        <v>3.1845396720427341E-2</v>
      </c>
      <c r="H505" s="46">
        <v>34.97140983633453</v>
      </c>
      <c r="I505" s="47">
        <v>8.5957922084786684E-2</v>
      </c>
      <c r="J505" s="46">
        <v>84.255269317627082</v>
      </c>
      <c r="K505" s="47">
        <v>0.20709510737861656</v>
      </c>
      <c r="L505" s="46">
        <v>43.127141606641622</v>
      </c>
      <c r="M505" s="47">
        <v>0.10600429022771757</v>
      </c>
      <c r="N505" s="46">
        <v>406.84335996209438</v>
      </c>
      <c r="O505" s="47">
        <v>1</v>
      </c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  <c r="AB505" s="159"/>
      <c r="AC505" s="159"/>
      <c r="AD505" s="159"/>
    </row>
    <row r="506" spans="1:30" ht="20.100000000000001" customHeight="1" x14ac:dyDescent="0.2">
      <c r="A506" s="45">
        <v>41609</v>
      </c>
      <c r="B506" s="46">
        <v>113.93494060321245</v>
      </c>
      <c r="C506" s="47">
        <v>0.28092429006179009</v>
      </c>
      <c r="D506" s="46">
        <v>114.56810432548494</v>
      </c>
      <c r="E506" s="47">
        <v>0.28248545354886934</v>
      </c>
      <c r="F506" s="46">
        <v>12.9411428303222</v>
      </c>
      <c r="G506" s="47">
        <v>3.190839739722464E-2</v>
      </c>
      <c r="H506" s="46">
        <v>35.262696482629579</v>
      </c>
      <c r="I506" s="47">
        <v>8.694565444630413E-2</v>
      </c>
      <c r="J506" s="46">
        <v>84.903653935550096</v>
      </c>
      <c r="K506" s="47">
        <v>0.20934314424721623</v>
      </c>
      <c r="L506" s="46">
        <v>43.96115723636624</v>
      </c>
      <c r="M506" s="47">
        <v>0.10839306029859556</v>
      </c>
      <c r="N506" s="46">
        <v>405.57169541356552</v>
      </c>
      <c r="O506" s="47">
        <v>1</v>
      </c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  <c r="AB506" s="159"/>
      <c r="AC506" s="159"/>
      <c r="AD506" s="159"/>
    </row>
    <row r="507" spans="1:30" ht="20.100000000000001" hidden="1" customHeight="1" x14ac:dyDescent="0.2">
      <c r="A507" s="45">
        <v>41640</v>
      </c>
      <c r="B507" s="46">
        <v>114.14965983882098</v>
      </c>
      <c r="C507" s="47">
        <v>0.27456044644902527</v>
      </c>
      <c r="D507" s="46">
        <v>115.52650477876986</v>
      </c>
      <c r="E507" s="47">
        <v>0.27787212658838983</v>
      </c>
      <c r="F507" s="46">
        <v>12.89423608947015</v>
      </c>
      <c r="G507" s="47">
        <v>3.1014084687969092E-2</v>
      </c>
      <c r="H507" s="46">
        <v>35.616601658895696</v>
      </c>
      <c r="I507" s="47">
        <v>8.5667448035073354E-2</v>
      </c>
      <c r="J507" s="46">
        <v>85.609778468879085</v>
      </c>
      <c r="K507" s="47">
        <v>0.20591440246082796</v>
      </c>
      <c r="L507" s="46">
        <v>51.95742307601089</v>
      </c>
      <c r="M507" s="47">
        <v>0.12497149177871594</v>
      </c>
      <c r="N507" s="46">
        <v>415.75420391084606</v>
      </c>
      <c r="O507" s="47">
        <v>1</v>
      </c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  <c r="AB507" s="159"/>
      <c r="AC507" s="159"/>
      <c r="AD507" s="159"/>
    </row>
    <row r="508" spans="1:30" ht="20.100000000000001" hidden="1" customHeight="1" x14ac:dyDescent="0.2">
      <c r="A508" s="45">
        <v>41671</v>
      </c>
      <c r="B508" s="46">
        <v>115.01718938277875</v>
      </c>
      <c r="C508" s="47">
        <v>0.26957547533956427</v>
      </c>
      <c r="D508" s="46">
        <v>116.43209376550948</v>
      </c>
      <c r="E508" s="47">
        <v>0.27289170592719658</v>
      </c>
      <c r="F508" s="46">
        <v>12.98275589319741</v>
      </c>
      <c r="G508" s="47">
        <v>3.0428778601768226E-2</v>
      </c>
      <c r="H508" s="46">
        <v>35.945800433740757</v>
      </c>
      <c r="I508" s="47">
        <v>8.4249200405497451E-2</v>
      </c>
      <c r="J508" s="46">
        <v>86.277439721499661</v>
      </c>
      <c r="K508" s="47">
        <v>0.20221570313807619</v>
      </c>
      <c r="L508" s="46">
        <v>60.005155095006138</v>
      </c>
      <c r="M508" s="47">
        <v>0.14063913658789631</v>
      </c>
      <c r="N508" s="46">
        <v>426.6604342917326</v>
      </c>
      <c r="O508" s="47">
        <v>1</v>
      </c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  <c r="AB508" s="159"/>
      <c r="AC508" s="159"/>
      <c r="AD508" s="159"/>
    </row>
    <row r="509" spans="1:30" ht="20.100000000000001" hidden="1" customHeight="1" x14ac:dyDescent="0.2">
      <c r="A509" s="45">
        <v>41699</v>
      </c>
      <c r="B509" s="46">
        <v>119.34416668253398</v>
      </c>
      <c r="C509" s="47">
        <f>B509/N509</f>
        <v>0.30862585678899807</v>
      </c>
      <c r="D509" s="46">
        <v>52.312640667754373</v>
      </c>
      <c r="E509" s="47">
        <f>D509/N509</f>
        <v>0.13528129606810102</v>
      </c>
      <c r="F509" s="46">
        <v>21.296973912824658</v>
      </c>
      <c r="G509" s="47">
        <f>F509/N509</f>
        <v>5.5074303198602667E-2</v>
      </c>
      <c r="H509" s="46">
        <v>61.364628668964777</v>
      </c>
      <c r="I509" s="47">
        <f>H509/N509</f>
        <v>0.15868987673169324</v>
      </c>
      <c r="J509" s="46">
        <v>94.021686882904959</v>
      </c>
      <c r="K509" s="47">
        <f>J509/N509</f>
        <v>0.24314153324454157</v>
      </c>
      <c r="L509" s="46">
        <v>38.355198012914109</v>
      </c>
      <c r="M509" s="47">
        <f>L509/N509</f>
        <v>9.9187133968062627E-2</v>
      </c>
      <c r="N509" s="46">
        <v>386.69529482789716</v>
      </c>
      <c r="O509" s="47">
        <v>0.99999999999999922</v>
      </c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  <c r="AB509" s="159"/>
      <c r="AC509" s="159"/>
      <c r="AD509" s="159"/>
    </row>
    <row r="510" spans="1:30" ht="20.100000000000001" hidden="1" customHeight="1" x14ac:dyDescent="0.2">
      <c r="A510" s="45">
        <v>41730</v>
      </c>
      <c r="B510" s="46">
        <v>119.96248574340225</v>
      </c>
      <c r="C510" s="47">
        <f>B510/N510</f>
        <v>0.30074632609535668</v>
      </c>
      <c r="D510" s="46">
        <v>52.712269327991976</v>
      </c>
      <c r="E510" s="47">
        <f>D510/N510</f>
        <v>0.13214982369114867</v>
      </c>
      <c r="F510" s="46">
        <v>21.55209734725193</v>
      </c>
      <c r="G510" s="47">
        <f>F510/N510</f>
        <v>5.4031175301750403E-2</v>
      </c>
      <c r="H510" s="46">
        <v>61.86867220204357</v>
      </c>
      <c r="I510" s="47">
        <f>H510/N510</f>
        <v>0.15510495426847112</v>
      </c>
      <c r="J510" s="46">
        <v>94.794551550015669</v>
      </c>
      <c r="K510" s="47">
        <f>J510/N510</f>
        <v>0.2376502365373174</v>
      </c>
      <c r="L510" s="46">
        <v>47.992554586240004</v>
      </c>
      <c r="M510" s="47">
        <f>L510/N510</f>
        <v>0.12031748410595407</v>
      </c>
      <c r="N510" s="46">
        <v>398.88263075694607</v>
      </c>
      <c r="O510" s="47">
        <v>0.99999999999999922</v>
      </c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  <c r="AB510" s="159"/>
      <c r="AC510" s="159"/>
      <c r="AD510" s="159"/>
    </row>
    <row r="511" spans="1:30" ht="20.100000000000001" hidden="1" customHeight="1" x14ac:dyDescent="0.2">
      <c r="A511" s="45">
        <v>41760</v>
      </c>
      <c r="B511" s="46">
        <v>120.96882432017044</v>
      </c>
      <c r="C511" s="47">
        <v>0.29381742988476911</v>
      </c>
      <c r="D511" s="46">
        <v>53.13230068355977</v>
      </c>
      <c r="E511" s="47">
        <v>0.12905139913892069</v>
      </c>
      <c r="F511" s="46">
        <v>21.765591471752931</v>
      </c>
      <c r="G511" s="47">
        <v>5.2865770847092292E-2</v>
      </c>
      <c r="H511" s="46">
        <v>62.388310549951889</v>
      </c>
      <c r="I511" s="47">
        <v>0.1515330347604544</v>
      </c>
      <c r="J511" s="46">
        <v>95.5958641025139</v>
      </c>
      <c r="K511" s="47">
        <v>0.23218983284382408</v>
      </c>
      <c r="L511" s="46">
        <v>57.863364107394005</v>
      </c>
      <c r="M511" s="47">
        <v>0.14054253252493831</v>
      </c>
      <c r="N511" s="46">
        <v>411.71425523534339</v>
      </c>
      <c r="O511" s="47">
        <v>1</v>
      </c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  <c r="AB511" s="159"/>
      <c r="AC511" s="159"/>
      <c r="AD511" s="159"/>
    </row>
    <row r="512" spans="1:30" ht="20.100000000000001" hidden="1" customHeight="1" x14ac:dyDescent="0.2">
      <c r="A512" s="45">
        <v>41791</v>
      </c>
      <c r="B512" s="46">
        <v>121.8536236103019</v>
      </c>
      <c r="C512" s="47">
        <v>0.28915077626829855</v>
      </c>
      <c r="D512" s="46">
        <v>53.565776291334188</v>
      </c>
      <c r="E512" s="47">
        <v>0.12710812643198119</v>
      </c>
      <c r="F512" s="46">
        <v>21.97543075712775</v>
      </c>
      <c r="G512" s="47">
        <v>5.2146277426882583E-2</v>
      </c>
      <c r="H512" s="46">
        <v>62.899130057731163</v>
      </c>
      <c r="I512" s="47">
        <v>0.14925557192257366</v>
      </c>
      <c r="J512" s="46">
        <v>96.376357025528961</v>
      </c>
      <c r="K512" s="47">
        <v>0.22869486866442595</v>
      </c>
      <c r="L512" s="46">
        <v>64.7486567560277</v>
      </c>
      <c r="M512" s="47">
        <v>0.15364437928583843</v>
      </c>
      <c r="N512" s="46">
        <v>421.41897449805151</v>
      </c>
      <c r="O512" s="47">
        <v>1</v>
      </c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  <c r="AB512" s="159"/>
      <c r="AC512" s="159"/>
      <c r="AD512" s="159"/>
    </row>
    <row r="513" spans="1:30" ht="20.100000000000001" hidden="1" customHeight="1" x14ac:dyDescent="0.2">
      <c r="A513" s="45">
        <v>41821</v>
      </c>
      <c r="B513" s="46">
        <v>122.99671742808928</v>
      </c>
      <c r="C513" s="47">
        <v>0.28499951788250877</v>
      </c>
      <c r="D513" s="46">
        <v>54.041282519250473</v>
      </c>
      <c r="E513" s="47">
        <v>0.12522073585210552</v>
      </c>
      <c r="F513" s="46">
        <v>22.220388904495643</v>
      </c>
      <c r="G513" s="47">
        <v>5.1487553955621712E-2</v>
      </c>
      <c r="H513" s="46">
        <v>63.474856593264128</v>
      </c>
      <c r="I513" s="47">
        <v>0.14707956362590127</v>
      </c>
      <c r="J513" s="46">
        <v>97.271575417399916</v>
      </c>
      <c r="K513" s="47">
        <v>0.22539099154283604</v>
      </c>
      <c r="L513" s="46">
        <v>71.563338767842822</v>
      </c>
      <c r="M513" s="47">
        <v>0.16582163714102535</v>
      </c>
      <c r="N513" s="46">
        <v>431.56815963034285</v>
      </c>
      <c r="O513" s="47">
        <v>1</v>
      </c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  <c r="AB513" s="159"/>
      <c r="AC513" s="159"/>
      <c r="AD513" s="159"/>
    </row>
    <row r="514" spans="1:30" ht="20.100000000000001" hidden="1" customHeight="1" x14ac:dyDescent="0.2">
      <c r="A514" s="45">
        <v>41852</v>
      </c>
      <c r="B514" s="46">
        <v>122.58253474072214</v>
      </c>
      <c r="C514" s="47">
        <v>0.27950550962893089</v>
      </c>
      <c r="D514" s="46">
        <v>54.484771244411363</v>
      </c>
      <c r="E514" s="47">
        <v>0.12423298136146212</v>
      </c>
      <c r="F514" s="46">
        <v>22.485218188262902</v>
      </c>
      <c r="G514" s="47">
        <v>5.1269476374600741E-2</v>
      </c>
      <c r="H514" s="46">
        <v>64.022188905014175</v>
      </c>
      <c r="I514" s="47">
        <v>0.14597964200450708</v>
      </c>
      <c r="J514" s="46">
        <v>96.530540958069608</v>
      </c>
      <c r="K514" s="47">
        <v>0.22010328063707885</v>
      </c>
      <c r="L514" s="46">
        <v>78.464042516785781</v>
      </c>
      <c r="M514" s="47">
        <v>0.17890910999342183</v>
      </c>
      <c r="N514" s="46">
        <v>438.5692965532653</v>
      </c>
      <c r="O514" s="47">
        <v>1</v>
      </c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  <c r="AB514" s="159"/>
      <c r="AC514" s="159"/>
      <c r="AD514" s="159"/>
    </row>
    <row r="515" spans="1:30" ht="20.100000000000001" hidden="1" customHeight="1" x14ac:dyDescent="0.2">
      <c r="A515" s="45">
        <v>41883</v>
      </c>
      <c r="B515" s="46">
        <v>122.14883567632344</v>
      </c>
      <c r="C515" s="47">
        <v>0.30471951160304162</v>
      </c>
      <c r="D515" s="46">
        <v>14.026554263397941</v>
      </c>
      <c r="E515" s="47">
        <v>3.4991449087096442E-2</v>
      </c>
      <c r="F515" s="46">
        <v>38.756733097152939</v>
      </c>
      <c r="G515" s="47">
        <v>9.66847757107442E-2</v>
      </c>
      <c r="H515" s="46">
        <v>90.284644763488487</v>
      </c>
      <c r="I515" s="47">
        <v>0.22522926809131241</v>
      </c>
      <c r="J515" s="46">
        <v>43.563588428028332</v>
      </c>
      <c r="K515" s="47">
        <v>0.10867623351433867</v>
      </c>
      <c r="L515" s="46">
        <v>92.076271014588571</v>
      </c>
      <c r="M515" s="47">
        <v>0.22969876199346531</v>
      </c>
      <c r="N515" s="46">
        <v>400.85662724298027</v>
      </c>
      <c r="O515" s="47">
        <v>1</v>
      </c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  <c r="AB515" s="159"/>
      <c r="AC515" s="159"/>
      <c r="AD515" s="159"/>
    </row>
    <row r="516" spans="1:30" ht="20.100000000000001" hidden="1" customHeight="1" x14ac:dyDescent="0.2">
      <c r="A516" s="45">
        <v>41913</v>
      </c>
      <c r="B516" s="46">
        <v>123.27195210123919</v>
      </c>
      <c r="C516" s="47">
        <v>0.30041188159017723</v>
      </c>
      <c r="D516" s="46">
        <v>14.12629630972342</v>
      </c>
      <c r="E516" s="47">
        <v>3.4425570309936947E-2</v>
      </c>
      <c r="F516" s="46">
        <v>39.135042385066036</v>
      </c>
      <c r="G516" s="47">
        <v>9.5371505996381806E-2</v>
      </c>
      <c r="H516" s="46">
        <v>91.115728921628062</v>
      </c>
      <c r="I516" s="47">
        <v>0.22204765237535048</v>
      </c>
      <c r="J516" s="46">
        <v>43.950695902394827</v>
      </c>
      <c r="K516" s="47">
        <v>0.10710718073477637</v>
      </c>
      <c r="L516" s="46">
        <v>98.743415446273289</v>
      </c>
      <c r="M516" s="47">
        <v>0.24063620899337843</v>
      </c>
      <c r="N516" s="46">
        <v>410.3431310663243</v>
      </c>
      <c r="O516" s="47">
        <v>1</v>
      </c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  <c r="AB516" s="159"/>
      <c r="AC516" s="159"/>
      <c r="AD516" s="159"/>
    </row>
    <row r="517" spans="1:30" ht="20.100000000000001" hidden="1" customHeight="1" x14ac:dyDescent="0.2">
      <c r="A517" s="45">
        <v>41944</v>
      </c>
      <c r="B517" s="46">
        <v>123.53006628629534</v>
      </c>
      <c r="C517" s="47">
        <v>0.29560195389527205</v>
      </c>
      <c r="D517" s="46">
        <v>14.2379295015207</v>
      </c>
      <c r="E517" s="47">
        <v>3.407073198130052E-2</v>
      </c>
      <c r="F517" s="46">
        <v>39.538453421395779</v>
      </c>
      <c r="G517" s="47">
        <v>9.4613760331629063E-2</v>
      </c>
      <c r="H517" s="46">
        <v>91.874336478506507</v>
      </c>
      <c r="I517" s="47">
        <v>0.21985120054040788</v>
      </c>
      <c r="J517" s="46">
        <v>44.317494694727976</v>
      </c>
      <c r="K517" s="47">
        <v>0.10604979352268283</v>
      </c>
      <c r="L517" s="46">
        <v>104.39498675766302</v>
      </c>
      <c r="M517" s="47">
        <v>0.24981255972870664</v>
      </c>
      <c r="N517" s="46">
        <v>417.89326714010974</v>
      </c>
      <c r="O517" s="47">
        <v>1</v>
      </c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  <c r="AB517" s="159"/>
      <c r="AC517" s="159"/>
      <c r="AD517" s="159"/>
    </row>
    <row r="518" spans="1:30" ht="20.100000000000001" customHeight="1" x14ac:dyDescent="0.2">
      <c r="A518" s="45">
        <v>41974</v>
      </c>
      <c r="B518" s="46">
        <v>124.88495858814132</v>
      </c>
      <c r="C518" s="47">
        <v>0.29149920567829896</v>
      </c>
      <c r="D518" s="46">
        <v>14.23221530610753</v>
      </c>
      <c r="E518" s="47">
        <v>3.3220009068144249E-2</v>
      </c>
      <c r="F518" s="46">
        <v>39.981728046514128</v>
      </c>
      <c r="G518" s="47">
        <v>9.3323023837006136E-2</v>
      </c>
      <c r="H518" s="46">
        <v>92.62838434300599</v>
      </c>
      <c r="I518" s="47">
        <v>0.21620778646608263</v>
      </c>
      <c r="J518" s="46">
        <v>44.712854802141692</v>
      </c>
      <c r="K518" s="47">
        <v>0.10436614469655646</v>
      </c>
      <c r="L518" s="46">
        <v>111.98283968188376</v>
      </c>
      <c r="M518" s="47">
        <v>0.26138383025391082</v>
      </c>
      <c r="N518" s="46">
        <v>428.42298076779474</v>
      </c>
      <c r="O518" s="47">
        <v>1</v>
      </c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  <c r="AB518" s="159"/>
      <c r="AC518" s="159"/>
      <c r="AD518" s="159"/>
    </row>
    <row r="519" spans="1:30" ht="20.100000000000001" hidden="1" customHeight="1" x14ac:dyDescent="0.2">
      <c r="A519" s="45">
        <v>42005</v>
      </c>
      <c r="B519" s="46">
        <v>125.63232673104106</v>
      </c>
      <c r="C519" s="47">
        <v>0.28200211279406562</v>
      </c>
      <c r="D519" s="46">
        <v>14.308553468214011</v>
      </c>
      <c r="E519" s="47">
        <v>3.2117866587805806E-2</v>
      </c>
      <c r="F519" s="46">
        <v>40.505314828171521</v>
      </c>
      <c r="G519" s="47">
        <v>9.0920741963070609E-2</v>
      </c>
      <c r="H519" s="46">
        <v>93.481126623136973</v>
      </c>
      <c r="I519" s="47">
        <v>0.20983353488732887</v>
      </c>
      <c r="J519" s="46">
        <v>45.120530057989633</v>
      </c>
      <c r="K519" s="47">
        <v>0.1012803403218144</v>
      </c>
      <c r="L519" s="46">
        <v>126.45351523611616</v>
      </c>
      <c r="M519" s="47">
        <v>0.28384540344591469</v>
      </c>
      <c r="N519" s="46">
        <v>445.50136694466937</v>
      </c>
      <c r="O519" s="47">
        <v>1</v>
      </c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  <c r="AB519" s="159"/>
      <c r="AC519" s="159"/>
      <c r="AD519" s="159"/>
    </row>
    <row r="520" spans="1:30" ht="20.100000000000001" hidden="1" customHeight="1" x14ac:dyDescent="0.2">
      <c r="A520" s="45">
        <v>42036</v>
      </c>
      <c r="B520" s="46">
        <v>126.51094125996411</v>
      </c>
      <c r="C520" s="47">
        <v>0.2713659145202309</v>
      </c>
      <c r="D520" s="46">
        <v>14.436964819333399</v>
      </c>
      <c r="E520" s="47">
        <v>3.0967283320139288E-2</v>
      </c>
      <c r="F520" s="46">
        <v>40.945591505007599</v>
      </c>
      <c r="G520" s="47">
        <v>8.782827614487497E-2</v>
      </c>
      <c r="H520" s="46">
        <v>94.256976511069553</v>
      </c>
      <c r="I520" s="47">
        <v>0.20218117402413804</v>
      </c>
      <c r="J520" s="46">
        <v>45.49442797704117</v>
      </c>
      <c r="K520" s="47">
        <v>9.7585528418414183E-2</v>
      </c>
      <c r="L520" s="46">
        <v>144.55565772756097</v>
      </c>
      <c r="M520" s="47">
        <v>0.31007182357220409</v>
      </c>
      <c r="N520" s="46">
        <v>466.20055979997613</v>
      </c>
      <c r="O520" s="47">
        <v>1.0000000000000013</v>
      </c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  <c r="AB520" s="159"/>
      <c r="AC520" s="159"/>
      <c r="AD520" s="159"/>
    </row>
    <row r="521" spans="1:30" ht="20.100000000000001" hidden="1" customHeight="1" x14ac:dyDescent="0.2">
      <c r="A521" s="45">
        <v>42064</v>
      </c>
      <c r="B521" s="46">
        <v>57.602583263518923</v>
      </c>
      <c r="C521" s="47">
        <v>0.12336557764386313</v>
      </c>
      <c r="D521" s="46">
        <v>24.53164029975229</v>
      </c>
      <c r="E521" s="47">
        <v>5.2538615538915909E-2</v>
      </c>
      <c r="F521" s="46">
        <v>68.217130195658001</v>
      </c>
      <c r="G521" s="47">
        <v>0.14609840731090604</v>
      </c>
      <c r="H521" s="46">
        <v>102.87193708422407</v>
      </c>
      <c r="I521" s="47">
        <v>0.22031747922971825</v>
      </c>
      <c r="J521" s="46">
        <v>66.642478214805237</v>
      </c>
      <c r="K521" s="47">
        <v>0.14272602641754803</v>
      </c>
      <c r="L521" s="46">
        <v>147.06013007582126</v>
      </c>
      <c r="M521" s="47">
        <v>0.31495389385904843</v>
      </c>
      <c r="N521" s="46">
        <v>466.92589913377986</v>
      </c>
      <c r="O521" s="47">
        <v>1</v>
      </c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  <c r="AB521" s="159"/>
      <c r="AC521" s="159"/>
      <c r="AD521" s="159"/>
    </row>
    <row r="522" spans="1:30" ht="20.100000000000001" hidden="1" customHeight="1" x14ac:dyDescent="0.2">
      <c r="A522" s="45">
        <v>42095</v>
      </c>
      <c r="B522" s="46">
        <v>58.098479116805656</v>
      </c>
      <c r="C522" s="47">
        <v>0.1179819551426413</v>
      </c>
      <c r="D522" s="46">
        <v>24.715297853451531</v>
      </c>
      <c r="E522" s="47">
        <v>5.0189939685348191E-2</v>
      </c>
      <c r="F522" s="46">
        <v>68.799000687794972</v>
      </c>
      <c r="G522" s="47">
        <v>0.13971175728519244</v>
      </c>
      <c r="H522" s="46">
        <v>103.83844517949902</v>
      </c>
      <c r="I522" s="47">
        <v>0.21086718563869444</v>
      </c>
      <c r="J522" s="46">
        <v>67.265166456976971</v>
      </c>
      <c r="K522" s="47">
        <v>0.13659696384881365</v>
      </c>
      <c r="L522" s="46">
        <v>169.7189076673173</v>
      </c>
      <c r="M522" s="47">
        <v>0.34465219839931066</v>
      </c>
      <c r="N522" s="46">
        <v>492.4352969618451</v>
      </c>
      <c r="O522" s="47">
        <v>1</v>
      </c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  <c r="AB522" s="159"/>
      <c r="AC522" s="159"/>
      <c r="AD522" s="159"/>
    </row>
    <row r="523" spans="1:30" ht="20.100000000000001" hidden="1" customHeight="1" x14ac:dyDescent="0.2">
      <c r="A523" s="45">
        <v>42125</v>
      </c>
      <c r="B523" s="46">
        <v>58.491867336999753</v>
      </c>
      <c r="C523" s="47">
        <v>0.1159375199324798</v>
      </c>
      <c r="D523" s="46">
        <v>24.914154429580318</v>
      </c>
      <c r="E523" s="47">
        <v>4.9382681854528536E-2</v>
      </c>
      <c r="F523" s="46">
        <v>69.472996708978684</v>
      </c>
      <c r="G523" s="47">
        <v>0.13770336471411179</v>
      </c>
      <c r="H523" s="46">
        <v>104.84525856130648</v>
      </c>
      <c r="I523" s="47">
        <v>0.20781520248351446</v>
      </c>
      <c r="J523" s="46">
        <v>67.917689772235903</v>
      </c>
      <c r="K523" s="47">
        <v>0.13462056983699086</v>
      </c>
      <c r="L523" s="46">
        <v>178.87000973709877</v>
      </c>
      <c r="M523" s="47">
        <v>0.35454066117837596</v>
      </c>
      <c r="N523" s="46">
        <v>504.51197654619921</v>
      </c>
      <c r="O523" s="47">
        <v>1</v>
      </c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  <c r="AB523" s="159"/>
      <c r="AC523" s="159"/>
      <c r="AD523" s="159"/>
    </row>
    <row r="524" spans="1:30" ht="20.100000000000001" hidden="1" customHeight="1" x14ac:dyDescent="0.2">
      <c r="A524" s="45">
        <v>42156</v>
      </c>
      <c r="B524" s="46">
        <v>59.084393603700754</v>
      </c>
      <c r="C524" s="47">
        <f>+B524/$N$524</f>
        <v>0.11348968044964734</v>
      </c>
      <c r="D524" s="46">
        <v>25.111794350774812</v>
      </c>
      <c r="E524" s="47">
        <f>+D524/$N$524</f>
        <v>4.8234894911542044E-2</v>
      </c>
      <c r="F524" s="46">
        <v>70.201301050143144</v>
      </c>
      <c r="G524" s="47">
        <f>+F524/$N$524</f>
        <v>0.13484310724704157</v>
      </c>
      <c r="H524" s="46">
        <v>105.94755845165297</v>
      </c>
      <c r="I524" s="47">
        <f>+H524/$N$524</f>
        <v>0.20350474668060753</v>
      </c>
      <c r="J524" s="46">
        <v>68.628912933373655</v>
      </c>
      <c r="K524" s="47">
        <f>+J524/$N$524</f>
        <v>0.13182285411366906</v>
      </c>
      <c r="L524" s="46">
        <v>191.64071902092181</v>
      </c>
      <c r="M524" s="47">
        <f>+L524/$N$524</f>
        <v>0.36810471659749427</v>
      </c>
      <c r="N524" s="46">
        <v>520.61467941056617</v>
      </c>
      <c r="O524" s="47">
        <v>1</v>
      </c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  <c r="AB524" s="159"/>
      <c r="AC524" s="159"/>
      <c r="AD524" s="159"/>
    </row>
    <row r="525" spans="1:30" ht="20.100000000000001" hidden="1" customHeight="1" x14ac:dyDescent="0.2">
      <c r="A525" s="45">
        <v>42186</v>
      </c>
      <c r="B525" s="46">
        <v>59.751542959605779</v>
      </c>
      <c r="C525" s="47">
        <v>0.1111862489645785</v>
      </c>
      <c r="D525" s="46">
        <v>25.340061056799762</v>
      </c>
      <c r="E525" s="47">
        <v>4.7153030664725572E-2</v>
      </c>
      <c r="F525" s="46">
        <v>71.023621391983241</v>
      </c>
      <c r="G525" s="47">
        <v>0.1321614415178127</v>
      </c>
      <c r="H525" s="46">
        <v>107.19132320777598</v>
      </c>
      <c r="I525" s="47">
        <v>0.19946265081521861</v>
      </c>
      <c r="J525" s="46">
        <v>69.423100328736965</v>
      </c>
      <c r="K525" s="47">
        <v>0.12918317644553737</v>
      </c>
      <c r="L525" s="46">
        <v>204.67082562854452</v>
      </c>
      <c r="M525" s="47">
        <v>0.38085345159212813</v>
      </c>
      <c r="N525" s="46">
        <v>537.40047457344576</v>
      </c>
      <c r="O525" s="47">
        <v>1</v>
      </c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  <c r="AB525" s="159"/>
      <c r="AC525" s="159"/>
      <c r="AD525" s="159"/>
    </row>
    <row r="526" spans="1:30" ht="20.100000000000001" hidden="1" customHeight="1" x14ac:dyDescent="0.2">
      <c r="A526" s="45">
        <v>42217</v>
      </c>
      <c r="B526" s="46">
        <v>60.285598234273913</v>
      </c>
      <c r="C526" s="47">
        <v>0.10544086702741874</v>
      </c>
      <c r="D526" s="46">
        <v>25.559579278082069</v>
      </c>
      <c r="E526" s="47">
        <v>4.4704278946755618E-2</v>
      </c>
      <c r="F526" s="46">
        <v>71.802663767874549</v>
      </c>
      <c r="G526" s="47">
        <v>0.12558447364396635</v>
      </c>
      <c r="H526" s="46">
        <v>108.37147080044905</v>
      </c>
      <c r="I526" s="47">
        <v>0.18954413951124269</v>
      </c>
      <c r="J526" s="46">
        <v>70.17982986201956</v>
      </c>
      <c r="K526" s="47">
        <v>0.12274610064798339</v>
      </c>
      <c r="L526" s="46">
        <v>235.54879539735776</v>
      </c>
      <c r="M526" s="47">
        <v>0.41198014022263268</v>
      </c>
      <c r="N526" s="46">
        <v>571.74793734005721</v>
      </c>
      <c r="O526" s="47">
        <v>1</v>
      </c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  <c r="AB526" s="159"/>
      <c r="AC526" s="159"/>
      <c r="AD526" s="159"/>
    </row>
    <row r="527" spans="1:30" ht="20.100000000000001" hidden="1" customHeight="1" x14ac:dyDescent="0.2">
      <c r="A527" s="45">
        <v>42248</v>
      </c>
      <c r="B527" s="46">
        <v>15.745669912804392</v>
      </c>
      <c r="C527" s="47">
        <v>2.6883866883735189E-2</v>
      </c>
      <c r="D527" s="46">
        <v>43.68917294776805</v>
      </c>
      <c r="E527" s="47">
        <v>7.4594089441259587E-2</v>
      </c>
      <c r="F527" s="46">
        <v>101.48622412700198</v>
      </c>
      <c r="G527" s="47">
        <v>0.17327571040623338</v>
      </c>
      <c r="H527" s="46">
        <v>49.03786808277588</v>
      </c>
      <c r="I527" s="47">
        <v>8.372635302912379E-2</v>
      </c>
      <c r="J527" s="46">
        <v>119.27869107617919</v>
      </c>
      <c r="K527" s="47">
        <v>0.20365424086214998</v>
      </c>
      <c r="L527" s="46">
        <v>256.45452821875489</v>
      </c>
      <c r="M527" s="47">
        <v>0.43786573937749779</v>
      </c>
      <c r="N527" s="46">
        <v>585.69215436528452</v>
      </c>
      <c r="O527" s="47">
        <v>1</v>
      </c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  <c r="AB527" s="159"/>
      <c r="AC527" s="159"/>
      <c r="AD527" s="159"/>
    </row>
    <row r="528" spans="1:30" ht="20.100000000000001" hidden="1" customHeight="1" x14ac:dyDescent="0.2">
      <c r="A528" s="45">
        <v>42278</v>
      </c>
      <c r="B528" s="46">
        <v>16.38105763540624</v>
      </c>
      <c r="C528" s="47">
        <v>2.7207609241020659E-2</v>
      </c>
      <c r="D528" s="46">
        <v>44.506663669963885</v>
      </c>
      <c r="E528" s="47">
        <v>7.392196161599536E-2</v>
      </c>
      <c r="F528" s="46">
        <v>102.91789369195587</v>
      </c>
      <c r="G528" s="47">
        <v>0.17093828114171081</v>
      </c>
      <c r="H528" s="46">
        <v>49.836241654203661</v>
      </c>
      <c r="I528" s="47">
        <v>8.2773958748422666E-2</v>
      </c>
      <c r="J528" s="46">
        <v>120.79795865257513</v>
      </c>
      <c r="K528" s="47">
        <v>0.20063562007305816</v>
      </c>
      <c r="L528" s="46">
        <v>267.6365189409741</v>
      </c>
      <c r="M528" s="47">
        <v>0.44452256917979305</v>
      </c>
      <c r="N528" s="46">
        <v>602.07633424507844</v>
      </c>
      <c r="O528" s="47">
        <v>1</v>
      </c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  <c r="AB528" s="159"/>
      <c r="AC528" s="159"/>
      <c r="AD528" s="159"/>
    </row>
    <row r="529" spans="1:30" ht="20.100000000000001" hidden="1" customHeight="1" x14ac:dyDescent="0.2">
      <c r="A529" s="45">
        <v>42309</v>
      </c>
      <c r="B529" s="46">
        <v>16.28904150953667</v>
      </c>
      <c r="C529" s="47">
        <v>2.6472972693942675E-2</v>
      </c>
      <c r="D529" s="46">
        <v>44.757413038819919</v>
      </c>
      <c r="E529" s="47">
        <v>7.2739809308884004E-2</v>
      </c>
      <c r="F529" s="46">
        <v>103.96919459534426</v>
      </c>
      <c r="G529" s="47">
        <v>0.1689708782387436</v>
      </c>
      <c r="H529" s="46">
        <v>50.336709378593696</v>
      </c>
      <c r="I529" s="47">
        <v>8.1807289403877437E-2</v>
      </c>
      <c r="J529" s="46">
        <v>122.05242967916274</v>
      </c>
      <c r="K529" s="47">
        <v>0.19835977680050371</v>
      </c>
      <c r="L529" s="46">
        <v>277.90357545895534</v>
      </c>
      <c r="M529" s="47">
        <v>0.45164927355404749</v>
      </c>
      <c r="N529" s="46">
        <v>615.30836366041331</v>
      </c>
      <c r="O529" s="47">
        <v>1</v>
      </c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  <c r="AB529" s="159"/>
      <c r="AC529" s="159"/>
      <c r="AD529" s="159"/>
    </row>
    <row r="530" spans="1:30" ht="20.100000000000001" customHeight="1" x14ac:dyDescent="0.2">
      <c r="A530" s="45">
        <v>42339</v>
      </c>
      <c r="B530" s="46">
        <v>16.205626648186339</v>
      </c>
      <c r="C530" s="47">
        <v>2.5471314192124696E-2</v>
      </c>
      <c r="D530" s="46">
        <v>44.985250707880503</v>
      </c>
      <c r="E530" s="47">
        <v>7.070590231820259E-2</v>
      </c>
      <c r="F530" s="46">
        <v>104.97076196340051</v>
      </c>
      <c r="G530" s="47">
        <v>0.16498857569668496</v>
      </c>
      <c r="H530" s="46">
        <v>50.750272324888535</v>
      </c>
      <c r="I530" s="47">
        <v>7.9767117914431099E-2</v>
      </c>
      <c r="J530" s="46">
        <v>123.32843436322013</v>
      </c>
      <c r="K530" s="47">
        <v>0.19384238380192303</v>
      </c>
      <c r="L530" s="46">
        <v>295.99014158920568</v>
      </c>
      <c r="M530" s="47">
        <v>0.46522470607663252</v>
      </c>
      <c r="N530" s="46">
        <v>636.23048759678238</v>
      </c>
      <c r="O530" s="47">
        <v>1</v>
      </c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</row>
    <row r="531" spans="1:30" ht="20.100000000000001" hidden="1" customHeight="1" x14ac:dyDescent="0.2">
      <c r="A531" s="45">
        <v>42370</v>
      </c>
      <c r="B531" s="46">
        <v>16.343677909192131</v>
      </c>
      <c r="C531" s="47">
        <v>2.3983072352484501E-2</v>
      </c>
      <c r="D531" s="46">
        <v>45.408356008225901</v>
      </c>
      <c r="E531" s="47">
        <v>6.6633220111377428E-2</v>
      </c>
      <c r="F531" s="46">
        <v>106.06360289274038</v>
      </c>
      <c r="G531" s="47">
        <v>0.15564006316540985</v>
      </c>
      <c r="H531" s="46">
        <v>51.272611316005033</v>
      </c>
      <c r="I531" s="47">
        <v>7.5238557301778544E-2</v>
      </c>
      <c r="J531" s="46">
        <v>124.70207385211275</v>
      </c>
      <c r="K531" s="47">
        <v>0.18299056530097257</v>
      </c>
      <c r="L531" s="46">
        <v>337.67690911645116</v>
      </c>
      <c r="M531" s="47">
        <v>0.49551452176797656</v>
      </c>
      <c r="N531" s="46">
        <v>681.46723109472771</v>
      </c>
      <c r="O531" s="47">
        <v>1</v>
      </c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  <c r="AB531" s="159"/>
      <c r="AC531" s="159"/>
      <c r="AD531" s="159"/>
    </row>
    <row r="532" spans="1:30" ht="20.100000000000001" hidden="1" customHeight="1" x14ac:dyDescent="0.2">
      <c r="A532" s="45">
        <v>42401</v>
      </c>
      <c r="B532" s="46">
        <v>16.440098697088768</v>
      </c>
      <c r="C532" s="47">
        <v>2.3235728345529564E-2</v>
      </c>
      <c r="D532" s="46">
        <v>45.808160457481833</v>
      </c>
      <c r="E532" s="47">
        <v>6.4743283602485907E-2</v>
      </c>
      <c r="F532" s="46">
        <v>107.11728094701745</v>
      </c>
      <c r="G532" s="47">
        <v>0.15139495735736752</v>
      </c>
      <c r="H532" s="46">
        <v>51.77813790782605</v>
      </c>
      <c r="I532" s="47">
        <v>7.3180992938726055E-2</v>
      </c>
      <c r="J532" s="46">
        <v>125.94195347061155</v>
      </c>
      <c r="K532" s="47">
        <v>0.17800093977943432</v>
      </c>
      <c r="L532" s="46">
        <v>360.44969741581997</v>
      </c>
      <c r="M532" s="47">
        <v>0.50944409797645762</v>
      </c>
      <c r="N532" s="46">
        <v>707.53532889584494</v>
      </c>
      <c r="O532" s="47">
        <v>1</v>
      </c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</row>
    <row r="533" spans="1:30" ht="20.100000000000001" hidden="1" customHeight="1" x14ac:dyDescent="0.2">
      <c r="A533" s="45">
        <v>42430</v>
      </c>
      <c r="B533" s="46">
        <v>27.262602675565837</v>
      </c>
      <c r="C533" s="47">
        <v>3.789225787929295E-2</v>
      </c>
      <c r="D533" s="46">
        <v>77.68367949682434</v>
      </c>
      <c r="E533" s="47">
        <v>0.10797245044928255</v>
      </c>
      <c r="F533" s="46">
        <v>117.13928378906972</v>
      </c>
      <c r="G533" s="47">
        <v>0.16281174625742093</v>
      </c>
      <c r="H533" s="46">
        <v>75.898482041004087</v>
      </c>
      <c r="I533" s="47">
        <v>0.10549120670427409</v>
      </c>
      <c r="J533" s="46">
        <v>191.78910302703929</v>
      </c>
      <c r="K533" s="47">
        <v>0.2665674380697412</v>
      </c>
      <c r="L533" s="46">
        <v>229.70370786900327</v>
      </c>
      <c r="M533" s="47">
        <v>0.31926490063998975</v>
      </c>
      <c r="N533" s="46">
        <v>719.4768588985055</v>
      </c>
      <c r="O533" s="47">
        <v>1</v>
      </c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  <c r="AB533" s="159"/>
      <c r="AC533" s="159"/>
      <c r="AD533" s="159"/>
    </row>
    <row r="534" spans="1:30" ht="20.100000000000001" hidden="1" customHeight="1" x14ac:dyDescent="0.2">
      <c r="A534" s="45">
        <v>42461</v>
      </c>
      <c r="B534" s="46">
        <v>28.230832140555101</v>
      </c>
      <c r="C534" s="47">
        <v>3.8545166383340469E-2</v>
      </c>
      <c r="D534" s="46">
        <v>78.803397345717855</v>
      </c>
      <c r="E534" s="47">
        <v>0.1075947760639924</v>
      </c>
      <c r="F534" s="46">
        <v>118.36919709319343</v>
      </c>
      <c r="G534" s="47">
        <v>0.16161622065915654</v>
      </c>
      <c r="H534" s="46">
        <v>76.557468741153315</v>
      </c>
      <c r="I534" s="47">
        <v>0.1045282815548319</v>
      </c>
      <c r="J534" s="46">
        <v>193.84208657527947</v>
      </c>
      <c r="K534" s="47">
        <v>0.26466366424971838</v>
      </c>
      <c r="L534" s="46">
        <v>236.60615754827975</v>
      </c>
      <c r="M534" s="47">
        <v>0.32305189108895976</v>
      </c>
      <c r="N534" s="46">
        <v>732.40913944417935</v>
      </c>
      <c r="O534" s="47">
        <v>1</v>
      </c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  <c r="AB534" s="159"/>
      <c r="AC534" s="159"/>
      <c r="AD534" s="159"/>
    </row>
    <row r="535" spans="1:30" ht="20.100000000000001" hidden="1" customHeight="1" x14ac:dyDescent="0.2">
      <c r="A535" s="45">
        <v>42491</v>
      </c>
      <c r="B535" s="46">
        <v>28.607865628409218</v>
      </c>
      <c r="C535" s="47">
        <v>3.8457926692129739E-2</v>
      </c>
      <c r="D535" s="46">
        <v>79.426521001613025</v>
      </c>
      <c r="E535" s="47">
        <v>0.10677410757472128</v>
      </c>
      <c r="F535" s="46">
        <v>119.61378184687914</v>
      </c>
      <c r="G535" s="47">
        <v>0.16079836620413657</v>
      </c>
      <c r="H535" s="46">
        <v>77.36713940398289</v>
      </c>
      <c r="I535" s="47">
        <v>0.10400565404723647</v>
      </c>
      <c r="J535" s="46">
        <v>196.14350681624015</v>
      </c>
      <c r="K535" s="47">
        <v>0.26367827311050146</v>
      </c>
      <c r="L535" s="46">
        <v>242.71554591066521</v>
      </c>
      <c r="M535" s="47">
        <v>0.32628567237127581</v>
      </c>
      <c r="N535" s="46">
        <v>743.87436060778862</v>
      </c>
      <c r="O535" s="47">
        <v>1</v>
      </c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  <c r="AB535" s="159"/>
      <c r="AC535" s="159"/>
      <c r="AD535" s="159"/>
    </row>
    <row r="536" spans="1:30" ht="20.100000000000001" hidden="1" customHeight="1" x14ac:dyDescent="0.2">
      <c r="A536" s="45">
        <v>42522</v>
      </c>
      <c r="B536" s="46">
        <v>28.685621152925808</v>
      </c>
      <c r="C536" s="47">
        <v>3.7654429679161418E-2</v>
      </c>
      <c r="D536" s="46">
        <v>80.520945879920475</v>
      </c>
      <c r="E536" s="47">
        <v>0.10569651876008897</v>
      </c>
      <c r="F536" s="46">
        <v>121.57316387738425</v>
      </c>
      <c r="G536" s="47">
        <v>0.1595840691644643</v>
      </c>
      <c r="H536" s="46">
        <v>78.870091440670478</v>
      </c>
      <c r="I536" s="47">
        <v>0.10352951034629591</v>
      </c>
      <c r="J536" s="46">
        <v>199.23173777536368</v>
      </c>
      <c r="K536" s="47">
        <v>0.26152327048892898</v>
      </c>
      <c r="L536" s="46">
        <v>252.93109770296545</v>
      </c>
      <c r="M536" s="47">
        <v>0.33201220156106026</v>
      </c>
      <c r="N536" s="46">
        <v>761.81265782923026</v>
      </c>
      <c r="O536" s="47">
        <v>1</v>
      </c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  <c r="AB536" s="159"/>
      <c r="AC536" s="159"/>
      <c r="AD536" s="159"/>
    </row>
    <row r="537" spans="1:30" ht="20.100000000000001" hidden="1" customHeight="1" x14ac:dyDescent="0.2">
      <c r="A537" s="45">
        <v>42552</v>
      </c>
      <c r="B537" s="46">
        <v>29.48581863191313</v>
      </c>
      <c r="C537" s="47">
        <v>3.8116716122072847E-2</v>
      </c>
      <c r="D537" s="46">
        <v>81.147817323250763</v>
      </c>
      <c r="E537" s="47">
        <v>0.10490087982459674</v>
      </c>
      <c r="F537" s="46">
        <v>122.42152339602033</v>
      </c>
      <c r="G537" s="47">
        <v>0.15825595730509456</v>
      </c>
      <c r="H537" s="46">
        <v>79.148155033373143</v>
      </c>
      <c r="I537" s="47">
        <v>0.10231588936546178</v>
      </c>
      <c r="J537" s="46">
        <v>201.11532747824961</v>
      </c>
      <c r="K537" s="47">
        <v>0.25998450105737397</v>
      </c>
      <c r="L537" s="46">
        <v>260.24796176279528</v>
      </c>
      <c r="M537" s="47">
        <v>0.33642605632540007</v>
      </c>
      <c r="N537" s="46">
        <v>773.56660362560228</v>
      </c>
      <c r="O537" s="47">
        <v>1</v>
      </c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  <c r="AB537" s="159"/>
      <c r="AC537" s="159"/>
      <c r="AD537" s="159"/>
    </row>
    <row r="538" spans="1:30" ht="20.100000000000001" hidden="1" customHeight="1" x14ac:dyDescent="0.2">
      <c r="A538" s="45">
        <v>42583</v>
      </c>
      <c r="B538" s="46">
        <v>28.24408139894577</v>
      </c>
      <c r="C538" s="47">
        <v>3.5471632172319065E-2</v>
      </c>
      <c r="D538" s="46">
        <v>81.621043382143782</v>
      </c>
      <c r="E538" s="47">
        <v>0.10250755149290738</v>
      </c>
      <c r="F538" s="46">
        <v>123.88531809652409</v>
      </c>
      <c r="G538" s="47">
        <v>0.15558709001719098</v>
      </c>
      <c r="H538" s="46">
        <v>80.306473010232963</v>
      </c>
      <c r="I538" s="47">
        <v>0.10085658766659616</v>
      </c>
      <c r="J538" s="46">
        <v>204.0624488632964</v>
      </c>
      <c r="K538" s="47">
        <v>0.25628123726239144</v>
      </c>
      <c r="L538" s="46">
        <v>278.1248357338456</v>
      </c>
      <c r="M538" s="47">
        <v>0.34929590138859568</v>
      </c>
      <c r="N538" s="46">
        <v>796.24420048498803</v>
      </c>
      <c r="O538" s="47">
        <v>1</v>
      </c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  <c r="AB538" s="159"/>
      <c r="AC538" s="159"/>
      <c r="AD538" s="159"/>
    </row>
    <row r="539" spans="1:30" ht="20.100000000000001" hidden="1" customHeight="1" x14ac:dyDescent="0.2">
      <c r="A539" s="45">
        <v>42614</v>
      </c>
      <c r="B539" s="46">
        <v>49.086274579423851</v>
      </c>
      <c r="C539" s="47">
        <v>6.0707916814651181E-2</v>
      </c>
      <c r="D539" s="46">
        <v>116.07405488535828</v>
      </c>
      <c r="E539" s="47">
        <v>0.14355569105000707</v>
      </c>
      <c r="F539" s="46">
        <v>56.291182158089455</v>
      </c>
      <c r="G539" s="47">
        <v>6.9618654769212307E-2</v>
      </c>
      <c r="H539" s="46">
        <v>136.37615716764316</v>
      </c>
      <c r="I539" s="47">
        <v>0.16866450908673242</v>
      </c>
      <c r="J539" s="46">
        <v>326.29896880741524</v>
      </c>
      <c r="K539" s="47">
        <v>0.4035533522311876</v>
      </c>
      <c r="L539" s="46">
        <v>124.43799704915126</v>
      </c>
      <c r="M539" s="47">
        <v>0.15389987604820901</v>
      </c>
      <c r="N539" s="46">
        <v>808.56463464708156</v>
      </c>
      <c r="O539" s="47">
        <v>1</v>
      </c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  <c r="AB539" s="159"/>
      <c r="AC539" s="159"/>
      <c r="AD539" s="159"/>
    </row>
    <row r="540" spans="1:30" ht="20.100000000000001" hidden="1" customHeight="1" x14ac:dyDescent="0.2">
      <c r="A540" s="45">
        <v>42644</v>
      </c>
      <c r="B540" s="46">
        <v>49.604660062680701</v>
      </c>
      <c r="C540" s="47">
        <v>5.9180420102039236E-2</v>
      </c>
      <c r="D540" s="46">
        <v>117.2287688510783</v>
      </c>
      <c r="E540" s="47">
        <v>0.13985879108707164</v>
      </c>
      <c r="F540" s="46">
        <v>56.846469209191319</v>
      </c>
      <c r="G540" s="47">
        <v>6.7820199248751281E-2</v>
      </c>
      <c r="H540" s="46">
        <v>137.7693060783638</v>
      </c>
      <c r="I540" s="47">
        <v>0.16436450528199398</v>
      </c>
      <c r="J540" s="46">
        <v>329.86769758507467</v>
      </c>
      <c r="K540" s="47">
        <v>0.39354586638653349</v>
      </c>
      <c r="L540" s="46">
        <v>146.8768788111812</v>
      </c>
      <c r="M540" s="47">
        <v>0.17523021789361032</v>
      </c>
      <c r="N540" s="46">
        <v>838.19378059757003</v>
      </c>
      <c r="O540" s="47">
        <v>1</v>
      </c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  <c r="AB540" s="159"/>
      <c r="AC540" s="159"/>
      <c r="AD540" s="159"/>
    </row>
    <row r="541" spans="1:30" ht="20.100000000000001" hidden="1" customHeight="1" x14ac:dyDescent="0.2">
      <c r="A541" s="45">
        <v>42675</v>
      </c>
      <c r="B541" s="46">
        <v>49.998343947741517</v>
      </c>
      <c r="C541" s="47">
        <v>5.8136104004209793E-2</v>
      </c>
      <c r="D541" s="46">
        <v>118.43845822633082</v>
      </c>
      <c r="E541" s="47">
        <v>0.13771557179455848</v>
      </c>
      <c r="F541" s="46">
        <v>57.434903373423026</v>
      </c>
      <c r="G541" s="47">
        <v>6.6783042243939952E-2</v>
      </c>
      <c r="H541" s="46">
        <v>139.19729437264277</v>
      </c>
      <c r="I541" s="47">
        <v>0.16185312839982791</v>
      </c>
      <c r="J541" s="46">
        <v>333.50267775883503</v>
      </c>
      <c r="K541" s="47">
        <v>0.38778377100119737</v>
      </c>
      <c r="L541" s="46">
        <v>161.45058910589628</v>
      </c>
      <c r="M541" s="47">
        <v>0.18772838255626481</v>
      </c>
      <c r="N541" s="46">
        <v>860.02226678487091</v>
      </c>
      <c r="O541" s="47">
        <v>1</v>
      </c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  <c r="AB541" s="159"/>
      <c r="AC541" s="159"/>
      <c r="AD541" s="159"/>
    </row>
    <row r="542" spans="1:30" ht="20.100000000000001" customHeight="1" x14ac:dyDescent="0.2">
      <c r="A542" s="45">
        <v>42705</v>
      </c>
      <c r="B542" s="46">
        <v>50.237629564280617</v>
      </c>
      <c r="C542" s="47">
        <v>5.7152858453449348E-2</v>
      </c>
      <c r="D542" s="46">
        <v>119.59379803860175</v>
      </c>
      <c r="E542" s="47">
        <v>0.13605592999695287</v>
      </c>
      <c r="F542" s="46">
        <v>57.98115249968658</v>
      </c>
      <c r="G542" s="47">
        <v>6.5962280277224311E-2</v>
      </c>
      <c r="H542" s="46">
        <v>140.74564867736598</v>
      </c>
      <c r="I542" s="47">
        <v>0.16011934095146424</v>
      </c>
      <c r="J542" s="46">
        <v>337.54101206519988</v>
      </c>
      <c r="K542" s="47">
        <v>0.38400366124186686</v>
      </c>
      <c r="L542" s="46">
        <v>172.90543055199072</v>
      </c>
      <c r="M542" s="47">
        <v>0.1967059290790435</v>
      </c>
      <c r="N542" s="46">
        <v>879.00467139712453</v>
      </c>
      <c r="O542" s="47">
        <v>1</v>
      </c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  <c r="AB542" s="159"/>
      <c r="AC542" s="159"/>
      <c r="AD542" s="159"/>
    </row>
    <row r="543" spans="1:30" ht="20.100000000000001" hidden="1" customHeight="1" x14ac:dyDescent="0.2">
      <c r="A543" s="45">
        <v>42736</v>
      </c>
      <c r="B543" s="46">
        <v>50.792224240290864</v>
      </c>
      <c r="C543" s="47">
        <v>5.6086545457922285E-2</v>
      </c>
      <c r="D543" s="46">
        <v>120.83094816854343</v>
      </c>
      <c r="E543" s="47">
        <v>0.13342574712061978</v>
      </c>
      <c r="F543" s="46">
        <v>58.556963360540259</v>
      </c>
      <c r="G543" s="47">
        <v>6.4660641200934024E-2</v>
      </c>
      <c r="H543" s="46">
        <v>142.31744889401082</v>
      </c>
      <c r="I543" s="47">
        <v>0.15715189059426315</v>
      </c>
      <c r="J543" s="46">
        <v>341.42816696185179</v>
      </c>
      <c r="K543" s="47">
        <v>0.37701688975712633</v>
      </c>
      <c r="L543" s="46">
        <v>191.67868212254209</v>
      </c>
      <c r="M543" s="47">
        <v>0.21165828586913304</v>
      </c>
      <c r="N543" s="46">
        <v>905.60443374778049</v>
      </c>
      <c r="O543" s="47">
        <v>1</v>
      </c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  <c r="AB543" s="159"/>
      <c r="AC543" s="159"/>
      <c r="AD543" s="159"/>
    </row>
    <row r="544" spans="1:30" ht="20.100000000000001" hidden="1" customHeight="1" x14ac:dyDescent="0.2">
      <c r="A544" s="45">
        <v>42767</v>
      </c>
      <c r="B544" s="46">
        <v>51.025894383456659</v>
      </c>
      <c r="C544" s="47">
        <v>5.4808396654256353E-2</v>
      </c>
      <c r="D544" s="46">
        <v>121.78010903994762</v>
      </c>
      <c r="E544" s="47">
        <v>0.13080755568341459</v>
      </c>
      <c r="F544" s="46">
        <v>59.005739575169493</v>
      </c>
      <c r="G544" s="47">
        <v>6.3379780376023251E-2</v>
      </c>
      <c r="H544" s="46">
        <v>143.51994553912559</v>
      </c>
      <c r="I544" s="47">
        <v>0.15415894611846273</v>
      </c>
      <c r="J544" s="46">
        <v>344.2849870653265</v>
      </c>
      <c r="K544" s="47">
        <v>0.36980651414705568</v>
      </c>
      <c r="L544" s="46">
        <v>211.37013478187569</v>
      </c>
      <c r="M544" s="47">
        <v>0.22703880702078691</v>
      </c>
      <c r="N544" s="46">
        <v>930.98681038490201</v>
      </c>
      <c r="O544" s="47">
        <v>1</v>
      </c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  <c r="AB544" s="159"/>
      <c r="AC544" s="159"/>
      <c r="AD544" s="159"/>
    </row>
    <row r="545" spans="1:30" ht="20.100000000000001" hidden="1" customHeight="1" x14ac:dyDescent="0.2">
      <c r="A545" s="45">
        <v>42795</v>
      </c>
      <c r="B545" s="46">
        <v>87.77684586096602</v>
      </c>
      <c r="C545" s="47">
        <v>9.2578100467340038E-2</v>
      </c>
      <c r="D545" s="46">
        <v>133.25004677551817</v>
      </c>
      <c r="E545" s="47">
        <v>0.14053861353370253</v>
      </c>
      <c r="F545" s="46">
        <v>86.414768212674602</v>
      </c>
      <c r="G545" s="47">
        <v>9.114151932648229E-2</v>
      </c>
      <c r="H545" s="46">
        <v>220.33287223458129</v>
      </c>
      <c r="I545" s="47">
        <v>0.23238473178108993</v>
      </c>
      <c r="J545" s="46">
        <v>274.4566981378631</v>
      </c>
      <c r="K545" s="47">
        <v>0.28946904533785073</v>
      </c>
      <c r="L545" s="46">
        <v>145.90710190321866</v>
      </c>
      <c r="M545" s="47">
        <v>0.15388798955353508</v>
      </c>
      <c r="N545" s="46">
        <v>948.13833312482132</v>
      </c>
      <c r="O545" s="47">
        <v>1</v>
      </c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  <c r="AB545" s="159"/>
      <c r="AC545" s="159"/>
      <c r="AD545" s="159"/>
    </row>
    <row r="546" spans="1:30" ht="20.100000000000001" hidden="1" customHeight="1" x14ac:dyDescent="0.2">
      <c r="A546" s="45">
        <v>42826</v>
      </c>
      <c r="B546" s="46">
        <v>88.448843050518192</v>
      </c>
      <c r="C546" s="47">
        <v>9.0901972870347569E-2</v>
      </c>
      <c r="D546" s="46">
        <v>134.27983053062366</v>
      </c>
      <c r="E546" s="47">
        <v>0.13800408338815584</v>
      </c>
      <c r="F546" s="46">
        <v>87.078102286081787</v>
      </c>
      <c r="G546" s="47">
        <v>8.9493214592866091E-2</v>
      </c>
      <c r="H546" s="46">
        <v>221.84575300064859</v>
      </c>
      <c r="I546" s="47">
        <v>0.22799864786415244</v>
      </c>
      <c r="J546" s="46">
        <v>276.60067236507712</v>
      </c>
      <c r="K546" s="47">
        <v>0.28427219563391259</v>
      </c>
      <c r="L546" s="46">
        <v>164.76025774523822</v>
      </c>
      <c r="M546" s="47">
        <v>0.16932988565056614</v>
      </c>
      <c r="N546" s="46">
        <v>973.01345897818692</v>
      </c>
      <c r="O546" s="47">
        <v>1</v>
      </c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  <c r="AB546" s="159"/>
      <c r="AC546" s="159"/>
      <c r="AD546" s="159"/>
    </row>
    <row r="547" spans="1:30" ht="20.100000000000001" hidden="1" customHeight="1" x14ac:dyDescent="0.2">
      <c r="A547" s="45">
        <v>42856</v>
      </c>
      <c r="B547" s="46">
        <v>89.245456081802516</v>
      </c>
      <c r="C547" s="47">
        <v>9.0044375654649081E-2</v>
      </c>
      <c r="D547" s="46">
        <v>135.49409008165799</v>
      </c>
      <c r="E547" s="47">
        <v>0.13670702444631685</v>
      </c>
      <c r="F547" s="46">
        <v>87.868764420817399</v>
      </c>
      <c r="G547" s="47">
        <v>8.8655359938613718E-2</v>
      </c>
      <c r="H547" s="46">
        <v>223.65065520271909</v>
      </c>
      <c r="I547" s="47">
        <v>0.22565276145850013</v>
      </c>
      <c r="J547" s="46">
        <v>279.14996329623369</v>
      </c>
      <c r="K547" s="47">
        <v>0.28164889578230157</v>
      </c>
      <c r="L547" s="46">
        <v>175.71856147863861</v>
      </c>
      <c r="M547" s="47">
        <v>0.17729158271961976</v>
      </c>
      <c r="N547" s="46">
        <v>991.12749056186817</v>
      </c>
      <c r="O547" s="47">
        <v>1</v>
      </c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  <c r="AB547" s="159"/>
      <c r="AC547" s="159"/>
      <c r="AD547" s="159"/>
    </row>
    <row r="548" spans="1:30" ht="20.100000000000001" hidden="1" customHeight="1" x14ac:dyDescent="0.2">
      <c r="A548" s="45">
        <v>42887</v>
      </c>
      <c r="B548" s="46">
        <v>89.918445429868768</v>
      </c>
      <c r="C548" s="47">
        <v>8.6817207068754537E-2</v>
      </c>
      <c r="D548" s="46">
        <v>136.51742488038732</v>
      </c>
      <c r="E548" s="47">
        <v>0.13180901301922146</v>
      </c>
      <c r="F548" s="46">
        <v>88.527524621126943</v>
      </c>
      <c r="G548" s="47">
        <v>8.5474258363497368E-2</v>
      </c>
      <c r="H548" s="46">
        <v>225.16251336967389</v>
      </c>
      <c r="I548" s="47">
        <v>0.21739678053689765</v>
      </c>
      <c r="J548" s="46">
        <v>281.29939931581373</v>
      </c>
      <c r="K548" s="47">
        <v>0.27159753576661572</v>
      </c>
      <c r="L548" s="46">
        <v>214.29616357326421</v>
      </c>
      <c r="M548" s="47">
        <v>0.20690520524501602</v>
      </c>
      <c r="N548" s="46">
        <v>1035.721471190132</v>
      </c>
      <c r="O548" s="47">
        <v>1</v>
      </c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  <c r="AB548" s="159"/>
      <c r="AC548" s="159"/>
      <c r="AD548" s="159"/>
    </row>
    <row r="549" spans="1:30" ht="20.100000000000001" hidden="1" customHeight="1" x14ac:dyDescent="0.2">
      <c r="A549" s="45">
        <v>42917</v>
      </c>
      <c r="B549" s="46">
        <v>90.620774172523966</v>
      </c>
      <c r="C549" s="47">
        <v>8.5150060278283021E-2</v>
      </c>
      <c r="D549" s="46">
        <v>137.59228350616146</v>
      </c>
      <c r="E549" s="47">
        <v>0.12928593185566187</v>
      </c>
      <c r="F549" s="46">
        <v>89.208367977453648</v>
      </c>
      <c r="G549" s="47">
        <v>8.3822920075102961E-2</v>
      </c>
      <c r="H549" s="46">
        <v>226.78523551202451</v>
      </c>
      <c r="I549" s="47">
        <v>0.21309436661079076</v>
      </c>
      <c r="J549" s="46">
        <v>283.54380977958488</v>
      </c>
      <c r="K549" s="47">
        <v>0.26642646473424203</v>
      </c>
      <c r="L549" s="46">
        <v>236.49744474792789</v>
      </c>
      <c r="M549" s="47">
        <v>0.22222025644591878</v>
      </c>
      <c r="N549" s="46">
        <v>1064.247915695677</v>
      </c>
      <c r="O549" s="47">
        <v>1</v>
      </c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  <c r="AB549" s="159"/>
      <c r="AC549" s="159"/>
      <c r="AD549" s="159"/>
    </row>
    <row r="550" spans="1:30" ht="20.100000000000001" hidden="1" customHeight="1" x14ac:dyDescent="0.2">
      <c r="A550" s="45">
        <v>42948</v>
      </c>
      <c r="B550" s="46">
        <v>91.331411376541894</v>
      </c>
      <c r="C550" s="47">
        <v>8.4056366130328436E-2</v>
      </c>
      <c r="D550" s="46">
        <v>138.67618199916737</v>
      </c>
      <c r="E550" s="47">
        <v>0.12762986744637156</v>
      </c>
      <c r="F550" s="46">
        <v>89.903370691812015</v>
      </c>
      <c r="G550" s="47">
        <v>8.2742076677932097E-2</v>
      </c>
      <c r="H550" s="46">
        <v>228.37406218290533</v>
      </c>
      <c r="I550" s="47">
        <v>0.21018282205641217</v>
      </c>
      <c r="J550" s="46">
        <v>285.80430032426148</v>
      </c>
      <c r="K550" s="47">
        <v>0.2630384283741492</v>
      </c>
      <c r="L550" s="46">
        <v>252.46027794822615</v>
      </c>
      <c r="M550" s="47">
        <v>0.23235043931480381</v>
      </c>
      <c r="N550" s="46">
        <v>1086.5496045229172</v>
      </c>
      <c r="O550" s="47">
        <v>1</v>
      </c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  <c r="AB550" s="159"/>
      <c r="AC550" s="159"/>
      <c r="AD550" s="159"/>
    </row>
    <row r="551" spans="1:30" ht="20.100000000000001" hidden="1" customHeight="1" x14ac:dyDescent="0.2">
      <c r="A551" s="45">
        <v>42979</v>
      </c>
      <c r="B551" s="46">
        <v>129.08935753458994</v>
      </c>
      <c r="C551" s="47">
        <v>0.12110438399351293</v>
      </c>
      <c r="D551" s="46">
        <v>62.594469379191722</v>
      </c>
      <c r="E551" s="47">
        <v>5.872261509657456E-2</v>
      </c>
      <c r="F551" s="46">
        <v>152.04002143018965</v>
      </c>
      <c r="G551" s="47">
        <v>0.14263540766890775</v>
      </c>
      <c r="H551" s="46">
        <v>363.43794287564634</v>
      </c>
      <c r="I551" s="47">
        <v>0.34095706286268418</v>
      </c>
      <c r="J551" s="46">
        <v>182.64522747823608</v>
      </c>
      <c r="K551" s="47">
        <v>0.17134749281853018</v>
      </c>
      <c r="L551" s="46">
        <v>176.1276178344184</v>
      </c>
      <c r="M551" s="47">
        <v>0.16523303755979035</v>
      </c>
      <c r="N551" s="46">
        <v>1065.9346365322722</v>
      </c>
      <c r="O551" s="47">
        <v>1</v>
      </c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  <c r="AB551" s="159"/>
      <c r="AC551" s="159"/>
      <c r="AD551" s="159"/>
    </row>
    <row r="552" spans="1:30" ht="20.100000000000001" hidden="1" customHeight="1" x14ac:dyDescent="0.2">
      <c r="A552" s="45">
        <v>43009</v>
      </c>
      <c r="B552" s="46">
        <v>129.85982261624471</v>
      </c>
      <c r="C552" s="47">
        <v>0.11952046759200032</v>
      </c>
      <c r="D552" s="46">
        <v>62.957001423789791</v>
      </c>
      <c r="E552" s="47">
        <v>5.7944405719681735E-2</v>
      </c>
      <c r="F552" s="46">
        <v>152.94181295189813</v>
      </c>
      <c r="G552" s="47">
        <v>0.14076468479707005</v>
      </c>
      <c r="H552" s="46">
        <v>365.46966904877337</v>
      </c>
      <c r="I552" s="47">
        <v>0.33637121055129754</v>
      </c>
      <c r="J552" s="46">
        <v>183.76296934272204</v>
      </c>
      <c r="K552" s="47">
        <v>0.16913188066521401</v>
      </c>
      <c r="L552" s="46">
        <v>191.51570733303024</v>
      </c>
      <c r="M552" s="47">
        <v>0.17626735067473476</v>
      </c>
      <c r="N552" s="46">
        <v>1086.50698271646</v>
      </c>
      <c r="O552" s="47">
        <v>1</v>
      </c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  <c r="AB552" s="159"/>
      <c r="AC552" s="159"/>
      <c r="AD552" s="159"/>
    </row>
    <row r="553" spans="1:30" ht="20.100000000000001" hidden="1" customHeight="1" x14ac:dyDescent="0.2">
      <c r="A553" s="45">
        <v>43040</v>
      </c>
      <c r="B553" s="46">
        <v>130.52512703777882</v>
      </c>
      <c r="C553" s="47">
        <v>0.11823041070762545</v>
      </c>
      <c r="D553" s="46">
        <v>63.256380819013472</v>
      </c>
      <c r="E553" s="47">
        <v>5.7297993526911284E-2</v>
      </c>
      <c r="F553" s="46">
        <v>153.75727112433293</v>
      </c>
      <c r="G553" s="47">
        <v>0.13927422042693732</v>
      </c>
      <c r="H553" s="46">
        <v>367.31837692784904</v>
      </c>
      <c r="I553" s="47">
        <v>0.33271909823208395</v>
      </c>
      <c r="J553" s="46">
        <v>184.76914947265726</v>
      </c>
      <c r="K553" s="47">
        <v>0.16736495818102559</v>
      </c>
      <c r="L553" s="46">
        <v>204.36315263147759</v>
      </c>
      <c r="M553" s="47">
        <v>0.18511331892541566</v>
      </c>
      <c r="N553" s="46">
        <v>1103.9894580131099</v>
      </c>
      <c r="O553" s="47">
        <v>1</v>
      </c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  <c r="AB553" s="159"/>
      <c r="AC553" s="159"/>
      <c r="AD553" s="159"/>
    </row>
    <row r="554" spans="1:30" ht="20.100000000000001" customHeight="1" x14ac:dyDescent="0.2">
      <c r="A554" s="45">
        <v>43070</v>
      </c>
      <c r="B554" s="46">
        <v>131.20197137795256</v>
      </c>
      <c r="C554" s="47">
        <v>0.11697764292249727</v>
      </c>
      <c r="D554" s="46">
        <v>63.549697978645142</v>
      </c>
      <c r="E554" s="47">
        <v>5.6659925151305343E-2</v>
      </c>
      <c r="F554" s="46">
        <v>154.57983094305919</v>
      </c>
      <c r="G554" s="47">
        <v>0.13782097995301748</v>
      </c>
      <c r="H554" s="46">
        <v>369.16923901971381</v>
      </c>
      <c r="I554" s="47">
        <v>0.32914556821419033</v>
      </c>
      <c r="J554" s="46">
        <v>185.78344543539708</v>
      </c>
      <c r="K554" s="47">
        <v>0.1656416387102024</v>
      </c>
      <c r="L554" s="46">
        <v>217.3145079533723</v>
      </c>
      <c r="M554" s="47">
        <v>0.19375424504878716</v>
      </c>
      <c r="N554" s="46">
        <v>1121.5986927081401</v>
      </c>
      <c r="O554" s="47">
        <v>1</v>
      </c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  <c r="AB554" s="159"/>
      <c r="AC554" s="159"/>
      <c r="AD554" s="159"/>
    </row>
    <row r="555" spans="1:30" ht="20.100000000000001" hidden="1" customHeight="1" x14ac:dyDescent="0.2">
      <c r="A555" s="45">
        <v>43101</v>
      </c>
      <c r="B555" s="46">
        <v>131.87986343191241</v>
      </c>
      <c r="C555" s="47">
        <v>0.1152629291162855</v>
      </c>
      <c r="D555" s="46">
        <v>63.8568987403522</v>
      </c>
      <c r="E555" s="47">
        <v>5.5810894867168753E-2</v>
      </c>
      <c r="F555" s="46">
        <v>155.49535416418271</v>
      </c>
      <c r="G555" s="47">
        <v>0.13590285520875747</v>
      </c>
      <c r="H555" s="46">
        <v>370.89676671634794</v>
      </c>
      <c r="I555" s="47">
        <v>0.3241635729593958</v>
      </c>
      <c r="J555" s="46">
        <v>186.78819316848006</v>
      </c>
      <c r="K555" s="47">
        <v>0.16325277952727824</v>
      </c>
      <c r="L555" s="46">
        <v>235.24839348375355</v>
      </c>
      <c r="M555" s="47">
        <v>0.205606968321113</v>
      </c>
      <c r="N555" s="46">
        <v>1144.1654697050303</v>
      </c>
      <c r="O555" s="47">
        <v>1</v>
      </c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  <c r="AB555" s="159"/>
      <c r="AC555" s="159"/>
      <c r="AD555" s="159"/>
    </row>
    <row r="556" spans="1:30" ht="20.100000000000001" hidden="1" customHeight="1" x14ac:dyDescent="0.2">
      <c r="A556" s="45">
        <v>43132</v>
      </c>
      <c r="B556" s="46">
        <v>132.44202989113825</v>
      </c>
      <c r="C556" s="47">
        <v>0.11420120848862177</v>
      </c>
      <c r="D556" s="46">
        <v>64.108756704781072</v>
      </c>
      <c r="E556" s="47">
        <v>5.5279260642613445E-2</v>
      </c>
      <c r="F556" s="46">
        <v>156.17786090638774</v>
      </c>
      <c r="G556" s="47">
        <v>0.13466797865705885</v>
      </c>
      <c r="H556" s="46">
        <v>372.41461665200063</v>
      </c>
      <c r="I556" s="47">
        <v>0.3211231307421315</v>
      </c>
      <c r="J556" s="46">
        <v>187.62761613191037</v>
      </c>
      <c r="K556" s="47">
        <v>0.16178625868023713</v>
      </c>
      <c r="L556" s="46">
        <v>246.95441197576241</v>
      </c>
      <c r="M556" s="47">
        <v>0.21294216278933728</v>
      </c>
      <c r="N556" s="46">
        <v>1159.7252922619805</v>
      </c>
      <c r="O556" s="47">
        <v>1</v>
      </c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  <c r="AB556" s="159"/>
      <c r="AC556" s="159"/>
      <c r="AD556" s="159"/>
    </row>
    <row r="557" spans="1:30" ht="20.100000000000001" hidden="1" customHeight="1" x14ac:dyDescent="0.2">
      <c r="A557" s="45">
        <v>43160</v>
      </c>
      <c r="B557" s="46">
        <v>144.1946847143</v>
      </c>
      <c r="C557" s="47">
        <v>0.12671316228184187</v>
      </c>
      <c r="D557" s="46">
        <v>93.469865204599998</v>
      </c>
      <c r="E557" s="47">
        <v>8.2137994348399121E-2</v>
      </c>
      <c r="F557" s="46">
        <v>236.2735274444</v>
      </c>
      <c r="G557" s="47">
        <v>0.20762877553555473</v>
      </c>
      <c r="H557" s="46">
        <v>297.36882095514</v>
      </c>
      <c r="I557" s="47">
        <v>0.26131714731307154</v>
      </c>
      <c r="J557" s="46">
        <v>225.70719827088999</v>
      </c>
      <c r="K557" s="47">
        <v>0.19834346112927723</v>
      </c>
      <c r="L557" s="46">
        <v>140.94728104225996</v>
      </c>
      <c r="M557" s="47">
        <v>0.12385945939185561</v>
      </c>
      <c r="N557" s="46">
        <v>1137.9613776315898</v>
      </c>
      <c r="O557" s="47">
        <v>1</v>
      </c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  <c r="AB557" s="159"/>
      <c r="AC557" s="159"/>
      <c r="AD557" s="159"/>
    </row>
    <row r="558" spans="1:30" ht="20.100000000000001" hidden="1" customHeight="1" x14ac:dyDescent="0.2">
      <c r="A558" s="45">
        <v>43191</v>
      </c>
      <c r="B558" s="46">
        <v>144.81241826809</v>
      </c>
      <c r="C558" s="47">
        <v>0.12358820449085971</v>
      </c>
      <c r="D558" s="46">
        <v>93.846597197890006</v>
      </c>
      <c r="E558" s="47">
        <v>8.0092112154306255E-2</v>
      </c>
      <c r="F558" s="46">
        <v>237.20386714685</v>
      </c>
      <c r="G558" s="47">
        <v>0.20243843994577795</v>
      </c>
      <c r="H558" s="46">
        <v>298.76581694932997</v>
      </c>
      <c r="I558" s="47">
        <v>0.25497765538073947</v>
      </c>
      <c r="J558" s="46">
        <v>226.89855467632</v>
      </c>
      <c r="K558" s="47">
        <v>0.19364351006212507</v>
      </c>
      <c r="L558" s="46">
        <v>170.20607472011002</v>
      </c>
      <c r="M558" s="47">
        <v>0.14526007796619161</v>
      </c>
      <c r="N558" s="46">
        <v>1171.7333289585899</v>
      </c>
      <c r="O558" s="47">
        <v>1</v>
      </c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  <c r="AB558" s="159"/>
      <c r="AC558" s="159"/>
      <c r="AD558" s="159"/>
    </row>
    <row r="559" spans="1:30" ht="20.100000000000001" hidden="1" customHeight="1" x14ac:dyDescent="0.2">
      <c r="A559" s="45">
        <v>43221</v>
      </c>
      <c r="B559" s="46">
        <v>145.55199313516383</v>
      </c>
      <c r="C559" s="47">
        <v>0.12239148098553354</v>
      </c>
      <c r="D559" s="46">
        <v>94.325634585658932</v>
      </c>
      <c r="E559" s="47">
        <v>7.931635880189121E-2</v>
      </c>
      <c r="F559" s="46">
        <v>238.31785243724937</v>
      </c>
      <c r="G559" s="47">
        <v>0.20039625893683552</v>
      </c>
      <c r="H559" s="46">
        <v>300.36273069082586</v>
      </c>
      <c r="I559" s="47">
        <v>0.25256843723171163</v>
      </c>
      <c r="J559" s="46">
        <v>228.32377680082297</v>
      </c>
      <c r="K559" s="47">
        <v>0.19199245977286408</v>
      </c>
      <c r="L559" s="46">
        <v>182.35105343397831</v>
      </c>
      <c r="M559" s="47">
        <v>0.15333500427116392</v>
      </c>
      <c r="N559" s="46">
        <v>1189.2330410836994</v>
      </c>
      <c r="O559" s="47">
        <v>1</v>
      </c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  <c r="AB559" s="159"/>
      <c r="AC559" s="159"/>
      <c r="AD559" s="159"/>
    </row>
    <row r="560" spans="1:30" ht="20.100000000000001" hidden="1" customHeight="1" x14ac:dyDescent="0.2">
      <c r="A560" s="45">
        <v>43252</v>
      </c>
      <c r="B560" s="46">
        <v>146.24798197697999</v>
      </c>
      <c r="C560" s="47">
        <v>0.1204419291135892</v>
      </c>
      <c r="D560" s="46">
        <v>94.761828381819996</v>
      </c>
      <c r="E560" s="47">
        <v>7.8040717296418954E-2</v>
      </c>
      <c r="F560" s="46">
        <v>239.35651831052999</v>
      </c>
      <c r="G560" s="47">
        <v>0.19712108448628096</v>
      </c>
      <c r="H560" s="46">
        <v>301.87764388938001</v>
      </c>
      <c r="I560" s="47">
        <v>0.24861010247666213</v>
      </c>
      <c r="J560" s="46">
        <v>229.70646202434</v>
      </c>
      <c r="K560" s="47">
        <v>0.18917381998764066</v>
      </c>
      <c r="L560" s="46">
        <v>202.31093646368083</v>
      </c>
      <c r="M560" s="47">
        <v>0.16661234663940808</v>
      </c>
      <c r="N560" s="46">
        <v>1214.2613710467308</v>
      </c>
      <c r="O560" s="47">
        <v>1</v>
      </c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  <c r="AB560" s="159"/>
      <c r="AC560" s="159"/>
      <c r="AD560" s="159"/>
    </row>
    <row r="561" spans="1:30" ht="20.100000000000001" hidden="1" customHeight="1" x14ac:dyDescent="0.2">
      <c r="A561" s="45">
        <v>43282</v>
      </c>
      <c r="B561" s="46">
        <v>146.96965929901648</v>
      </c>
      <c r="C561" s="47">
        <v>0.11653844961120172</v>
      </c>
      <c r="D561" s="46">
        <v>95.20840839848411</v>
      </c>
      <c r="E561" s="47">
        <v>7.5494767815548078E-2</v>
      </c>
      <c r="F561" s="46">
        <v>240.46887757693008</v>
      </c>
      <c r="G561" s="47">
        <v>0.19067792839844214</v>
      </c>
      <c r="H561" s="46">
        <v>303.42028736957866</v>
      </c>
      <c r="I561" s="47">
        <v>0.24059475975714273</v>
      </c>
      <c r="J561" s="46">
        <v>231.20114405131704</v>
      </c>
      <c r="K561" s="47">
        <v>0.18332915109545272</v>
      </c>
      <c r="L561" s="46">
        <v>243.85754174051937</v>
      </c>
      <c r="M561" s="47">
        <v>0.19336494332221138</v>
      </c>
      <c r="N561" s="46">
        <v>1261.1259184358473</v>
      </c>
      <c r="O561" s="47">
        <v>1</v>
      </c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  <c r="AB561" s="159"/>
      <c r="AC561" s="159"/>
      <c r="AD561" s="159"/>
    </row>
    <row r="562" spans="1:30" ht="20.100000000000001" hidden="1" customHeight="1" x14ac:dyDescent="0.2">
      <c r="A562" s="45">
        <v>43313</v>
      </c>
      <c r="B562" s="46">
        <v>147.79490449431</v>
      </c>
      <c r="C562" s="47">
        <v>0.111715389000229</v>
      </c>
      <c r="D562" s="46">
        <v>95.735088590269996</v>
      </c>
      <c r="E562" s="47">
        <v>7.2364353151601404E-2</v>
      </c>
      <c r="F562" s="46">
        <v>241.71026011171</v>
      </c>
      <c r="G562" s="47">
        <v>0.18270424021800999</v>
      </c>
      <c r="H562" s="46">
        <v>305.13282085458002</v>
      </c>
      <c r="I562" s="47">
        <v>0.23064416121205999</v>
      </c>
      <c r="J562" s="46">
        <v>232.86140911883001</v>
      </c>
      <c r="K562" s="47">
        <v>0.176015560156563</v>
      </c>
      <c r="L562" s="46">
        <v>299.72474220619</v>
      </c>
      <c r="M562" s="47">
        <v>0.22655629626153401</v>
      </c>
      <c r="N562" s="46">
        <v>1322.9592253758899</v>
      </c>
      <c r="O562" s="47">
        <v>1</v>
      </c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  <c r="AB562" s="159"/>
      <c r="AC562" s="159"/>
      <c r="AD562" s="159"/>
    </row>
    <row r="563" spans="1:30" ht="20.100000000000001" hidden="1" customHeight="1" x14ac:dyDescent="0.2">
      <c r="A563" s="45">
        <v>43344</v>
      </c>
      <c r="B563" s="46">
        <v>66.418183412019999</v>
      </c>
      <c r="C563" s="47">
        <v>5.1570482365078399E-2</v>
      </c>
      <c r="D563" s="46">
        <v>161.84619483719001</v>
      </c>
      <c r="E563" s="47">
        <v>0.12566568231668601</v>
      </c>
      <c r="F563" s="46">
        <v>385.43451609222001</v>
      </c>
      <c r="G563" s="47">
        <v>0.299271116641668</v>
      </c>
      <c r="H563" s="46">
        <v>194.61673219818999</v>
      </c>
      <c r="I563" s="47">
        <v>0.151110407424356</v>
      </c>
      <c r="J563" s="46">
        <v>227.83486994216</v>
      </c>
      <c r="K563" s="47">
        <v>0.17690267241449001</v>
      </c>
      <c r="L563" s="46">
        <v>251.76034642699</v>
      </c>
      <c r="M563" s="47">
        <v>0.19547963883771999</v>
      </c>
      <c r="N563" s="46">
        <v>1287.9108429087701</v>
      </c>
      <c r="O563" s="47">
        <v>1</v>
      </c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  <c r="AB563" s="159"/>
      <c r="AC563" s="159"/>
      <c r="AD563" s="159"/>
    </row>
    <row r="564" spans="1:30" ht="20.100000000000001" hidden="1" customHeight="1" x14ac:dyDescent="0.2">
      <c r="A564" s="45">
        <v>43374</v>
      </c>
      <c r="B564" s="46">
        <v>67.179607414049997</v>
      </c>
      <c r="C564" s="47">
        <v>5.0618037898582102E-2</v>
      </c>
      <c r="D564" s="46">
        <v>162.66956829443001</v>
      </c>
      <c r="E564" s="47">
        <v>0.122567170155141</v>
      </c>
      <c r="F564" s="46">
        <v>387.33262322898997</v>
      </c>
      <c r="G564" s="47">
        <v>0.291844774875266</v>
      </c>
      <c r="H564" s="46">
        <v>195.63559487111999</v>
      </c>
      <c r="I564" s="47">
        <v>0.14740618971564501</v>
      </c>
      <c r="J564" s="46">
        <v>229.69464695740999</v>
      </c>
      <c r="K564" s="47">
        <v>0.17306877477167201</v>
      </c>
      <c r="L564" s="46">
        <v>284.67506886971</v>
      </c>
      <c r="M564" s="47">
        <v>0.214495052583692</v>
      </c>
      <c r="N564" s="46">
        <v>1327.1871096357099</v>
      </c>
      <c r="O564" s="47">
        <v>1</v>
      </c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  <c r="AB564" s="159"/>
      <c r="AC564" s="159"/>
      <c r="AD564" s="159"/>
    </row>
    <row r="565" spans="1:30" ht="20.100000000000001" hidden="1" customHeight="1" x14ac:dyDescent="0.2">
      <c r="A565" s="45">
        <v>43405</v>
      </c>
      <c r="B565" s="46">
        <v>67.078938237879996</v>
      </c>
      <c r="C565" s="47">
        <v>4.9523417819599902E-2</v>
      </c>
      <c r="D565" s="46">
        <v>163.46220957638999</v>
      </c>
      <c r="E565" s="47">
        <v>0.12068180438185799</v>
      </c>
      <c r="F565" s="46">
        <v>389.14490255509003</v>
      </c>
      <c r="G565" s="47">
        <v>0.28730009907521598</v>
      </c>
      <c r="H565" s="46">
        <v>196.59871164090001</v>
      </c>
      <c r="I565" s="47">
        <v>0.14514600849613901</v>
      </c>
      <c r="J565" s="46">
        <v>231.34526486551999</v>
      </c>
      <c r="K565" s="47">
        <v>0.17079889028492801</v>
      </c>
      <c r="L565" s="46">
        <v>306.85924691040998</v>
      </c>
      <c r="M565" s="47">
        <v>0.226549779942257</v>
      </c>
      <c r="N565" s="46">
        <v>1354.4892737861901</v>
      </c>
      <c r="O565" s="47">
        <v>1</v>
      </c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  <c r="AB565" s="159"/>
      <c r="AC565" s="159"/>
      <c r="AD565" s="159"/>
    </row>
    <row r="566" spans="1:30" ht="20.100000000000001" customHeight="1" x14ac:dyDescent="0.2">
      <c r="A566" s="45">
        <v>43435</v>
      </c>
      <c r="B566" s="46">
        <v>67.372384163380005</v>
      </c>
      <c r="C566" s="47">
        <v>4.8931576654990802E-2</v>
      </c>
      <c r="D566" s="46">
        <v>164.24843663473999</v>
      </c>
      <c r="E566" s="47">
        <v>0.11929123582988201</v>
      </c>
      <c r="F566" s="46">
        <v>390.95922800295</v>
      </c>
      <c r="G566" s="47">
        <v>0.28394796579576198</v>
      </c>
      <c r="H566" s="46">
        <v>197.56123350267001</v>
      </c>
      <c r="I566" s="47">
        <v>0.14348583267808501</v>
      </c>
      <c r="J566" s="46">
        <v>233.04094153840001</v>
      </c>
      <c r="K566" s="47">
        <v>0.169254225395745</v>
      </c>
      <c r="L566" s="46">
        <v>323.68704481871998</v>
      </c>
      <c r="M566" s="47">
        <v>0.23508916364553401</v>
      </c>
      <c r="N566" s="46">
        <v>1376.8692686608599</v>
      </c>
      <c r="O566" s="47">
        <v>1</v>
      </c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  <c r="AB566" s="159"/>
      <c r="AC566" s="159"/>
      <c r="AD566" s="159"/>
    </row>
    <row r="567" spans="1:30" ht="20.100000000000001" hidden="1" customHeight="1" x14ac:dyDescent="0.2">
      <c r="A567" s="45">
        <v>43466</v>
      </c>
      <c r="B567" s="46">
        <v>67.685007993989998</v>
      </c>
      <c r="C567" s="47">
        <v>4.8135359147790498E-2</v>
      </c>
      <c r="D567" s="46">
        <v>165.19402581430001</v>
      </c>
      <c r="E567" s="47">
        <v>0.11748057653102099</v>
      </c>
      <c r="F567" s="46">
        <v>392.82591428332</v>
      </c>
      <c r="G567" s="47">
        <v>0.27936491443224398</v>
      </c>
      <c r="H567" s="46">
        <v>198.59915959520001</v>
      </c>
      <c r="I567" s="47">
        <v>0.14123721274308099</v>
      </c>
      <c r="J567" s="46">
        <v>235.09440308424999</v>
      </c>
      <c r="K567" s="47">
        <v>0.167191433693863</v>
      </c>
      <c r="L567" s="46">
        <v>346.74053529227001</v>
      </c>
      <c r="M567" s="47">
        <v>0.24659050345199801</v>
      </c>
      <c r="N567" s="46">
        <v>1406.1390460633299</v>
      </c>
      <c r="O567" s="47">
        <v>1</v>
      </c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  <c r="AB567" s="159"/>
      <c r="AC567" s="159"/>
      <c r="AD567" s="159"/>
    </row>
    <row r="568" spans="1:30" ht="20.100000000000001" hidden="1" customHeight="1" x14ac:dyDescent="0.2">
      <c r="A568" s="45">
        <v>43497</v>
      </c>
      <c r="B568" s="46">
        <v>67.865870919580004</v>
      </c>
      <c r="C568" s="47">
        <v>4.7340535951446397E-2</v>
      </c>
      <c r="D568" s="46">
        <v>165.88207890761001</v>
      </c>
      <c r="E568" s="47">
        <v>0.11571274948393399</v>
      </c>
      <c r="F568" s="46">
        <v>394.622966045</v>
      </c>
      <c r="G568" s="47">
        <v>0.27527330686520202</v>
      </c>
      <c r="H568" s="46">
        <v>199.54275116010001</v>
      </c>
      <c r="I568" s="47">
        <v>0.139193097460417</v>
      </c>
      <c r="J568" s="46">
        <v>235.76284303317999</v>
      </c>
      <c r="K568" s="47">
        <v>0.164458794905221</v>
      </c>
      <c r="L568" s="46">
        <v>369.89135214008002</v>
      </c>
      <c r="M568" s="47">
        <v>0.25802151533377699</v>
      </c>
      <c r="N568" s="46">
        <v>1433.56786220555</v>
      </c>
      <c r="O568" s="47">
        <v>1</v>
      </c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  <c r="AB568" s="159"/>
      <c r="AC568" s="159"/>
      <c r="AD568" s="159"/>
    </row>
    <row r="569" spans="1:30" ht="20.100000000000001" hidden="1" customHeight="1" x14ac:dyDescent="0.2">
      <c r="A569" s="45">
        <v>43525</v>
      </c>
      <c r="B569" s="46">
        <v>99.064307439730001</v>
      </c>
      <c r="C569" s="47">
        <v>7.0505879450773898E-2</v>
      </c>
      <c r="D569" s="46">
        <v>249.67876088572999</v>
      </c>
      <c r="E569" s="47">
        <v>0.17770094064542799</v>
      </c>
      <c r="F569" s="46">
        <v>316.04272645202002</v>
      </c>
      <c r="G569" s="47">
        <v>0.224933388708913</v>
      </c>
      <c r="H569" s="46">
        <v>243.39005034383001</v>
      </c>
      <c r="I569" s="47">
        <v>0.17322515033479799</v>
      </c>
      <c r="J569" s="46">
        <v>210.0367579748</v>
      </c>
      <c r="K569" s="47">
        <v>0.149487002137598</v>
      </c>
      <c r="L569" s="46">
        <v>286.83770209007002</v>
      </c>
      <c r="M569" s="47">
        <v>0.20414763872248801</v>
      </c>
      <c r="N569" s="46">
        <v>1405.0503051861799</v>
      </c>
      <c r="O569" s="47">
        <v>1</v>
      </c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  <c r="AB569" s="159"/>
      <c r="AC569" s="159"/>
      <c r="AD569" s="159"/>
    </row>
    <row r="570" spans="1:30" ht="20.100000000000001" hidden="1" customHeight="1" x14ac:dyDescent="0.2">
      <c r="A570" s="45">
        <v>43556</v>
      </c>
      <c r="B570" s="46">
        <v>99.490747891980007</v>
      </c>
      <c r="C570" s="47">
        <v>6.9413652032922296E-2</v>
      </c>
      <c r="D570" s="46">
        <v>250.78009968308001</v>
      </c>
      <c r="E570" s="47">
        <v>0.17496664710052001</v>
      </c>
      <c r="F570" s="46">
        <v>317.54867735279998</v>
      </c>
      <c r="G570" s="47">
        <v>0.22155038393332599</v>
      </c>
      <c r="H570" s="46">
        <v>244.16931377404001</v>
      </c>
      <c r="I570" s="47">
        <v>0.170354371060013</v>
      </c>
      <c r="J570" s="46">
        <v>211.03412185267999</v>
      </c>
      <c r="K570" s="47">
        <v>0.147236294949352</v>
      </c>
      <c r="L570" s="46">
        <v>310.27935070823003</v>
      </c>
      <c r="M570" s="47">
        <v>0.21647865092386401</v>
      </c>
      <c r="N570" s="46">
        <v>1433.30231126281</v>
      </c>
      <c r="O570" s="47">
        <v>1</v>
      </c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  <c r="AB570" s="159"/>
      <c r="AC570" s="159"/>
      <c r="AD570" s="159"/>
    </row>
    <row r="571" spans="1:30" ht="20.100000000000001" hidden="1" customHeight="1" x14ac:dyDescent="0.2">
      <c r="A571" s="45">
        <v>43586</v>
      </c>
      <c r="B571" s="46">
        <v>100.02069783623</v>
      </c>
      <c r="C571" s="47">
        <v>6.7864362518717997E-2</v>
      </c>
      <c r="D571" s="46">
        <v>252.05117527197001</v>
      </c>
      <c r="E571" s="47">
        <v>0.17101752639172199</v>
      </c>
      <c r="F571" s="46">
        <v>319.26295614983002</v>
      </c>
      <c r="G571" s="47">
        <v>0.21662093410331501</v>
      </c>
      <c r="H571" s="46">
        <v>245.15451293257999</v>
      </c>
      <c r="I571" s="47">
        <v>0.16633811899610501</v>
      </c>
      <c r="J571" s="46">
        <v>212.17707820947001</v>
      </c>
      <c r="K571" s="47">
        <v>0.143962824348083</v>
      </c>
      <c r="L571" s="46">
        <v>345.16600245134998</v>
      </c>
      <c r="M571" s="47">
        <v>0.234196233642055</v>
      </c>
      <c r="N571" s="46">
        <v>1473.83242285143</v>
      </c>
      <c r="O571" s="47">
        <v>1</v>
      </c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  <c r="AB571" s="159"/>
      <c r="AC571" s="159"/>
      <c r="AD571" s="159"/>
    </row>
    <row r="572" spans="1:30" ht="20.100000000000001" hidden="1" customHeight="1" x14ac:dyDescent="0.2">
      <c r="A572" s="45">
        <v>43617</v>
      </c>
      <c r="B572" s="46">
        <v>100.4977447521</v>
      </c>
      <c r="C572" s="47">
        <v>6.6873165367339601E-2</v>
      </c>
      <c r="D572" s="46">
        <v>253.21024692806</v>
      </c>
      <c r="E572" s="47">
        <v>0.16849105178722101</v>
      </c>
      <c r="F572" s="46">
        <v>320.82897931073001</v>
      </c>
      <c r="G572" s="47">
        <v>0.21348587912101299</v>
      </c>
      <c r="H572" s="46">
        <v>246.06510951337</v>
      </c>
      <c r="I572" s="47">
        <v>0.16373653757316001</v>
      </c>
      <c r="J572" s="46">
        <v>213.22018485474001</v>
      </c>
      <c r="K572" s="47">
        <v>0.14188088216922701</v>
      </c>
      <c r="L572" s="46">
        <v>368.98897738774002</v>
      </c>
      <c r="M572" s="47">
        <v>0.245532483982037</v>
      </c>
      <c r="N572" s="46">
        <v>1502.8112427467399</v>
      </c>
      <c r="O572" s="47">
        <v>1</v>
      </c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  <c r="AB572" s="159"/>
      <c r="AC572" s="159"/>
      <c r="AD572" s="159"/>
    </row>
    <row r="573" spans="1:30" ht="20.100000000000001" hidden="1" customHeight="1" x14ac:dyDescent="0.2">
      <c r="A573" s="45">
        <v>43647</v>
      </c>
      <c r="B573" s="46">
        <v>101.0215887331</v>
      </c>
      <c r="C573" s="47">
        <v>6.59303993955795E-2</v>
      </c>
      <c r="D573" s="46">
        <v>254.46506969537</v>
      </c>
      <c r="E573" s="47">
        <v>0.166073251149956</v>
      </c>
      <c r="F573" s="46">
        <v>322.56481256631002</v>
      </c>
      <c r="G573" s="47">
        <v>0.210517644695177</v>
      </c>
      <c r="H573" s="46">
        <v>246.96767041941001</v>
      </c>
      <c r="I573" s="47">
        <v>0.161180172998135</v>
      </c>
      <c r="J573" s="46">
        <v>214.37419971060001</v>
      </c>
      <c r="K573" s="47">
        <v>0.13990847683428501</v>
      </c>
      <c r="L573" s="46">
        <v>392.85262824928998</v>
      </c>
      <c r="M573" s="47">
        <v>0.25639005492686601</v>
      </c>
      <c r="N573" s="46">
        <v>1532.24596937408</v>
      </c>
      <c r="O573" s="47">
        <v>1</v>
      </c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  <c r="AB573" s="159"/>
      <c r="AC573" s="159"/>
      <c r="AD573" s="159"/>
    </row>
    <row r="574" spans="1:30" ht="20.100000000000001" hidden="1" customHeight="1" x14ac:dyDescent="0.2">
      <c r="A574" s="45">
        <v>43678</v>
      </c>
      <c r="B574" s="46">
        <v>102.89386011908</v>
      </c>
      <c r="C574" s="47">
        <v>6.5851113882748905E-2</v>
      </c>
      <c r="D574" s="46">
        <v>255.71355791852</v>
      </c>
      <c r="E574" s="47">
        <v>0.163654299725633</v>
      </c>
      <c r="F574" s="46">
        <v>324.29371706024</v>
      </c>
      <c r="G574" s="47">
        <v>0.20754496399376299</v>
      </c>
      <c r="H574" s="46">
        <v>247.89645642024999</v>
      </c>
      <c r="I574" s="47">
        <v>0.158651427441516</v>
      </c>
      <c r="J574" s="46">
        <v>215.53278675602999</v>
      </c>
      <c r="K574" s="47">
        <v>0.13793897973806901</v>
      </c>
      <c r="L574" s="46">
        <v>416.19231955431002</v>
      </c>
      <c r="M574" s="47">
        <v>0.266359215218267</v>
      </c>
      <c r="N574" s="46">
        <v>1562.52269782843</v>
      </c>
      <c r="O574" s="47">
        <v>1</v>
      </c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  <c r="AB574" s="159"/>
      <c r="AC574" s="159"/>
      <c r="AD574" s="159"/>
    </row>
    <row r="575" spans="1:30" ht="20.100000000000001" hidden="1" customHeight="1" x14ac:dyDescent="0.2">
      <c r="A575" s="45">
        <v>43709</v>
      </c>
      <c r="B575" s="46">
        <v>171.62164187650001</v>
      </c>
      <c r="C575" s="47">
        <v>0.107645054267013</v>
      </c>
      <c r="D575" s="46">
        <v>408.23835331733</v>
      </c>
      <c r="E575" s="47">
        <v>0.25605651604442198</v>
      </c>
      <c r="F575" s="46">
        <v>206.72776447212999</v>
      </c>
      <c r="G575" s="47">
        <v>0.12966442449673299</v>
      </c>
      <c r="H575" s="46">
        <v>241.57601049426</v>
      </c>
      <c r="I575" s="47">
        <v>0.15152204858858201</v>
      </c>
      <c r="J575" s="46">
        <v>283.53252707343</v>
      </c>
      <c r="K575" s="47">
        <v>0.17783814401010001</v>
      </c>
      <c r="L575" s="46">
        <v>282.63279707654999</v>
      </c>
      <c r="M575" s="47">
        <v>0.17727381259314801</v>
      </c>
      <c r="N575" s="46">
        <v>1594.3290943101999</v>
      </c>
      <c r="O575" s="47">
        <v>1</v>
      </c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  <c r="AB575" s="159"/>
      <c r="AC575" s="159"/>
      <c r="AD575" s="159"/>
    </row>
    <row r="576" spans="1:30" ht="20.100000000000001" hidden="1" customHeight="1" x14ac:dyDescent="0.2">
      <c r="A576" s="45">
        <v>43739</v>
      </c>
      <c r="B576" s="46">
        <v>172.41212789407001</v>
      </c>
      <c r="C576" s="47">
        <v>0.106241082408462</v>
      </c>
      <c r="D576" s="46">
        <v>410.07185109775997</v>
      </c>
      <c r="E576" s="47">
        <v>0.25268800900499899</v>
      </c>
      <c r="F576" s="46">
        <v>207.71945143694001</v>
      </c>
      <c r="G576" s="47">
        <v>0.12799760450443101</v>
      </c>
      <c r="H576" s="46">
        <v>242.33309832993999</v>
      </c>
      <c r="I576" s="47">
        <v>0.14932668011491201</v>
      </c>
      <c r="J576" s="46">
        <v>284.89513640803</v>
      </c>
      <c r="K576" s="47">
        <v>0.17555358799058501</v>
      </c>
      <c r="L576" s="46">
        <v>305.40692029872997</v>
      </c>
      <c r="M576" s="47">
        <v>0.188193035976607</v>
      </c>
      <c r="N576" s="46">
        <v>1622.83858546547</v>
      </c>
      <c r="O576" s="47">
        <v>1</v>
      </c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  <c r="AB576" s="159"/>
      <c r="AC576" s="159"/>
      <c r="AD576" s="159"/>
    </row>
    <row r="577" spans="1:30" ht="20.100000000000001" hidden="1" customHeight="1" x14ac:dyDescent="0.2">
      <c r="A577" s="45">
        <v>43770</v>
      </c>
      <c r="B577" s="46">
        <v>173.09203057643001</v>
      </c>
      <c r="C577" s="47">
        <v>0.104803772117695</v>
      </c>
      <c r="D577" s="46">
        <v>411.57998254806</v>
      </c>
      <c r="E577" s="47">
        <v>0.249203470289899</v>
      </c>
      <c r="F577" s="46">
        <v>208.54892206746999</v>
      </c>
      <c r="G577" s="47">
        <v>0.126272212712295</v>
      </c>
      <c r="H577" s="46">
        <v>242.91386295903999</v>
      </c>
      <c r="I577" s="47">
        <v>0.14707949899834899</v>
      </c>
      <c r="J577" s="46">
        <v>286.03291381298999</v>
      </c>
      <c r="K577" s="47">
        <v>0.17318722426206801</v>
      </c>
      <c r="L577" s="46">
        <v>329.41435496817002</v>
      </c>
      <c r="M577" s="47">
        <v>0.199453821619692</v>
      </c>
      <c r="N577" s="46">
        <v>1651.5820669321599</v>
      </c>
      <c r="O577" s="47">
        <v>1</v>
      </c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  <c r="AB577" s="159"/>
      <c r="AC577" s="159"/>
      <c r="AD577" s="159"/>
    </row>
    <row r="578" spans="1:30" ht="20.100000000000001" customHeight="1" x14ac:dyDescent="0.2">
      <c r="A578" s="45">
        <v>43800</v>
      </c>
      <c r="B578" s="46">
        <v>173.55924773786001</v>
      </c>
      <c r="C578" s="47">
        <v>0.10494706608978099</v>
      </c>
      <c r="D578" s="46">
        <v>404.77263566848001</v>
      </c>
      <c r="E578" s="47">
        <v>0.24475619190857101</v>
      </c>
      <c r="F578" s="46">
        <v>209.23414713425001</v>
      </c>
      <c r="G578" s="47">
        <v>0.12651881218512001</v>
      </c>
      <c r="H578" s="46">
        <v>243.45872299057001</v>
      </c>
      <c r="I578" s="47">
        <v>0.14721358282455599</v>
      </c>
      <c r="J578" s="46">
        <v>287.05493021746003</v>
      </c>
      <c r="K578" s="47">
        <v>0.17357515157262199</v>
      </c>
      <c r="L578" s="46">
        <v>335.69925647807997</v>
      </c>
      <c r="M578" s="47">
        <v>0.20298919541934801</v>
      </c>
      <c r="N578" s="46">
        <v>1653.7789402266999</v>
      </c>
      <c r="O578" s="47">
        <v>1</v>
      </c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  <c r="AB578" s="159"/>
      <c r="AC578" s="159"/>
      <c r="AD578" s="159"/>
    </row>
    <row r="579" spans="1:30" ht="20.100000000000001" hidden="1" customHeight="1" x14ac:dyDescent="0.2">
      <c r="A579" s="45">
        <v>43831</v>
      </c>
      <c r="B579" s="46">
        <v>174.57812086408001</v>
      </c>
      <c r="C579" s="47">
        <v>0.104221368801046</v>
      </c>
      <c r="D579" s="46">
        <v>406.07401059069002</v>
      </c>
      <c r="E579" s="47">
        <v>0.24242206874962499</v>
      </c>
      <c r="F579" s="46">
        <v>210.03420075404</v>
      </c>
      <c r="G579" s="47">
        <v>0.12538828914685399</v>
      </c>
      <c r="H579" s="46">
        <v>244.04261026531</v>
      </c>
      <c r="I579" s="47">
        <v>0.14569096494877001</v>
      </c>
      <c r="J579" s="46">
        <v>288.14769257453003</v>
      </c>
      <c r="K579" s="47">
        <v>0.172021252080962</v>
      </c>
      <c r="L579" s="46">
        <v>352.19367800146</v>
      </c>
      <c r="M579" s="47">
        <v>0.21025605627273899</v>
      </c>
      <c r="N579" s="46">
        <v>1675.0703130501099</v>
      </c>
      <c r="O579" s="47">
        <v>1</v>
      </c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  <c r="AB579" s="159"/>
      <c r="AC579" s="159"/>
      <c r="AD579" s="159"/>
    </row>
    <row r="580" spans="1:30" ht="20.100000000000001" hidden="1" customHeight="1" x14ac:dyDescent="0.2">
      <c r="A580" s="45">
        <v>43862</v>
      </c>
      <c r="B580" s="46">
        <v>174.85225567808999</v>
      </c>
      <c r="C580" s="47">
        <v>0.10383084546023399</v>
      </c>
      <c r="D580" s="46">
        <v>407.11909593228</v>
      </c>
      <c r="E580" s="47">
        <v>0.24175564547178799</v>
      </c>
      <c r="F580" s="46">
        <v>210.67171727387</v>
      </c>
      <c r="G580" s="47">
        <v>0.12510117432729401</v>
      </c>
      <c r="H580" s="46">
        <v>244.49069564065999</v>
      </c>
      <c r="I580" s="47">
        <v>0.14518357533955101</v>
      </c>
      <c r="J580" s="46">
        <v>289.02245466710002</v>
      </c>
      <c r="K580" s="47">
        <v>0.171627444602863</v>
      </c>
      <c r="L580" s="46">
        <v>357.85448979386001</v>
      </c>
      <c r="M580" s="47">
        <v>0.212501314798268</v>
      </c>
      <c r="N580" s="46">
        <v>1684.01070898586</v>
      </c>
      <c r="O580" s="47">
        <v>1</v>
      </c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  <c r="AB580" s="159"/>
      <c r="AC580" s="159"/>
      <c r="AD580" s="159"/>
    </row>
    <row r="581" spans="1:30" ht="20.100000000000001" hidden="1" customHeight="1" x14ac:dyDescent="0.2">
      <c r="A581" s="45">
        <v>43891</v>
      </c>
      <c r="B581" s="46">
        <v>254.79067639004001</v>
      </c>
      <c r="C581" s="47">
        <v>0.160187956338326</v>
      </c>
      <c r="D581" s="46">
        <v>332.16748834459003</v>
      </c>
      <c r="E581" s="47">
        <v>0.208835079343723</v>
      </c>
      <c r="F581" s="46">
        <v>252.49988224113</v>
      </c>
      <c r="G581" s="47">
        <v>0.15874772454372199</v>
      </c>
      <c r="H581" s="46">
        <v>221.41348680396999</v>
      </c>
      <c r="I581" s="47">
        <v>0.13920357863714</v>
      </c>
      <c r="J581" s="46">
        <v>276.01566141399002</v>
      </c>
      <c r="K581" s="47">
        <v>0.17353219256576699</v>
      </c>
      <c r="L581" s="46">
        <v>253.68604273376999</v>
      </c>
      <c r="M581" s="47">
        <v>0.15949346857131899</v>
      </c>
      <c r="N581" s="46">
        <v>1590.57323792749</v>
      </c>
      <c r="O581" s="47">
        <v>1</v>
      </c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  <c r="AB581" s="159"/>
      <c r="AC581" s="159"/>
      <c r="AD581" s="159"/>
    </row>
    <row r="582" spans="1:30" ht="20.100000000000001" hidden="1" customHeight="1" x14ac:dyDescent="0.2">
      <c r="A582" s="45">
        <v>43922</v>
      </c>
      <c r="B582" s="46">
        <v>255.10667341257999</v>
      </c>
      <c r="C582" s="47">
        <v>0.15829158930068701</v>
      </c>
      <c r="D582" s="46">
        <v>333.10443068619998</v>
      </c>
      <c r="E582" s="47">
        <v>0.20668855514862899</v>
      </c>
      <c r="F582" s="46">
        <v>257.02801597254</v>
      </c>
      <c r="G582" s="47">
        <v>0.15948376653124999</v>
      </c>
      <c r="H582" s="46">
        <v>222.04119134640001</v>
      </c>
      <c r="I582" s="47">
        <v>0.13777473006986601</v>
      </c>
      <c r="J582" s="46">
        <v>277.88515822495998</v>
      </c>
      <c r="K582" s="47">
        <v>0.172425451479125</v>
      </c>
      <c r="L582" s="46">
        <v>266.45947227375001</v>
      </c>
      <c r="M582" s="47">
        <v>0.165335907470441</v>
      </c>
      <c r="N582" s="46">
        <v>1611.6249419164301</v>
      </c>
      <c r="O582" s="47">
        <v>1</v>
      </c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</row>
    <row r="583" spans="1:30" ht="20.100000000000001" hidden="1" customHeight="1" x14ac:dyDescent="0.2">
      <c r="A583" s="45">
        <v>43952</v>
      </c>
      <c r="B583" s="46">
        <v>255.63501621784999</v>
      </c>
      <c r="C583" s="47">
        <v>0.15479717027650999</v>
      </c>
      <c r="D583" s="46">
        <v>333.92874189943001</v>
      </c>
      <c r="E583" s="47">
        <v>0.20220713533225801</v>
      </c>
      <c r="F583" s="46">
        <v>267.67469963754002</v>
      </c>
      <c r="G583" s="47">
        <v>0.162087677469018</v>
      </c>
      <c r="H583" s="46">
        <v>222.59479176628</v>
      </c>
      <c r="I583" s="47">
        <v>0.134790000186614</v>
      </c>
      <c r="J583" s="46">
        <v>279.14631202778003</v>
      </c>
      <c r="K583" s="47">
        <v>0.16903419505800399</v>
      </c>
      <c r="L583" s="46">
        <v>292.43961983030999</v>
      </c>
      <c r="M583" s="47">
        <v>0.17708382167759301</v>
      </c>
      <c r="N583" s="46">
        <v>1651.4191813791899</v>
      </c>
      <c r="O583" s="47">
        <v>1</v>
      </c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  <c r="AB583" s="159"/>
      <c r="AC583" s="159"/>
      <c r="AD583" s="159"/>
    </row>
    <row r="584" spans="1:30" ht="20.100000000000001" hidden="1" customHeight="1" x14ac:dyDescent="0.2">
      <c r="A584" s="45">
        <v>43983</v>
      </c>
      <c r="B584" s="46">
        <v>256.17170486843003</v>
      </c>
      <c r="C584" s="47">
        <v>0.15262365309926201</v>
      </c>
      <c r="D584" s="46">
        <v>334.60548152963997</v>
      </c>
      <c r="E584" s="47">
        <v>0.19935344133467101</v>
      </c>
      <c r="F584" s="46">
        <v>276.54758340431999</v>
      </c>
      <c r="G584" s="47">
        <v>0.16476332722467499</v>
      </c>
      <c r="H584" s="46">
        <v>223.04978102516</v>
      </c>
      <c r="I584" s="47">
        <v>0.132890056770847</v>
      </c>
      <c r="J584" s="46">
        <v>279.98163408697002</v>
      </c>
      <c r="K584" s="47">
        <v>0.16680928839116399</v>
      </c>
      <c r="L584" s="46">
        <v>308.09731601055</v>
      </c>
      <c r="M584" s="47">
        <v>0.183560233179378</v>
      </c>
      <c r="N584" s="46">
        <v>1678.4535009250701</v>
      </c>
      <c r="O584" s="47">
        <v>1</v>
      </c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  <c r="AB584" s="159"/>
      <c r="AC584" s="159"/>
      <c r="AD584" s="159"/>
    </row>
    <row r="585" spans="1:30" ht="20.100000000000001" hidden="1" customHeight="1" x14ac:dyDescent="0.2">
      <c r="A585" s="45">
        <v>44013</v>
      </c>
      <c r="B585" s="46">
        <v>256.14819020293999</v>
      </c>
      <c r="C585" s="47">
        <v>0.14968579797795201</v>
      </c>
      <c r="D585" s="46">
        <v>335.25209753203001</v>
      </c>
      <c r="E585" s="47">
        <v>0.195911896559198</v>
      </c>
      <c r="F585" s="46">
        <v>282.67247943476002</v>
      </c>
      <c r="G585" s="47">
        <v>0.165185846587772</v>
      </c>
      <c r="H585" s="46">
        <v>223.48179262707001</v>
      </c>
      <c r="I585" s="47">
        <v>0.130596474003673</v>
      </c>
      <c r="J585" s="46">
        <v>280.55387208882001</v>
      </c>
      <c r="K585" s="47">
        <v>0.16394779204236301</v>
      </c>
      <c r="L585" s="46">
        <v>333.13066803665998</v>
      </c>
      <c r="M585" s="47">
        <v>0.194672192829038</v>
      </c>
      <c r="N585" s="46">
        <v>1711.23909992228</v>
      </c>
      <c r="O585" s="47">
        <v>1</v>
      </c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  <c r="AB585" s="159"/>
      <c r="AC585" s="159"/>
      <c r="AD585" s="159"/>
    </row>
    <row r="586" spans="1:30" ht="20.100000000000001" hidden="1" customHeight="1" x14ac:dyDescent="0.2">
      <c r="A586" s="45">
        <v>44044</v>
      </c>
      <c r="B586" s="46">
        <v>256.46617086138002</v>
      </c>
      <c r="C586" s="47">
        <v>0.14837774531425801</v>
      </c>
      <c r="D586" s="46">
        <v>335.78366904728</v>
      </c>
      <c r="E586" s="47">
        <v>0.194266649512671</v>
      </c>
      <c r="F586" s="46">
        <v>285.14047113628999</v>
      </c>
      <c r="G586" s="47">
        <v>0.16496717700798</v>
      </c>
      <c r="H586" s="46">
        <v>223.84028724481001</v>
      </c>
      <c r="I586" s="47">
        <v>0.12950213675484101</v>
      </c>
      <c r="J586" s="46">
        <v>281.02003321146998</v>
      </c>
      <c r="K586" s="47">
        <v>0.162583309822149</v>
      </c>
      <c r="L586" s="46">
        <v>346.21727531454002</v>
      </c>
      <c r="M586" s="47">
        <v>0.200302981588099</v>
      </c>
      <c r="N586" s="46">
        <v>1728.46790681577</v>
      </c>
      <c r="O586" s="47">
        <v>1</v>
      </c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  <c r="AB586" s="159"/>
      <c r="AC586" s="159"/>
      <c r="AD586" s="159"/>
    </row>
    <row r="587" spans="1:30" ht="20.100000000000001" hidden="1" customHeight="1" x14ac:dyDescent="0.2">
      <c r="A587" s="45">
        <v>44075</v>
      </c>
      <c r="B587" s="46">
        <v>412.80472863322001</v>
      </c>
      <c r="C587" s="47">
        <v>0.24798661014364701</v>
      </c>
      <c r="D587" s="46">
        <v>237.42084479271</v>
      </c>
      <c r="E587" s="47">
        <v>0.14262721910314599</v>
      </c>
      <c r="F587" s="46">
        <v>255.61012835165999</v>
      </c>
      <c r="G587" s="47">
        <v>0.15355417429007001</v>
      </c>
      <c r="H587" s="46">
        <v>293.68018807318998</v>
      </c>
      <c r="I587" s="47">
        <v>0.17642422495438001</v>
      </c>
      <c r="J587" s="46">
        <v>267.56882029747999</v>
      </c>
      <c r="K587" s="47">
        <v>0.160738189568226</v>
      </c>
      <c r="L587" s="46">
        <v>197.54036131871001</v>
      </c>
      <c r="M587" s="47">
        <v>0.118669581940529</v>
      </c>
      <c r="N587" s="46">
        <v>1664.62507146697</v>
      </c>
      <c r="O587" s="47">
        <v>1</v>
      </c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  <c r="AB587" s="159"/>
      <c r="AC587" s="159"/>
      <c r="AD587" s="159"/>
    </row>
    <row r="588" spans="1:30" ht="20.100000000000001" hidden="1" customHeight="1" x14ac:dyDescent="0.2">
      <c r="A588" s="45">
        <v>44105</v>
      </c>
      <c r="B588" s="46">
        <v>414.45829373069</v>
      </c>
      <c r="C588" s="47">
        <v>0.246148174442783</v>
      </c>
      <c r="D588" s="46">
        <v>244.09709268980001</v>
      </c>
      <c r="E588" s="47">
        <v>0.144970084231025</v>
      </c>
      <c r="F588" s="46">
        <v>256.16351139674998</v>
      </c>
      <c r="G588" s="47">
        <v>0.15213637087965901</v>
      </c>
      <c r="H588" s="46">
        <v>294.19154527257001</v>
      </c>
      <c r="I588" s="47">
        <v>0.17472134808429901</v>
      </c>
      <c r="J588" s="46">
        <v>267.49760525330998</v>
      </c>
      <c r="K588" s="47">
        <v>0.15886772733688601</v>
      </c>
      <c r="L588" s="46">
        <v>207.36756636097999</v>
      </c>
      <c r="M588" s="47">
        <v>0.123156295025345</v>
      </c>
      <c r="N588" s="46">
        <v>1683.7756147041</v>
      </c>
      <c r="O588" s="47">
        <v>1</v>
      </c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  <c r="AB588" s="159"/>
      <c r="AC588" s="159"/>
      <c r="AD588" s="159"/>
    </row>
    <row r="589" spans="1:30" ht="20.100000000000001" hidden="1" customHeight="1" x14ac:dyDescent="0.2">
      <c r="A589" s="45">
        <v>44136</v>
      </c>
      <c r="B589" s="46">
        <v>413.97273951591001</v>
      </c>
      <c r="C589" s="47">
        <v>0.24306828989863599</v>
      </c>
      <c r="D589" s="46">
        <v>257.21815120117998</v>
      </c>
      <c r="E589" s="47">
        <v>0.151028244556564</v>
      </c>
      <c r="F589" s="46">
        <v>256.34436821697</v>
      </c>
      <c r="G589" s="47">
        <v>0.15051519402100699</v>
      </c>
      <c r="H589" s="46">
        <v>294.58205459156</v>
      </c>
      <c r="I589" s="47">
        <v>0.17296683914049199</v>
      </c>
      <c r="J589" s="46">
        <v>267.80199774751998</v>
      </c>
      <c r="K589" s="47">
        <v>0.15724265733064299</v>
      </c>
      <c r="L589" s="46">
        <v>213.19358629381</v>
      </c>
      <c r="M589" s="47">
        <v>0.12517877505265501</v>
      </c>
      <c r="N589" s="46">
        <v>1703.1128975669501</v>
      </c>
      <c r="O589" s="47">
        <v>1</v>
      </c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  <c r="AB589" s="159"/>
      <c r="AC589" s="159"/>
      <c r="AD589" s="159"/>
    </row>
    <row r="590" spans="1:30" ht="20.100000000000001" customHeight="1" x14ac:dyDescent="0.2">
      <c r="A590" s="45">
        <v>44166</v>
      </c>
      <c r="B590" s="46">
        <v>414.88742587388998</v>
      </c>
      <c r="C590" s="47">
        <v>0.23789847381688201</v>
      </c>
      <c r="D590" s="46">
        <v>266.01638522002997</v>
      </c>
      <c r="E590" s="47">
        <v>0.15253509291304701</v>
      </c>
      <c r="F590" s="46">
        <v>256.62920875622001</v>
      </c>
      <c r="G590" s="47">
        <v>0.14715244013805301</v>
      </c>
      <c r="H590" s="46">
        <v>295.07912273411</v>
      </c>
      <c r="I590" s="47">
        <v>0.169199808371649</v>
      </c>
      <c r="J590" s="46">
        <v>268.49915879060001</v>
      </c>
      <c r="K590" s="47">
        <v>0.15395872738938099</v>
      </c>
      <c r="L590" s="46">
        <v>242.85712018485</v>
      </c>
      <c r="M590" s="47">
        <v>0.13925545737098399</v>
      </c>
      <c r="N590" s="46">
        <v>1743.9684215596999</v>
      </c>
      <c r="O590" s="47">
        <v>1</v>
      </c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  <c r="AB590" s="159"/>
      <c r="AC590" s="159"/>
      <c r="AD590" s="159"/>
    </row>
    <row r="591" spans="1:30" ht="20.100000000000001" hidden="1" customHeight="1" x14ac:dyDescent="0.2">
      <c r="A591" s="45">
        <v>44197</v>
      </c>
      <c r="B591" s="46">
        <v>415.05654799169002</v>
      </c>
      <c r="C591" s="47">
        <v>0.232430470825255</v>
      </c>
      <c r="D591" s="46">
        <v>272.79689856044001</v>
      </c>
      <c r="E591" s="47">
        <v>0.15276547708709201</v>
      </c>
      <c r="F591" s="46">
        <v>256.87858913586001</v>
      </c>
      <c r="G591" s="47">
        <v>0.14385126968041601</v>
      </c>
      <c r="H591" s="46">
        <v>295.54390110510002</v>
      </c>
      <c r="I591" s="47">
        <v>0.165503732963071</v>
      </c>
      <c r="J591" s="46">
        <v>269.06522857232</v>
      </c>
      <c r="K591" s="47">
        <v>0.15067575264713401</v>
      </c>
      <c r="L591" s="46">
        <v>276.38230934947001</v>
      </c>
      <c r="M591" s="47">
        <v>0.15477329679703</v>
      </c>
      <c r="N591" s="46">
        <v>1785.72347471488</v>
      </c>
      <c r="O591" s="47">
        <v>1</v>
      </c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  <c r="AB591" s="159"/>
      <c r="AC591" s="159"/>
      <c r="AD591" s="159"/>
    </row>
    <row r="592" spans="1:30" ht="20.100000000000001" hidden="1" customHeight="1" x14ac:dyDescent="0.2">
      <c r="A592" s="45">
        <v>44228</v>
      </c>
      <c r="B592" s="46">
        <v>370.08267626657999</v>
      </c>
      <c r="C592" s="47">
        <v>0.204445386153463</v>
      </c>
      <c r="D592" s="46">
        <v>315.63908722807997</v>
      </c>
      <c r="E592" s="47">
        <v>0.17436902403664001</v>
      </c>
      <c r="F592" s="46">
        <v>265.21035396232998</v>
      </c>
      <c r="G592" s="47">
        <v>0.146510595347804</v>
      </c>
      <c r="H592" s="46">
        <v>296.16280331771998</v>
      </c>
      <c r="I592" s="47">
        <v>0.163609708239811</v>
      </c>
      <c r="J592" s="46">
        <v>268.93384806504002</v>
      </c>
      <c r="K592" s="47">
        <v>0.14856757136556401</v>
      </c>
      <c r="L592" s="46">
        <v>294.14989661951</v>
      </c>
      <c r="M592" s="47">
        <v>0.16249771485671599</v>
      </c>
      <c r="N592" s="46">
        <v>1810.1786654592599</v>
      </c>
      <c r="O592" s="47">
        <v>1</v>
      </c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  <c r="AB592" s="159"/>
      <c r="AC592" s="159"/>
      <c r="AD592" s="159"/>
    </row>
    <row r="593" spans="1:30" ht="20.100000000000001" hidden="1" customHeight="1" x14ac:dyDescent="0.2">
      <c r="A593" s="45">
        <v>44256</v>
      </c>
      <c r="B593" s="46">
        <v>486.00114605767999</v>
      </c>
      <c r="C593" s="47">
        <v>0.274469181799955</v>
      </c>
      <c r="D593" s="46">
        <v>288.48694048522998</v>
      </c>
      <c r="E593" s="47">
        <v>0.162923020155915</v>
      </c>
      <c r="F593" s="46">
        <v>234.53802325512001</v>
      </c>
      <c r="G593" s="47">
        <v>0.132455365313422</v>
      </c>
      <c r="H593" s="46">
        <v>283.42426456138003</v>
      </c>
      <c r="I593" s="47">
        <v>0.160063873567869</v>
      </c>
      <c r="J593" s="46">
        <v>312.11143773186001</v>
      </c>
      <c r="K593" s="47">
        <v>0.17626495665609901</v>
      </c>
      <c r="L593" s="46">
        <v>166.13296271189</v>
      </c>
      <c r="M593" s="47">
        <v>9.3823602506738199E-2</v>
      </c>
      <c r="N593" s="46">
        <v>1770.69477480316</v>
      </c>
      <c r="O593" s="47">
        <v>1</v>
      </c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  <c r="AB593" s="159"/>
      <c r="AC593" s="159"/>
      <c r="AD593" s="159"/>
    </row>
    <row r="594" spans="1:30" ht="20.100000000000001" hidden="1" customHeight="1" x14ac:dyDescent="0.2">
      <c r="A594" s="45">
        <v>44287</v>
      </c>
      <c r="B594" s="46">
        <v>487.01254996094002</v>
      </c>
      <c r="C594" s="47">
        <v>0.26957046065315798</v>
      </c>
      <c r="D594" s="46">
        <v>309.83646573217999</v>
      </c>
      <c r="E594" s="47">
        <v>0.171500218631468</v>
      </c>
      <c r="F594" s="46">
        <v>235.02332446744001</v>
      </c>
      <c r="G594" s="47">
        <v>0.13008976020434301</v>
      </c>
      <c r="H594" s="46">
        <v>283.84678997870998</v>
      </c>
      <c r="I594" s="47">
        <v>0.15711445205183699</v>
      </c>
      <c r="J594" s="46">
        <v>312.76062090212997</v>
      </c>
      <c r="K594" s="47">
        <v>0.17311879264203101</v>
      </c>
      <c r="L594" s="46">
        <v>178.14456818456</v>
      </c>
      <c r="M594" s="47">
        <v>9.8606315817161796E-2</v>
      </c>
      <c r="N594" s="46">
        <v>1806.6243192259601</v>
      </c>
      <c r="O594" s="47">
        <v>1</v>
      </c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  <c r="AB594" s="159"/>
      <c r="AC594" s="159"/>
      <c r="AD594" s="159"/>
    </row>
    <row r="595" spans="1:30" ht="20.100000000000001" hidden="1" customHeight="1" x14ac:dyDescent="0.2">
      <c r="A595" s="45">
        <v>44317</v>
      </c>
      <c r="B595" s="46">
        <v>488.33997708281998</v>
      </c>
      <c r="C595" s="47">
        <v>0.26681236428337402</v>
      </c>
      <c r="D595" s="46">
        <v>316.14061700460002</v>
      </c>
      <c r="E595" s="47">
        <v>0.17272848717584399</v>
      </c>
      <c r="F595" s="46">
        <v>235.65127726483999</v>
      </c>
      <c r="G595" s="47">
        <v>0.12875184786021601</v>
      </c>
      <c r="H595" s="46">
        <v>281.61757132589003</v>
      </c>
      <c r="I595" s="47">
        <v>0.153866268492</v>
      </c>
      <c r="J595" s="46">
        <v>313.59972689967998</v>
      </c>
      <c r="K595" s="47">
        <v>0.17134023119007</v>
      </c>
      <c r="L595" s="46">
        <v>194.92574438443</v>
      </c>
      <c r="M595" s="47">
        <v>0.106500800998493</v>
      </c>
      <c r="N595" s="46">
        <v>1830.2749139622599</v>
      </c>
      <c r="O595" s="47">
        <v>1</v>
      </c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  <c r="AB595" s="159"/>
      <c r="AC595" s="159"/>
      <c r="AD595" s="159"/>
    </row>
    <row r="596" spans="1:30" ht="20.100000000000001" hidden="1" customHeight="1" x14ac:dyDescent="0.2">
      <c r="A596" s="45">
        <v>44348</v>
      </c>
      <c r="B596" s="46">
        <v>489.81611151751002</v>
      </c>
      <c r="C596" s="47">
        <v>0.26200713554021399</v>
      </c>
      <c r="D596" s="46">
        <v>322.35397052001002</v>
      </c>
      <c r="E596" s="47">
        <v>0.172430098683969</v>
      </c>
      <c r="F596" s="46">
        <v>236.36705509917999</v>
      </c>
      <c r="G596" s="47">
        <v>0.12643490809386801</v>
      </c>
      <c r="H596" s="46">
        <v>282.53334349305999</v>
      </c>
      <c r="I596" s="47">
        <v>0.15112967965442201</v>
      </c>
      <c r="J596" s="46">
        <v>314.55316268169003</v>
      </c>
      <c r="K596" s="47">
        <v>0.16825737494426701</v>
      </c>
      <c r="L596" s="46">
        <v>223.85258491261001</v>
      </c>
      <c r="M596" s="47">
        <v>0.119740803083258</v>
      </c>
      <c r="N596" s="46">
        <v>1869.4762282240599</v>
      </c>
      <c r="O596" s="47">
        <v>1</v>
      </c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  <c r="AB596" s="159"/>
      <c r="AC596" s="159"/>
      <c r="AD596" s="159"/>
    </row>
    <row r="597" spans="1:30" ht="20.100000000000001" hidden="1" customHeight="1" x14ac:dyDescent="0.2">
      <c r="A597" s="45">
        <v>44378</v>
      </c>
      <c r="B597" s="46">
        <v>492.05725957036998</v>
      </c>
      <c r="C597" s="47">
        <v>0.25568185706761598</v>
      </c>
      <c r="D597" s="46">
        <v>323.49309429284</v>
      </c>
      <c r="E597" s="47">
        <v>0.16809286620333599</v>
      </c>
      <c r="F597" s="46">
        <v>245.66120800056001</v>
      </c>
      <c r="G597" s="47">
        <v>0.12765000952510899</v>
      </c>
      <c r="H597" s="46">
        <v>283.75354609135002</v>
      </c>
      <c r="I597" s="47">
        <v>0.14744347777229</v>
      </c>
      <c r="J597" s="46">
        <v>315.73992416009003</v>
      </c>
      <c r="K597" s="47">
        <v>0.16406417868954301</v>
      </c>
      <c r="L597" s="46">
        <v>263.78529040401003</v>
      </c>
      <c r="M597" s="47">
        <v>0.137067610742103</v>
      </c>
      <c r="N597" s="46">
        <v>1924.4903225192199</v>
      </c>
      <c r="O597" s="47">
        <v>1</v>
      </c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  <c r="AB597" s="159"/>
      <c r="AC597" s="159"/>
      <c r="AD597" s="159"/>
    </row>
    <row r="598" spans="1:30" ht="20.100000000000001" hidden="1" customHeight="1" x14ac:dyDescent="0.2">
      <c r="A598" s="45">
        <v>44409</v>
      </c>
      <c r="B598" s="46">
        <v>493.78667237603997</v>
      </c>
      <c r="C598" s="47">
        <v>0.24952477716402799</v>
      </c>
      <c r="D598" s="46">
        <v>324.71430704626999</v>
      </c>
      <c r="E598" s="47">
        <v>0.16408759012837201</v>
      </c>
      <c r="F598" s="46">
        <v>273.61288260094</v>
      </c>
      <c r="G598" s="47">
        <v>0.138264553054226</v>
      </c>
      <c r="H598" s="46">
        <v>285.04601311484998</v>
      </c>
      <c r="I598" s="47">
        <v>0.14404204666304099</v>
      </c>
      <c r="J598" s="46">
        <v>317.03385567254003</v>
      </c>
      <c r="K598" s="47">
        <v>0.160206434510446</v>
      </c>
      <c r="L598" s="46">
        <v>284.71464850209998</v>
      </c>
      <c r="M598" s="47">
        <v>0.14387459847988401</v>
      </c>
      <c r="N598" s="46">
        <v>1978.90837931274</v>
      </c>
      <c r="O598" s="47">
        <v>1</v>
      </c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  <c r="AB598" s="159"/>
      <c r="AC598" s="159"/>
      <c r="AD598" s="159"/>
    </row>
    <row r="599" spans="1:30" ht="20.100000000000001" hidden="1" customHeight="1" x14ac:dyDescent="0.2">
      <c r="A599" s="45">
        <v>44440</v>
      </c>
      <c r="B599" s="46">
        <v>427.71636838031003</v>
      </c>
      <c r="C599" s="47">
        <v>0.23143180992465684</v>
      </c>
      <c r="D599" s="46">
        <v>365.27104169889998</v>
      </c>
      <c r="E599" s="47">
        <v>0.19764344912391904</v>
      </c>
      <c r="F599" s="46">
        <v>303.10051850918001</v>
      </c>
      <c r="G599" s="47">
        <v>0.1640037809479136</v>
      </c>
      <c r="H599" s="46">
        <v>271.96091901070997</v>
      </c>
      <c r="I599" s="47">
        <v>0.14715454532115843</v>
      </c>
      <c r="J599" s="46">
        <v>203.04716920505999</v>
      </c>
      <c r="K599" s="47">
        <v>0.10986620420245843</v>
      </c>
      <c r="L599" s="46">
        <v>277.0352805915</v>
      </c>
      <c r="M599" s="47">
        <v>0.14990021691960931</v>
      </c>
      <c r="N599" s="46">
        <v>1848.13128549422</v>
      </c>
      <c r="O599" s="47">
        <v>1</v>
      </c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  <c r="AB599" s="159"/>
      <c r="AC599" s="159"/>
      <c r="AD599" s="159"/>
    </row>
    <row r="600" spans="1:30" ht="20.100000000000001" hidden="1" customHeight="1" x14ac:dyDescent="0.2">
      <c r="A600" s="45">
        <v>44470</v>
      </c>
      <c r="B600" s="46">
        <v>428.59525617060001</v>
      </c>
      <c r="C600" s="47">
        <v>0.22066156807621501</v>
      </c>
      <c r="D600" s="46">
        <v>391.77139104729002</v>
      </c>
      <c r="E600" s="47">
        <v>0.201702861222254</v>
      </c>
      <c r="F600" s="46">
        <v>305.11572248916002</v>
      </c>
      <c r="G600" s="47">
        <v>0.15708833170651401</v>
      </c>
      <c r="H600" s="46">
        <v>273.03653357821003</v>
      </c>
      <c r="I600" s="47">
        <v>0.140572413656115</v>
      </c>
      <c r="J600" s="46">
        <v>204.05945701536001</v>
      </c>
      <c r="K600" s="47">
        <v>0.10505967837373099</v>
      </c>
      <c r="L600" s="46">
        <v>339.74109254838999</v>
      </c>
      <c r="M600" s="47">
        <v>0.17491514696516799</v>
      </c>
      <c r="N600" s="46">
        <v>1942.3194528490101</v>
      </c>
      <c r="O600" s="47">
        <v>1</v>
      </c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  <c r="AB600" s="159"/>
      <c r="AC600" s="159"/>
      <c r="AD600" s="159"/>
    </row>
    <row r="601" spans="1:30" ht="20.100000000000001" hidden="1" customHeight="1" x14ac:dyDescent="0.2">
      <c r="A601" s="45">
        <v>44501</v>
      </c>
      <c r="B601" s="46">
        <v>435.17207064199999</v>
      </c>
      <c r="C601" s="47">
        <v>0.21568144359734501</v>
      </c>
      <c r="D601" s="46">
        <v>412.06510385988003</v>
      </c>
      <c r="E601" s="47">
        <v>0.204229091093723</v>
      </c>
      <c r="F601" s="46">
        <v>307.43289880973998</v>
      </c>
      <c r="G601" s="47">
        <v>0.152370926118441</v>
      </c>
      <c r="H601" s="46">
        <v>274.37416247901001</v>
      </c>
      <c r="I601" s="47">
        <v>0.13598624415850599</v>
      </c>
      <c r="J601" s="46">
        <v>205.26586259896001</v>
      </c>
      <c r="K601" s="47">
        <v>0.101734556404974</v>
      </c>
      <c r="L601" s="46">
        <v>383.35105680194999</v>
      </c>
      <c r="M601" s="47">
        <v>0.189997738627008</v>
      </c>
      <c r="N601" s="46">
        <v>2017.66115519154</v>
      </c>
      <c r="O601" s="47">
        <v>1</v>
      </c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  <c r="AB601" s="159"/>
      <c r="AC601" s="159"/>
      <c r="AD601" s="159"/>
    </row>
    <row r="602" spans="1:30" ht="20.100000000000001" customHeight="1" x14ac:dyDescent="0.2">
      <c r="A602" s="45">
        <v>44531</v>
      </c>
      <c r="B602" s="46">
        <v>434.41145785906002</v>
      </c>
      <c r="C602" s="47">
        <v>0.210085198994407</v>
      </c>
      <c r="D602" s="46">
        <v>422.96197149774002</v>
      </c>
      <c r="E602" s="47">
        <v>0.20454812676234299</v>
      </c>
      <c r="F602" s="46">
        <v>310.59219374369002</v>
      </c>
      <c r="G602" s="47">
        <v>0.150205114640237</v>
      </c>
      <c r="H602" s="46">
        <v>276.25847942350998</v>
      </c>
      <c r="I602" s="47">
        <v>0.133601028641399</v>
      </c>
      <c r="J602" s="46">
        <v>206.82976223534001</v>
      </c>
      <c r="K602" s="47">
        <v>0.100024690811159</v>
      </c>
      <c r="L602" s="46">
        <v>416.73320419369003</v>
      </c>
      <c r="M602" s="47">
        <v>0.20153584015045201</v>
      </c>
      <c r="N602" s="46">
        <v>2067.78706895303</v>
      </c>
      <c r="O602" s="47">
        <v>1</v>
      </c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  <c r="AB602" s="159"/>
      <c r="AC602" s="159"/>
      <c r="AD602" s="159"/>
    </row>
    <row r="603" spans="1:30" ht="20.100000000000001" hidden="1" customHeight="1" x14ac:dyDescent="0.2">
      <c r="A603" s="45">
        <v>44562</v>
      </c>
      <c r="B603" s="46">
        <v>439.46210003785001</v>
      </c>
      <c r="C603" s="47">
        <v>0.203591587273317</v>
      </c>
      <c r="D603" s="46">
        <v>426.05221118586002</v>
      </c>
      <c r="E603" s="47">
        <v>0.19737912764073401</v>
      </c>
      <c r="F603" s="46">
        <v>313.56509375883002</v>
      </c>
      <c r="G603" s="47">
        <v>0.14526671389038601</v>
      </c>
      <c r="H603" s="46">
        <v>284.26859418100003</v>
      </c>
      <c r="I603" s="47">
        <v>0.13169439252276699</v>
      </c>
      <c r="J603" s="46">
        <v>208.37715027461999</v>
      </c>
      <c r="K603" s="47">
        <v>9.6535821342151398E-2</v>
      </c>
      <c r="L603" s="46">
        <v>486.82229313313002</v>
      </c>
      <c r="M603" s="47">
        <v>0.225532357330641</v>
      </c>
      <c r="N603" s="46">
        <v>2158.54744257129</v>
      </c>
      <c r="O603" s="47">
        <v>1</v>
      </c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  <c r="AB603" s="159"/>
      <c r="AC603" s="159"/>
      <c r="AD603" s="159"/>
    </row>
    <row r="604" spans="1:30" ht="20.100000000000001" hidden="1" customHeight="1" x14ac:dyDescent="0.2">
      <c r="A604" s="45">
        <v>44593</v>
      </c>
      <c r="B604" s="46">
        <v>441.08261095509999</v>
      </c>
      <c r="C604" s="47">
        <v>0.196821940267491</v>
      </c>
      <c r="D604" s="46">
        <v>429.33200964448997</v>
      </c>
      <c r="E604" s="47">
        <v>0.19157853213526899</v>
      </c>
      <c r="F604" s="46">
        <v>316.53800755019</v>
      </c>
      <c r="G604" s="47">
        <v>0.14124706634779599</v>
      </c>
      <c r="H604" s="46">
        <v>286.47325353998002</v>
      </c>
      <c r="I604" s="47">
        <v>0.12783143156423199</v>
      </c>
      <c r="J604" s="46">
        <v>209.94570675541999</v>
      </c>
      <c r="K604" s="47">
        <v>9.3682952644528403E-2</v>
      </c>
      <c r="L604" s="46">
        <v>557.65200046794996</v>
      </c>
      <c r="M604" s="47">
        <v>0.248838077040681</v>
      </c>
      <c r="N604" s="46">
        <v>2241.02358891313</v>
      </c>
      <c r="O604" s="47">
        <v>1</v>
      </c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  <c r="AB604" s="159"/>
      <c r="AC604" s="159"/>
      <c r="AD604" s="159"/>
    </row>
    <row r="605" spans="1:30" ht="20.100000000000001" hidden="1" customHeight="1" x14ac:dyDescent="0.2">
      <c r="A605" s="45">
        <v>44621</v>
      </c>
      <c r="B605" s="46">
        <v>339.91796062848999</v>
      </c>
      <c r="C605" s="47">
        <v>0.16865417392639401</v>
      </c>
      <c r="D605" s="46">
        <v>401.07395992906999</v>
      </c>
      <c r="E605" s="47">
        <v>0.198997420642784</v>
      </c>
      <c r="F605" s="46">
        <v>315.54517607647</v>
      </c>
      <c r="G605" s="47">
        <v>0.15656133882786999</v>
      </c>
      <c r="H605" s="46">
        <v>332.29703802669002</v>
      </c>
      <c r="I605" s="47">
        <v>0.16487296623855299</v>
      </c>
      <c r="J605" s="46">
        <v>241.27932769751001</v>
      </c>
      <c r="K605" s="47">
        <v>0.11971349093499099</v>
      </c>
      <c r="L605" s="46">
        <v>385.35969620611002</v>
      </c>
      <c r="M605" s="47">
        <v>0.19120060942940501</v>
      </c>
      <c r="N605" s="46">
        <v>2015.4731585643401</v>
      </c>
      <c r="O605" s="47">
        <v>1</v>
      </c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  <c r="AB605" s="159"/>
      <c r="AC605" s="159"/>
      <c r="AD605" s="159"/>
    </row>
    <row r="606" spans="1:30" ht="20.100000000000001" hidden="1" customHeight="1" x14ac:dyDescent="0.2">
      <c r="A606" s="45">
        <v>44652</v>
      </c>
      <c r="B606" s="46">
        <v>342.69246065262001</v>
      </c>
      <c r="C606" s="47">
        <v>0.16723530160505301</v>
      </c>
      <c r="D606" s="46">
        <v>404.46496967127001</v>
      </c>
      <c r="E606" s="47">
        <v>0.19738053490537499</v>
      </c>
      <c r="F606" s="46">
        <v>318.58283388426003</v>
      </c>
      <c r="G606" s="47">
        <v>0.15546970659746701</v>
      </c>
      <c r="H606" s="46">
        <v>335.09806531612003</v>
      </c>
      <c r="I606" s="47">
        <v>0.16352920608083599</v>
      </c>
      <c r="J606" s="46">
        <v>243.88366983959</v>
      </c>
      <c r="K606" s="47">
        <v>0.119016213559232</v>
      </c>
      <c r="L606" s="46">
        <v>404.44140910075998</v>
      </c>
      <c r="M606" s="47">
        <v>0.197369037252034</v>
      </c>
      <c r="N606" s="46">
        <v>2049.1634084646198</v>
      </c>
      <c r="O606" s="47">
        <v>1</v>
      </c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  <c r="AB606" s="159"/>
      <c r="AC606" s="159"/>
      <c r="AD606" s="159"/>
    </row>
    <row r="607" spans="1:30" ht="20.100000000000001" hidden="1" customHeight="1" x14ac:dyDescent="0.2">
      <c r="A607" s="45">
        <v>44682</v>
      </c>
      <c r="B607" s="46">
        <v>346.04664166837</v>
      </c>
      <c r="C607" s="47">
        <v>0.16491180545111001</v>
      </c>
      <c r="D607" s="46">
        <v>408.47164429027998</v>
      </c>
      <c r="E607" s="47">
        <v>0.19466103185029299</v>
      </c>
      <c r="F607" s="46">
        <v>322.24424883902998</v>
      </c>
      <c r="G607" s="47">
        <v>0.15356854965004699</v>
      </c>
      <c r="H607" s="46">
        <v>338.40653176892999</v>
      </c>
      <c r="I607" s="47">
        <v>0.16127083869793701</v>
      </c>
      <c r="J607" s="46">
        <v>246.90385446369999</v>
      </c>
      <c r="K607" s="47">
        <v>0.117664370953404</v>
      </c>
      <c r="L607" s="46">
        <v>436.30105966666002</v>
      </c>
      <c r="M607" s="47">
        <v>0.207923403397207</v>
      </c>
      <c r="N607" s="46">
        <v>2098.3739806969702</v>
      </c>
      <c r="O607" s="47">
        <v>1</v>
      </c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  <c r="AB607" s="159"/>
      <c r="AC607" s="159"/>
      <c r="AD607" s="159"/>
    </row>
    <row r="608" spans="1:30" ht="20.100000000000001" hidden="1" customHeight="1" x14ac:dyDescent="0.2">
      <c r="A608" s="45">
        <v>44713</v>
      </c>
      <c r="B608" s="46">
        <v>349.79035330165999</v>
      </c>
      <c r="C608" s="47">
        <v>0.163109948740887</v>
      </c>
      <c r="D608" s="46">
        <v>412.63455617455003</v>
      </c>
      <c r="E608" s="47">
        <v>0.19241468688619301</v>
      </c>
      <c r="F608" s="46">
        <v>325.92005403841</v>
      </c>
      <c r="G608" s="47">
        <v>0.15197904346431801</v>
      </c>
      <c r="H608" s="46">
        <v>341.84106075274002</v>
      </c>
      <c r="I608" s="47">
        <v>0.15940313210646001</v>
      </c>
      <c r="J608" s="46">
        <v>249.93665539355001</v>
      </c>
      <c r="K608" s="47">
        <v>0.11654739664748</v>
      </c>
      <c r="L608" s="46">
        <v>464.38386946031</v>
      </c>
      <c r="M608" s="47">
        <v>0.21654579215465899</v>
      </c>
      <c r="N608" s="46">
        <v>2144.5065491212199</v>
      </c>
      <c r="O608" s="47">
        <v>1</v>
      </c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  <c r="AB608" s="159"/>
      <c r="AC608" s="159"/>
      <c r="AD608" s="159"/>
    </row>
    <row r="609" spans="1:30" ht="20.100000000000001" hidden="1" customHeight="1" x14ac:dyDescent="0.2">
      <c r="A609" s="45">
        <v>44743</v>
      </c>
      <c r="B609" s="46">
        <v>354.06976146483998</v>
      </c>
      <c r="C609" s="47">
        <v>0.16148529099290701</v>
      </c>
      <c r="D609" s="46">
        <v>417.14787944464001</v>
      </c>
      <c r="E609" s="47">
        <v>0.190254164660941</v>
      </c>
      <c r="F609" s="46">
        <v>329.82456293252</v>
      </c>
      <c r="G609" s="47">
        <v>0.15042746181264999</v>
      </c>
      <c r="H609" s="46">
        <v>345.57139888200999</v>
      </c>
      <c r="I609" s="47">
        <v>0.15760933008347</v>
      </c>
      <c r="J609" s="46">
        <v>253.21942589265001</v>
      </c>
      <c r="K609" s="47">
        <v>0.11548914119680299</v>
      </c>
      <c r="L609" s="46">
        <v>492.74909008782998</v>
      </c>
      <c r="M609" s="47">
        <v>0.224734611253226</v>
      </c>
      <c r="N609" s="46">
        <v>2192.5821187044899</v>
      </c>
      <c r="O609" s="47">
        <v>1</v>
      </c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  <c r="AB609" s="159"/>
      <c r="AC609" s="159"/>
      <c r="AD609" s="159"/>
    </row>
    <row r="610" spans="1:30" ht="20.100000000000001" hidden="1" customHeight="1" x14ac:dyDescent="0.2">
      <c r="A610" s="45">
        <v>44774</v>
      </c>
      <c r="B610" s="46">
        <v>358.96423079485999</v>
      </c>
      <c r="C610" s="47">
        <v>0.158536857419591</v>
      </c>
      <c r="D610" s="46">
        <v>421.87177913400001</v>
      </c>
      <c r="E610" s="47">
        <v>0.18632002957458399</v>
      </c>
      <c r="F610" s="46">
        <v>334.04682877028</v>
      </c>
      <c r="G610" s="47">
        <v>0.147532065651647</v>
      </c>
      <c r="H610" s="46">
        <v>349.47300782832002</v>
      </c>
      <c r="I610" s="47">
        <v>0.15434505073497501</v>
      </c>
      <c r="J610" s="46">
        <v>256.80626282680998</v>
      </c>
      <c r="K610" s="47">
        <v>0.11341870409784301</v>
      </c>
      <c r="L610" s="46">
        <v>543.06992247418998</v>
      </c>
      <c r="M610" s="47">
        <v>0.239847292521358</v>
      </c>
      <c r="N610" s="46">
        <v>2264.2320318284601</v>
      </c>
      <c r="O610" s="47">
        <v>1</v>
      </c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  <c r="AB610" s="159"/>
      <c r="AC610" s="159"/>
      <c r="AD610" s="159"/>
    </row>
    <row r="611" spans="1:30" ht="20.100000000000001" hidden="1" customHeight="1" x14ac:dyDescent="0.2">
      <c r="A611" s="45">
        <v>44805</v>
      </c>
      <c r="B611" s="46">
        <v>460.14425227996998</v>
      </c>
      <c r="C611" s="47">
        <v>0.21556671655715401</v>
      </c>
      <c r="D611" s="46">
        <v>337.59603279216998</v>
      </c>
      <c r="E611" s="47">
        <v>0.15815576952475</v>
      </c>
      <c r="F611" s="46">
        <v>320.30088508070003</v>
      </c>
      <c r="G611" s="47">
        <v>0.15005340122163799</v>
      </c>
      <c r="H611" s="46">
        <v>225.17862708653001</v>
      </c>
      <c r="I611" s="47">
        <v>0.105490869524883</v>
      </c>
      <c r="J611" s="46">
        <v>460.41005623459</v>
      </c>
      <c r="K611" s="47">
        <v>0.215691239433321</v>
      </c>
      <c r="L611" s="46">
        <v>330.94945277979002</v>
      </c>
      <c r="M611" s="47">
        <v>0.155042003738252</v>
      </c>
      <c r="N611" s="46">
        <v>2134.57930625375</v>
      </c>
      <c r="O611" s="47">
        <v>1</v>
      </c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  <c r="AB611" s="159"/>
      <c r="AC611" s="159"/>
      <c r="AD611" s="159"/>
    </row>
    <row r="612" spans="1:30" ht="20.100000000000001" hidden="1" customHeight="1" x14ac:dyDescent="0.2">
      <c r="A612" s="45">
        <v>44835</v>
      </c>
      <c r="B612" s="46">
        <v>465.13465478011</v>
      </c>
      <c r="C612" s="47">
        <v>0.21227634504185999</v>
      </c>
      <c r="D612" s="46">
        <v>340.89176593101001</v>
      </c>
      <c r="E612" s="47">
        <v>0.15557485855555001</v>
      </c>
      <c r="F612" s="46">
        <v>323.97421588998998</v>
      </c>
      <c r="G612" s="47">
        <v>0.14785409285283499</v>
      </c>
      <c r="H612" s="46">
        <v>227.48380262965</v>
      </c>
      <c r="I612" s="47">
        <v>0.103818173258397</v>
      </c>
      <c r="J612" s="46">
        <v>465.74100493552999</v>
      </c>
      <c r="K612" s="47">
        <v>0.21255306876795901</v>
      </c>
      <c r="L612" s="46">
        <v>367.94971804212997</v>
      </c>
      <c r="M612" s="47">
        <v>0.16792346152339699</v>
      </c>
      <c r="N612" s="46">
        <v>2191.1751622084198</v>
      </c>
      <c r="O612" s="47">
        <v>1</v>
      </c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  <c r="AB612" s="159"/>
      <c r="AC612" s="159"/>
      <c r="AD612" s="159"/>
    </row>
    <row r="613" spans="1:30" ht="20.100000000000001" hidden="1" customHeight="1" x14ac:dyDescent="0.2">
      <c r="A613" s="45">
        <v>44866</v>
      </c>
      <c r="B613" s="46">
        <v>470.81595129146001</v>
      </c>
      <c r="C613" s="47">
        <v>0.21002069585532299</v>
      </c>
      <c r="D613" s="46">
        <v>344.20617691141001</v>
      </c>
      <c r="E613" s="47">
        <v>0.15354284533975601</v>
      </c>
      <c r="F613" s="46">
        <v>327.48541292362</v>
      </c>
      <c r="G613" s="47">
        <v>0.14608407832407699</v>
      </c>
      <c r="H613" s="46">
        <v>229.82729969741999</v>
      </c>
      <c r="I613" s="47">
        <v>0.102520930475275</v>
      </c>
      <c r="J613" s="46">
        <v>470.87371780024</v>
      </c>
      <c r="K613" s="47">
        <v>0.21004646423113499</v>
      </c>
      <c r="L613" s="46">
        <v>398.55123259085002</v>
      </c>
      <c r="M613" s="47">
        <v>0.17778498577443</v>
      </c>
      <c r="N613" s="46">
        <v>2241.759791215</v>
      </c>
      <c r="O613" s="47">
        <v>1</v>
      </c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  <c r="AB613" s="159"/>
      <c r="AC613" s="159"/>
      <c r="AD613" s="159"/>
    </row>
    <row r="614" spans="1:30" ht="20.100000000000001" customHeight="1" x14ac:dyDescent="0.2">
      <c r="A614" s="45">
        <v>44896</v>
      </c>
      <c r="B614" s="46">
        <v>475.50821458303</v>
      </c>
      <c r="C614" s="47">
        <v>0.208880566497538</v>
      </c>
      <c r="D614" s="46">
        <v>348.08680339166</v>
      </c>
      <c r="E614" s="47">
        <v>0.15290707174538401</v>
      </c>
      <c r="F614" s="46">
        <v>331.73411547457999</v>
      </c>
      <c r="G614" s="47">
        <v>0.145723686451247</v>
      </c>
      <c r="H614" s="46">
        <v>232.52747370303001</v>
      </c>
      <c r="I614" s="47">
        <v>0.102144335142393</v>
      </c>
      <c r="J614" s="46">
        <v>477.04912476726003</v>
      </c>
      <c r="K614" s="47">
        <v>0.209557455313194</v>
      </c>
      <c r="L614" s="46">
        <v>411.55407741667</v>
      </c>
      <c r="M614" s="47">
        <v>0.18078688485024</v>
      </c>
      <c r="N614" s="46">
        <v>2276.4598093362301</v>
      </c>
      <c r="O614" s="47">
        <v>1</v>
      </c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  <c r="AB614" s="159"/>
      <c r="AC614" s="159"/>
      <c r="AD614" s="159"/>
    </row>
    <row r="615" spans="1:30" ht="20.100000000000001" hidden="1" customHeight="1" x14ac:dyDescent="0.2">
      <c r="A615" s="45">
        <v>44927</v>
      </c>
      <c r="B615" s="46">
        <v>480.45737847125997</v>
      </c>
      <c r="C615" s="47">
        <v>0.20571240552102399</v>
      </c>
      <c r="D615" s="46">
        <v>351.68841072799</v>
      </c>
      <c r="E615" s="47">
        <v>0.15057874476798799</v>
      </c>
      <c r="F615" s="46">
        <v>335.19067112315997</v>
      </c>
      <c r="G615" s="47">
        <v>0.143515080326894</v>
      </c>
      <c r="H615" s="46">
        <v>242.62363384644999</v>
      </c>
      <c r="I615" s="47">
        <v>0.103881621120303</v>
      </c>
      <c r="J615" s="46">
        <v>482.20861249967999</v>
      </c>
      <c r="K615" s="47">
        <v>0.20646221306017101</v>
      </c>
      <c r="L615" s="46">
        <v>443.40934101587999</v>
      </c>
      <c r="M615" s="47">
        <v>0.18984993520361801</v>
      </c>
      <c r="N615" s="46">
        <v>2335.5780476844202</v>
      </c>
      <c r="O615" s="47">
        <v>1</v>
      </c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  <c r="AB615" s="159"/>
      <c r="AC615" s="159"/>
      <c r="AD615" s="159"/>
    </row>
    <row r="616" spans="1:30" ht="20.100000000000001" hidden="1" customHeight="1" x14ac:dyDescent="0.2">
      <c r="A616" s="45">
        <v>44958</v>
      </c>
      <c r="B616" s="46">
        <v>484.38192688415</v>
      </c>
      <c r="C616" s="47">
        <v>0.20353165368621301</v>
      </c>
      <c r="D616" s="46">
        <v>354.79684707755001</v>
      </c>
      <c r="E616" s="47">
        <v>0.14908150985909799</v>
      </c>
      <c r="F616" s="46">
        <v>337.84695547301999</v>
      </c>
      <c r="G616" s="47">
        <v>0.141959362486128</v>
      </c>
      <c r="H616" s="46">
        <v>252.4138122745</v>
      </c>
      <c r="I616" s="47">
        <v>0.10606134905970099</v>
      </c>
      <c r="J616" s="46">
        <v>486.30395378707999</v>
      </c>
      <c r="K616" s="47">
        <v>0.20433926704309299</v>
      </c>
      <c r="L616" s="46">
        <v>464.14149099786999</v>
      </c>
      <c r="M616" s="47">
        <v>0.19502685786576601</v>
      </c>
      <c r="N616" s="46">
        <v>2379.8849864941699</v>
      </c>
      <c r="O616" s="47">
        <v>1</v>
      </c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  <c r="AB616" s="159"/>
      <c r="AC616" s="159"/>
      <c r="AD616" s="159"/>
    </row>
    <row r="617" spans="1:30" ht="20.100000000000001" hidden="1" customHeight="1" x14ac:dyDescent="0.2">
      <c r="A617" s="45">
        <v>44986</v>
      </c>
      <c r="B617" s="46">
        <v>459.44043790284002</v>
      </c>
      <c r="C617" s="47">
        <v>0.19951785076494299</v>
      </c>
      <c r="D617" s="46">
        <v>359.37954021630998</v>
      </c>
      <c r="E617" s="47">
        <v>0.156065133927142</v>
      </c>
      <c r="F617" s="46">
        <v>410.75792219876001</v>
      </c>
      <c r="G617" s="47">
        <v>0.178376849447243</v>
      </c>
      <c r="H617" s="46">
        <v>278.47863392247001</v>
      </c>
      <c r="I617" s="47">
        <v>0.120932886921717</v>
      </c>
      <c r="J617" s="46">
        <v>437.34016889166998</v>
      </c>
      <c r="K617" s="47">
        <v>0.18992052799865999</v>
      </c>
      <c r="L617" s="46">
        <v>357.35684068052001</v>
      </c>
      <c r="M617" s="47">
        <v>0.15518675094029299</v>
      </c>
      <c r="N617" s="46">
        <v>2302.7535438125701</v>
      </c>
      <c r="O617" s="47">
        <v>1</v>
      </c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  <c r="AB617" s="159"/>
      <c r="AC617" s="159"/>
      <c r="AD617" s="159"/>
    </row>
    <row r="618" spans="1:30" ht="20.100000000000001" hidden="1" customHeight="1" x14ac:dyDescent="0.2">
      <c r="A618" s="45">
        <v>45017</v>
      </c>
      <c r="B618" s="46">
        <v>459.32314306657003</v>
      </c>
      <c r="C618" s="47">
        <v>0.19602457047004501</v>
      </c>
      <c r="D618" s="46">
        <v>362.28618762174</v>
      </c>
      <c r="E618" s="47">
        <v>0.15461227109448999</v>
      </c>
      <c r="F618" s="46">
        <v>423.19471597133997</v>
      </c>
      <c r="G618" s="47">
        <v>0.180606101990928</v>
      </c>
      <c r="H618" s="46">
        <v>280.75990307553002</v>
      </c>
      <c r="I618" s="47">
        <v>0.11981943482785901</v>
      </c>
      <c r="J618" s="46">
        <v>441.66885313522999</v>
      </c>
      <c r="K618" s="47">
        <v>0.18849027864742901</v>
      </c>
      <c r="L618" s="46">
        <v>375.95887950473002</v>
      </c>
      <c r="M618" s="47">
        <v>0.16044734296924601</v>
      </c>
      <c r="N618" s="46">
        <v>2343.1916823751399</v>
      </c>
      <c r="O618" s="47">
        <v>1</v>
      </c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  <c r="AB618" s="159"/>
      <c r="AC618" s="159"/>
      <c r="AD618" s="159"/>
    </row>
    <row r="619" spans="1:30" ht="20.100000000000001" hidden="1" customHeight="1" x14ac:dyDescent="0.2">
      <c r="A619" s="45">
        <v>45047</v>
      </c>
      <c r="B619" s="46">
        <v>463.91404377253002</v>
      </c>
      <c r="C619" s="47">
        <v>0.19412381474384699</v>
      </c>
      <c r="D619" s="46">
        <v>365.61470528614001</v>
      </c>
      <c r="E619" s="47">
        <v>0.152990672020685</v>
      </c>
      <c r="F619" s="46">
        <v>431.71384894308</v>
      </c>
      <c r="G619" s="47">
        <v>0.18064971379842901</v>
      </c>
      <c r="H619" s="46">
        <v>283.38223015373001</v>
      </c>
      <c r="I619" s="47">
        <v>0.11858067305036001</v>
      </c>
      <c r="J619" s="46">
        <v>446.50497360148</v>
      </c>
      <c r="K619" s="47">
        <v>0.18683902749044601</v>
      </c>
      <c r="L619" s="46">
        <v>398.65449330586</v>
      </c>
      <c r="M619" s="47">
        <v>0.166816098896231</v>
      </c>
      <c r="N619" s="46">
        <v>2389.7842950628201</v>
      </c>
      <c r="O619" s="47">
        <v>1</v>
      </c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  <c r="AB619" s="159"/>
      <c r="AC619" s="159"/>
      <c r="AD619" s="159"/>
    </row>
    <row r="620" spans="1:30" ht="20.100000000000001" hidden="1" customHeight="1" x14ac:dyDescent="0.2">
      <c r="A620" s="45">
        <v>45078</v>
      </c>
      <c r="B620" s="46">
        <v>469.34737050748998</v>
      </c>
      <c r="C620" s="47">
        <v>0.19183644544523301</v>
      </c>
      <c r="D620" s="46">
        <v>365.97462096599003</v>
      </c>
      <c r="E620" s="47">
        <v>0.149584880668169</v>
      </c>
      <c r="F620" s="46">
        <v>444.80604243766999</v>
      </c>
      <c r="G620" s="47">
        <v>0.181805663471683</v>
      </c>
      <c r="H620" s="46">
        <v>286.04722925201003</v>
      </c>
      <c r="I620" s="47">
        <v>0.116916141726392</v>
      </c>
      <c r="J620" s="46">
        <v>451.39395050860998</v>
      </c>
      <c r="K620" s="47">
        <v>0.184498340466725</v>
      </c>
      <c r="L620" s="46">
        <v>429.03247047735999</v>
      </c>
      <c r="M620" s="47">
        <v>0.17535852822179601</v>
      </c>
      <c r="N620" s="46">
        <v>2446.6016841491301</v>
      </c>
      <c r="O620" s="47">
        <v>1</v>
      </c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  <c r="AB620" s="159"/>
      <c r="AC620" s="159"/>
      <c r="AD620" s="159"/>
    </row>
    <row r="621" spans="1:30" ht="20.100000000000001" hidden="1" customHeight="1" x14ac:dyDescent="0.2">
      <c r="A621" s="45">
        <v>45108</v>
      </c>
      <c r="B621" s="46">
        <v>474.52060090200001</v>
      </c>
      <c r="C621" s="47">
        <v>0.18750588210281399</v>
      </c>
      <c r="D621" s="46">
        <v>369.44615007086998</v>
      </c>
      <c r="E621" s="47">
        <v>0.145985919529832</v>
      </c>
      <c r="F621" s="46">
        <v>450.32611438485998</v>
      </c>
      <c r="G621" s="47">
        <v>0.17794547834416299</v>
      </c>
      <c r="H621" s="46">
        <v>295.01446194661003</v>
      </c>
      <c r="I621" s="47">
        <v>0.116574384368637</v>
      </c>
      <c r="J621" s="46">
        <v>456.33633021832998</v>
      </c>
      <c r="K621" s="47">
        <v>0.18032040330915</v>
      </c>
      <c r="L621" s="46">
        <v>485.05348957699999</v>
      </c>
      <c r="M621" s="47">
        <v>0.191667932345401</v>
      </c>
      <c r="N621" s="46">
        <v>2530.69714709967</v>
      </c>
      <c r="O621" s="47">
        <v>1</v>
      </c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  <c r="AB621" s="159"/>
      <c r="AC621" s="159"/>
      <c r="AD621" s="159"/>
    </row>
    <row r="622" spans="1:30" ht="20.100000000000001" hidden="1" customHeight="1" x14ac:dyDescent="0.2">
      <c r="A622" s="45">
        <v>45139</v>
      </c>
      <c r="B622" s="46">
        <v>480.572661342</v>
      </c>
      <c r="C622" s="47">
        <v>0.18532501857458999</v>
      </c>
      <c r="D622" s="46">
        <v>373.17901704943</v>
      </c>
      <c r="E622" s="47">
        <v>0.14391040903826099</v>
      </c>
      <c r="F622" s="46">
        <v>456.16575011469001</v>
      </c>
      <c r="G622" s="47">
        <v>0.17591289083532499</v>
      </c>
      <c r="H622" s="46">
        <v>304.74236175802002</v>
      </c>
      <c r="I622" s="47">
        <v>0.117518927721687</v>
      </c>
      <c r="J622" s="46">
        <v>461.64809380350999</v>
      </c>
      <c r="K622" s="47">
        <v>0.178027067374468</v>
      </c>
      <c r="L622" s="46">
        <v>516.82641068801001</v>
      </c>
      <c r="M622" s="47">
        <v>0.19930568645566701</v>
      </c>
      <c r="N622" s="46">
        <v>2593.13429475566</v>
      </c>
      <c r="O622" s="47">
        <v>1</v>
      </c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  <c r="AB622" s="159"/>
      <c r="AC622" s="159"/>
      <c r="AD622" s="159"/>
    </row>
    <row r="623" spans="1:30" ht="20.100000000000001" hidden="1" customHeight="1" x14ac:dyDescent="0.2">
      <c r="A623" s="45">
        <v>45170</v>
      </c>
      <c r="B623" s="46">
        <v>378.46486174623999</v>
      </c>
      <c r="C623" s="47">
        <v>0.16144111214946699</v>
      </c>
      <c r="D623" s="46">
        <v>361.41661256032</v>
      </c>
      <c r="E623" s="47">
        <v>0.15416886950036801</v>
      </c>
      <c r="F623" s="46">
        <v>345.15540900393</v>
      </c>
      <c r="G623" s="47">
        <v>0.14723235556636799</v>
      </c>
      <c r="H623" s="46">
        <v>522.55890668623999</v>
      </c>
      <c r="I623" s="47">
        <v>0.22290706373581601</v>
      </c>
      <c r="J623" s="46">
        <v>375.98824537149</v>
      </c>
      <c r="K623" s="47">
        <v>0.160384666116241</v>
      </c>
      <c r="L623" s="46">
        <v>360.70644124746002</v>
      </c>
      <c r="M623" s="47">
        <v>0.153865932931737</v>
      </c>
      <c r="N623" s="46">
        <v>2344.2904766156798</v>
      </c>
      <c r="O623" s="47">
        <v>1</v>
      </c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  <c r="AB623" s="159"/>
      <c r="AC623" s="159"/>
      <c r="AD623" s="159"/>
    </row>
    <row r="624" spans="1:30" ht="20.100000000000001" hidden="1" customHeight="1" x14ac:dyDescent="0.2">
      <c r="A624" s="45">
        <v>45200</v>
      </c>
      <c r="B624" s="46">
        <v>385.13247514208001</v>
      </c>
      <c r="C624" s="47">
        <v>0.15920706227287901</v>
      </c>
      <c r="D624" s="46">
        <v>364.60086993444003</v>
      </c>
      <c r="E624" s="47">
        <v>0.15071965401770901</v>
      </c>
      <c r="F624" s="46">
        <v>357.77926513757001</v>
      </c>
      <c r="G624" s="47">
        <v>0.14789972131975801</v>
      </c>
      <c r="H624" s="46">
        <v>527.32432691968995</v>
      </c>
      <c r="I624" s="47">
        <v>0.217986699051893</v>
      </c>
      <c r="J624" s="46">
        <v>379.61941211320999</v>
      </c>
      <c r="K624" s="47">
        <v>0.15692805796760001</v>
      </c>
      <c r="L624" s="46">
        <v>404.61017734946</v>
      </c>
      <c r="M624" s="47">
        <v>0.167258805370158</v>
      </c>
      <c r="N624" s="46">
        <v>2419.0665265964499</v>
      </c>
      <c r="O624" s="47">
        <v>1</v>
      </c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  <c r="AB624" s="159"/>
      <c r="AC624" s="159"/>
      <c r="AD624" s="159"/>
    </row>
    <row r="625" spans="1:30" ht="20.100000000000001" hidden="1" customHeight="1" x14ac:dyDescent="0.2">
      <c r="A625" s="45">
        <v>45231</v>
      </c>
      <c r="B625" s="46">
        <v>385.56940750816</v>
      </c>
      <c r="C625" s="47">
        <v>0.15479758450658601</v>
      </c>
      <c r="D625" s="46">
        <v>367.65013831507002</v>
      </c>
      <c r="E625" s="47">
        <v>0.147603394476987</v>
      </c>
      <c r="F625" s="46">
        <v>374.61387121167002</v>
      </c>
      <c r="G625" s="47">
        <v>0.150399179128341</v>
      </c>
      <c r="H625" s="46">
        <v>531.98187052414005</v>
      </c>
      <c r="I625" s="47">
        <v>0.21357894831604299</v>
      </c>
      <c r="J625" s="46">
        <v>383.16327640446002</v>
      </c>
      <c r="K625" s="47">
        <v>0.15383157611586301</v>
      </c>
      <c r="L625" s="46">
        <v>447.81874877979999</v>
      </c>
      <c r="M625" s="47">
        <v>0.17978931745617699</v>
      </c>
      <c r="N625" s="46">
        <v>2490.7973127433002</v>
      </c>
      <c r="O625" s="47">
        <v>1</v>
      </c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  <c r="AB625" s="159"/>
      <c r="AC625" s="159"/>
      <c r="AD625" s="159"/>
    </row>
    <row r="626" spans="1:30" ht="20.100000000000001" customHeight="1" x14ac:dyDescent="0.2">
      <c r="A626" s="45">
        <v>45261</v>
      </c>
      <c r="B626" s="46">
        <v>391.35074142015998</v>
      </c>
      <c r="C626" s="47">
        <v>0.151331607315802</v>
      </c>
      <c r="D626" s="46">
        <v>370.80691110743999</v>
      </c>
      <c r="E626" s="47">
        <v>0.14338750364459099</v>
      </c>
      <c r="F626" s="46">
        <v>398.17071565917001</v>
      </c>
      <c r="G626" s="47">
        <v>0.15396882644996401</v>
      </c>
      <c r="H626" s="46">
        <v>536.85266686889997</v>
      </c>
      <c r="I626" s="47">
        <v>0.20759581717981801</v>
      </c>
      <c r="J626" s="46">
        <v>386.83630508957998</v>
      </c>
      <c r="K626" s="47">
        <v>0.149585917749577</v>
      </c>
      <c r="L626" s="46">
        <v>502.030269879</v>
      </c>
      <c r="M626" s="47">
        <v>0.19413032766024399</v>
      </c>
      <c r="N626" s="46">
        <v>2586.0476100242499</v>
      </c>
      <c r="O626" s="47">
        <v>1</v>
      </c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  <c r="AB626" s="159"/>
      <c r="AC626" s="159"/>
      <c r="AD626" s="159"/>
    </row>
    <row r="627" spans="1:30" ht="20.100000000000001" hidden="1" customHeight="1" x14ac:dyDescent="0.2">
      <c r="A627" s="45">
        <v>45292</v>
      </c>
      <c r="B627" s="46">
        <v>392.55666603892001</v>
      </c>
      <c r="C627" s="47">
        <v>0.14479867559371701</v>
      </c>
      <c r="D627" s="46">
        <v>373.93271548975002</v>
      </c>
      <c r="E627" s="47">
        <v>0.137929034578437</v>
      </c>
      <c r="F627" s="46">
        <v>402.27022892850999</v>
      </c>
      <c r="G627" s="47">
        <v>0.148381625937934</v>
      </c>
      <c r="H627" s="46">
        <v>571.61291072901997</v>
      </c>
      <c r="I627" s="47">
        <v>0.210845464072761</v>
      </c>
      <c r="J627" s="46">
        <v>390.47132654247002</v>
      </c>
      <c r="K627" s="47">
        <v>0.14402947607840599</v>
      </c>
      <c r="L627" s="46">
        <v>580.20764793812998</v>
      </c>
      <c r="M627" s="47">
        <v>0.214015723738742</v>
      </c>
      <c r="N627" s="46">
        <v>2711.0514956667998</v>
      </c>
      <c r="O627" s="47">
        <v>1</v>
      </c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  <c r="AB627" s="159"/>
      <c r="AC627" s="159"/>
      <c r="AD627" s="159"/>
    </row>
    <row r="628" spans="1:30" ht="20.100000000000001" hidden="1" customHeight="1" x14ac:dyDescent="0.2">
      <c r="A628" s="45">
        <v>45323</v>
      </c>
      <c r="B628" s="46">
        <v>404.06963681240001</v>
      </c>
      <c r="C628" s="47">
        <v>0.14367999154023001</v>
      </c>
      <c r="D628" s="46">
        <v>376.83288394595002</v>
      </c>
      <c r="E628" s="47">
        <v>0.133995085610879</v>
      </c>
      <c r="F628" s="46">
        <v>405.15024933917999</v>
      </c>
      <c r="G628" s="47">
        <v>0.144064238176356</v>
      </c>
      <c r="H628" s="46">
        <v>599.68110311702003</v>
      </c>
      <c r="I628" s="47">
        <v>0.21323595730280601</v>
      </c>
      <c r="J628" s="46">
        <v>393.66328483651</v>
      </c>
      <c r="K628" s="47">
        <v>0.139979677466508</v>
      </c>
      <c r="L628" s="46">
        <v>632.89168245364999</v>
      </c>
      <c r="M628" s="47">
        <v>0.225045049903219</v>
      </c>
      <c r="N628" s="46">
        <v>2812.2888405047102</v>
      </c>
      <c r="O628" s="47">
        <v>1</v>
      </c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  <c r="AB628" s="159"/>
      <c r="AC628" s="159"/>
      <c r="AD628" s="159"/>
    </row>
    <row r="629" spans="1:30" ht="20.100000000000001" hidden="1" customHeight="1" x14ac:dyDescent="0.2">
      <c r="A629" s="45">
        <v>45352</v>
      </c>
      <c r="B629" s="46">
        <v>396.08148054885999</v>
      </c>
      <c r="C629" s="47">
        <v>0.142836129149367</v>
      </c>
      <c r="D629" s="46">
        <v>487.79087095207001</v>
      </c>
      <c r="E629" s="47">
        <v>0.17590865330194999</v>
      </c>
      <c r="F629" s="46">
        <v>472.21434349118999</v>
      </c>
      <c r="G629" s="47">
        <v>0.17029139776902799</v>
      </c>
      <c r="H629" s="46">
        <v>492.94151029468998</v>
      </c>
      <c r="I629" s="47">
        <v>0.17776609279981501</v>
      </c>
      <c r="J629" s="46">
        <v>474.45176616616999</v>
      </c>
      <c r="K629" s="47">
        <v>0.17109826405755599</v>
      </c>
      <c r="L629" s="46">
        <v>449.49828627246001</v>
      </c>
      <c r="M629" s="47">
        <v>0.162099462922282</v>
      </c>
      <c r="N629" s="46">
        <v>2772.97825772544</v>
      </c>
      <c r="O629" s="47">
        <v>1</v>
      </c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  <c r="AB629" s="159"/>
      <c r="AC629" s="159"/>
      <c r="AD629" s="159"/>
    </row>
    <row r="630" spans="1:30" ht="20.100000000000001" hidden="1" customHeight="1" x14ac:dyDescent="0.2">
      <c r="A630" s="45">
        <v>45383</v>
      </c>
      <c r="B630" s="46">
        <v>399.72255229643002</v>
      </c>
      <c r="C630" s="47">
        <v>0.13829416259772601</v>
      </c>
      <c r="D630" s="46">
        <v>491.46703435597999</v>
      </c>
      <c r="E630" s="47">
        <v>0.170035494795511</v>
      </c>
      <c r="F630" s="46">
        <v>513.14815390246997</v>
      </c>
      <c r="G630" s="47">
        <v>0.17753662840590401</v>
      </c>
      <c r="H630" s="46">
        <v>497.23170479528</v>
      </c>
      <c r="I630" s="47">
        <v>0.17202992885102</v>
      </c>
      <c r="J630" s="46">
        <v>479.06963870861</v>
      </c>
      <c r="K630" s="47">
        <v>0.16574630110454699</v>
      </c>
      <c r="L630" s="46">
        <v>509.73998030676</v>
      </c>
      <c r="M630" s="47">
        <v>0.17635748424528999</v>
      </c>
      <c r="N630" s="46">
        <v>2890.3790643655302</v>
      </c>
      <c r="O630" s="47">
        <v>1</v>
      </c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  <c r="AB630" s="159"/>
      <c r="AC630" s="159"/>
      <c r="AD630" s="159"/>
    </row>
    <row r="631" spans="1:30" ht="20.100000000000001" hidden="1" customHeight="1" x14ac:dyDescent="0.2">
      <c r="A631" s="45">
        <v>45413</v>
      </c>
      <c r="B631" s="46">
        <v>408.72993808528003</v>
      </c>
      <c r="C631" s="47">
        <v>0.13506268882202699</v>
      </c>
      <c r="D631" s="46">
        <v>495.30776327072999</v>
      </c>
      <c r="E631" s="47">
        <v>0.163671882258379</v>
      </c>
      <c r="F631" s="46">
        <v>558.18883391152997</v>
      </c>
      <c r="G631" s="47">
        <v>0.18445060602043101</v>
      </c>
      <c r="H631" s="46">
        <v>501.48956585540998</v>
      </c>
      <c r="I631" s="47">
        <v>0.165714626870543</v>
      </c>
      <c r="J631" s="46">
        <v>483.66514356840997</v>
      </c>
      <c r="K631" s="47">
        <v>0.15982463894340701</v>
      </c>
      <c r="L631" s="46">
        <v>578.84266399940998</v>
      </c>
      <c r="M631" s="47">
        <v>0.19127555708520999</v>
      </c>
      <c r="N631" s="46">
        <v>3026.2239086907698</v>
      </c>
      <c r="O631" s="47">
        <v>1</v>
      </c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  <c r="AB631" s="159"/>
      <c r="AC631" s="159"/>
      <c r="AD631" s="159"/>
    </row>
    <row r="632" spans="1:30" ht="20.100000000000001" hidden="1" customHeight="1" x14ac:dyDescent="0.2">
      <c r="A632" s="45">
        <v>45444</v>
      </c>
      <c r="B632" s="46">
        <v>410.83833563000002</v>
      </c>
      <c r="C632" s="47">
        <v>0.13288531055724601</v>
      </c>
      <c r="D632" s="46">
        <v>499.06459436909</v>
      </c>
      <c r="E632" s="47">
        <v>0.161422018977773</v>
      </c>
      <c r="F632" s="46">
        <v>572.21006027106</v>
      </c>
      <c r="G632" s="47">
        <v>0.18508085776975799</v>
      </c>
      <c r="H632" s="46">
        <v>505.75643487841</v>
      </c>
      <c r="I632" s="47">
        <v>0.163586489104245</v>
      </c>
      <c r="J632" s="46">
        <v>488.22476772328997</v>
      </c>
      <c r="K632" s="47">
        <v>0.15791588626013101</v>
      </c>
      <c r="L632" s="46">
        <v>615.58188409388003</v>
      </c>
      <c r="M632" s="47">
        <v>0.19910943733084399</v>
      </c>
      <c r="N632" s="46">
        <v>3091.6760769657299</v>
      </c>
      <c r="O632" s="47">
        <v>1</v>
      </c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  <c r="AB632" s="159"/>
      <c r="AC632" s="159"/>
      <c r="AD632" s="159"/>
    </row>
    <row r="633" spans="1:30" ht="20.100000000000001" hidden="1" customHeight="1" x14ac:dyDescent="0.2">
      <c r="A633" s="45">
        <v>45474</v>
      </c>
      <c r="B633" s="46">
        <v>408.28169343466999</v>
      </c>
      <c r="C633" s="47">
        <v>0.12721349246157901</v>
      </c>
      <c r="D633" s="46">
        <v>503.07718123319</v>
      </c>
      <c r="E633" s="47">
        <v>0.156750121868105</v>
      </c>
      <c r="F633" s="46">
        <v>577.67282671204998</v>
      </c>
      <c r="G633" s="47">
        <v>0.179992830851602</v>
      </c>
      <c r="H633" s="46">
        <v>533.48076674736001</v>
      </c>
      <c r="I633" s="47">
        <v>0.16622335164746199</v>
      </c>
      <c r="J633" s="46">
        <v>493.28660403256998</v>
      </c>
      <c r="K633" s="47">
        <v>0.15369954786752199</v>
      </c>
      <c r="L633" s="46">
        <v>693.62223633838005</v>
      </c>
      <c r="M633" s="47">
        <v>0.21612065530372601</v>
      </c>
      <c r="N633" s="46">
        <v>3209.4213084982198</v>
      </c>
      <c r="O633" s="47">
        <v>1</v>
      </c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  <c r="AB633" s="159"/>
      <c r="AC633" s="159"/>
      <c r="AD633" s="159"/>
    </row>
    <row r="634" spans="1:30" ht="20.100000000000001" hidden="1" customHeight="1" x14ac:dyDescent="0.2">
      <c r="A634" s="45">
        <v>45505</v>
      </c>
      <c r="B634" s="46">
        <v>410.93119367867001</v>
      </c>
      <c r="C634" s="47">
        <v>0.124664672290121</v>
      </c>
      <c r="D634" s="46">
        <v>507.34969503375999</v>
      </c>
      <c r="E634" s="47">
        <v>0.153915264747057</v>
      </c>
      <c r="F634" s="46">
        <v>583.77331417831999</v>
      </c>
      <c r="G634" s="47">
        <v>0.17709998662371201</v>
      </c>
      <c r="H634" s="46">
        <v>548.35118786884004</v>
      </c>
      <c r="I634" s="47">
        <v>0.166353935128669</v>
      </c>
      <c r="J634" s="46">
        <v>499.14784732286</v>
      </c>
      <c r="K634" s="47">
        <v>0.15142706070515999</v>
      </c>
      <c r="L634" s="46">
        <v>746.73901640920997</v>
      </c>
      <c r="M634" s="47">
        <v>0.22653908050527699</v>
      </c>
      <c r="N634" s="46">
        <v>3296.2922544916601</v>
      </c>
      <c r="O634" s="47">
        <v>1</v>
      </c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  <c r="AB634" s="159"/>
      <c r="AC634" s="159"/>
      <c r="AD634" s="159"/>
    </row>
    <row r="635" spans="1:30" ht="20.100000000000001" hidden="1" customHeight="1" x14ac:dyDescent="0.2">
      <c r="A635" s="45">
        <v>45536</v>
      </c>
      <c r="B635" s="46">
        <v>398.69319772255</v>
      </c>
      <c r="C635" s="47">
        <v>0.12658672944049101</v>
      </c>
      <c r="D635" s="46">
        <v>427.43399301357999</v>
      </c>
      <c r="E635" s="47">
        <v>0.13571205010859499</v>
      </c>
      <c r="F635" s="46">
        <v>809.08712649020003</v>
      </c>
      <c r="G635" s="47">
        <v>0.25688848909349399</v>
      </c>
      <c r="H635" s="46">
        <v>418.21457614156998</v>
      </c>
      <c r="I635" s="47">
        <v>0.13278484734756801</v>
      </c>
      <c r="J635" s="46">
        <v>549.60974250444997</v>
      </c>
      <c r="K635" s="47">
        <v>0.174503352878082</v>
      </c>
      <c r="L635" s="46">
        <v>546.52687928677005</v>
      </c>
      <c r="M635" s="47">
        <v>0.173524531131767</v>
      </c>
      <c r="N635" s="46">
        <v>3149.56551515912</v>
      </c>
      <c r="O635" s="47">
        <v>1</v>
      </c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  <c r="AB635" s="159"/>
      <c r="AC635" s="159"/>
      <c r="AD635" s="159"/>
    </row>
    <row r="636" spans="1:30" ht="20.100000000000001" hidden="1" customHeight="1" x14ac:dyDescent="0.2">
      <c r="A636" s="45">
        <v>45566</v>
      </c>
      <c r="B636" s="46">
        <v>401.61894436839998</v>
      </c>
      <c r="C636" s="47">
        <v>0.123678876228683</v>
      </c>
      <c r="D636" s="46">
        <v>431.13534280401001</v>
      </c>
      <c r="E636" s="47">
        <v>0.132768474814664</v>
      </c>
      <c r="F636" s="46">
        <v>828.74430600498999</v>
      </c>
      <c r="G636" s="47">
        <v>0.25521247412471898</v>
      </c>
      <c r="H636" s="46">
        <v>422.17258102576</v>
      </c>
      <c r="I636" s="47">
        <v>0.13000838513218499</v>
      </c>
      <c r="J636" s="46">
        <v>555.43020820766003</v>
      </c>
      <c r="K636" s="47">
        <v>0.171045178365824</v>
      </c>
      <c r="L636" s="46">
        <v>608.17055775302003</v>
      </c>
      <c r="M636" s="47">
        <v>0.18728661133392299</v>
      </c>
      <c r="N636" s="46">
        <v>3247.2719401638401</v>
      </c>
      <c r="O636" s="47">
        <v>1</v>
      </c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  <c r="AB636" s="159"/>
      <c r="AC636" s="159"/>
      <c r="AD636" s="159"/>
    </row>
    <row r="637" spans="1:30" ht="20.100000000000001" hidden="1" customHeight="1" x14ac:dyDescent="0.2">
      <c r="A637" s="45">
        <v>45597</v>
      </c>
      <c r="B637" s="46">
        <v>404.82007712550001</v>
      </c>
      <c r="C637" s="47">
        <v>0.12181069379151301</v>
      </c>
      <c r="D637" s="46">
        <v>434.48041129772002</v>
      </c>
      <c r="E637" s="47">
        <v>0.13073551271171199</v>
      </c>
      <c r="F637" s="46">
        <v>845.45515980951996</v>
      </c>
      <c r="G637" s="47">
        <v>0.25439815217980299</v>
      </c>
      <c r="H637" s="46">
        <v>425.75793223039</v>
      </c>
      <c r="I637" s="47">
        <v>0.12811091159430299</v>
      </c>
      <c r="J637" s="46">
        <v>560.66737458498994</v>
      </c>
      <c r="K637" s="47">
        <v>0.168705273635159</v>
      </c>
      <c r="L637" s="46">
        <v>652.17321464714996</v>
      </c>
      <c r="M637" s="47">
        <v>0.19623945608750701</v>
      </c>
      <c r="N637" s="46">
        <v>3323.3541696952698</v>
      </c>
      <c r="O637" s="47">
        <v>1</v>
      </c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  <c r="AB637" s="159"/>
      <c r="AC637" s="159"/>
      <c r="AD637" s="159"/>
    </row>
    <row r="638" spans="1:30" ht="20.100000000000001" customHeight="1" x14ac:dyDescent="0.2">
      <c r="A638" s="45">
        <v>45627</v>
      </c>
      <c r="B638" s="46">
        <v>412.9680127995</v>
      </c>
      <c r="C638" s="47">
        <v>0.121947333948976</v>
      </c>
      <c r="D638" s="46">
        <v>438.12722260067</v>
      </c>
      <c r="E638" s="47">
        <v>0.129376719432653</v>
      </c>
      <c r="F638" s="46">
        <v>859.18241470875</v>
      </c>
      <c r="G638" s="47">
        <v>0.25371215591083701</v>
      </c>
      <c r="H638" s="46">
        <v>429.59180018039001</v>
      </c>
      <c r="I638" s="47">
        <v>0.126856253013897</v>
      </c>
      <c r="J638" s="46">
        <v>566.6341004185</v>
      </c>
      <c r="K638" s="47">
        <v>0.167324140681474</v>
      </c>
      <c r="L638" s="46">
        <v>679.94205188559999</v>
      </c>
      <c r="M638" s="47">
        <v>0.200783397012161</v>
      </c>
      <c r="N638" s="46">
        <v>3386.4456025934101</v>
      </c>
      <c r="O638" s="47">
        <v>1</v>
      </c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  <c r="AB638" s="159"/>
      <c r="AC638" s="159"/>
      <c r="AD638" s="159"/>
    </row>
    <row r="639" spans="1:30" ht="20.100000000000001" customHeight="1" x14ac:dyDescent="0.2">
      <c r="A639" s="45">
        <v>45658</v>
      </c>
      <c r="B639" s="46">
        <v>413.35181820498002</v>
      </c>
      <c r="C639" s="47">
        <v>0.11878889701857399</v>
      </c>
      <c r="D639" s="46">
        <v>442.35193295549999</v>
      </c>
      <c r="E639" s="47">
        <v>0.12712293957724999</v>
      </c>
      <c r="F639" s="46">
        <v>869.03972765139997</v>
      </c>
      <c r="G639" s="47">
        <v>0.24974432472881899</v>
      </c>
      <c r="H639" s="46">
        <v>443.76661986707001</v>
      </c>
      <c r="I639" s="47">
        <v>0.12752949179366899</v>
      </c>
      <c r="J639" s="46">
        <v>573.98876860836003</v>
      </c>
      <c r="K639" s="47">
        <v>0.16495268611646699</v>
      </c>
      <c r="L639" s="46">
        <v>737.21875430442003</v>
      </c>
      <c r="M639" s="47">
        <v>0.21186166076521801</v>
      </c>
      <c r="N639" s="46">
        <v>3479.7176215917302</v>
      </c>
      <c r="O639" s="47">
        <v>1</v>
      </c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  <c r="AB639" s="159"/>
      <c r="AC639" s="159"/>
      <c r="AD639" s="159"/>
    </row>
    <row r="640" spans="1:30" ht="20.100000000000001" customHeight="1" x14ac:dyDescent="0.2">
      <c r="A640" s="45">
        <v>45689</v>
      </c>
      <c r="B640" s="46">
        <v>417.56284484253001</v>
      </c>
      <c r="C640" s="47">
        <v>0.11668187825493399</v>
      </c>
      <c r="D640" s="46">
        <v>446.45294206980998</v>
      </c>
      <c r="E640" s="47">
        <v>0.124754796736745</v>
      </c>
      <c r="F640" s="46">
        <v>877.27638752009</v>
      </c>
      <c r="G640" s="47">
        <v>0.24514215742339501</v>
      </c>
      <c r="H640" s="46">
        <v>457.83928800757002</v>
      </c>
      <c r="I640" s="47">
        <v>0.12793654589591499</v>
      </c>
      <c r="J640" s="46">
        <v>578.99356707359004</v>
      </c>
      <c r="K640" s="47">
        <v>0.16179135126150501</v>
      </c>
      <c r="L640" s="46">
        <v>800.51846755293002</v>
      </c>
      <c r="M640" s="47">
        <v>0.223693270427504</v>
      </c>
      <c r="N640" s="46">
        <v>3578.64349706652</v>
      </c>
      <c r="O640" s="47">
        <v>1</v>
      </c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  <c r="AB640" s="159"/>
      <c r="AC640" s="159"/>
      <c r="AD640" s="159"/>
    </row>
    <row r="641" spans="1:30" ht="20.100000000000001" customHeight="1" x14ac:dyDescent="0.2">
      <c r="A641" s="45">
        <v>45717</v>
      </c>
      <c r="B641" s="46">
        <v>541.04090739905996</v>
      </c>
      <c r="C641" s="47">
        <v>0.155382207256899</v>
      </c>
      <c r="D641" s="46">
        <v>625.97348113148996</v>
      </c>
      <c r="E641" s="47">
        <v>0.17977409813627099</v>
      </c>
      <c r="F641" s="46">
        <v>653.54608296677998</v>
      </c>
      <c r="G641" s="47">
        <v>0.187692707754125</v>
      </c>
      <c r="H641" s="46">
        <v>536.11065692919999</v>
      </c>
      <c r="I641" s="47">
        <v>0.15396628252762301</v>
      </c>
      <c r="J641" s="46">
        <v>500.71850620830003</v>
      </c>
      <c r="K641" s="47">
        <v>0.14380196699551401</v>
      </c>
      <c r="L641" s="46">
        <v>624.61076264706003</v>
      </c>
      <c r="M641" s="47">
        <v>0.179382737329565</v>
      </c>
      <c r="N641" s="46">
        <v>3482.0003972818899</v>
      </c>
      <c r="O641" s="47">
        <v>1</v>
      </c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  <c r="AB641" s="159"/>
      <c r="AC641" s="159"/>
      <c r="AD641" s="159"/>
    </row>
    <row r="642" spans="1:30" ht="20.100000000000001" customHeight="1" x14ac:dyDescent="0.2">
      <c r="A642" s="45">
        <v>45748</v>
      </c>
      <c r="B642" s="46">
        <v>548.79780941410002</v>
      </c>
      <c r="C642" s="47">
        <v>0.152321982644544</v>
      </c>
      <c r="D642" s="46">
        <v>632.14580936924995</v>
      </c>
      <c r="E642" s="47">
        <v>0.17545569853196599</v>
      </c>
      <c r="F642" s="46">
        <v>672.92399981952997</v>
      </c>
      <c r="G642" s="47">
        <v>0.18677391939854501</v>
      </c>
      <c r="H642" s="46">
        <v>541.13591668122001</v>
      </c>
      <c r="I642" s="47">
        <v>0.15019538032969801</v>
      </c>
      <c r="J642" s="46">
        <v>506.08796356486999</v>
      </c>
      <c r="K642" s="47">
        <v>0.14046761973237601</v>
      </c>
      <c r="L642" s="46">
        <v>701.78839994255998</v>
      </c>
      <c r="M642" s="47">
        <v>0.19478539936286801</v>
      </c>
      <c r="N642" s="46">
        <v>3602.8798987915302</v>
      </c>
      <c r="O642" s="47">
        <v>1</v>
      </c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  <c r="AB642" s="159"/>
      <c r="AC642" s="159"/>
      <c r="AD642" s="159"/>
    </row>
    <row r="643" spans="1:30" ht="20.100000000000001" customHeight="1" x14ac:dyDescent="0.2">
      <c r="A643" s="45">
        <v>45778</v>
      </c>
      <c r="B643" s="46">
        <v>554.76485927246995</v>
      </c>
      <c r="C643" s="47">
        <v>0.14990321332250101</v>
      </c>
      <c r="D643" s="46">
        <v>639.22848401065005</v>
      </c>
      <c r="E643" s="47">
        <v>0.172726159919593</v>
      </c>
      <c r="F643" s="46">
        <v>689.16473384931999</v>
      </c>
      <c r="G643" s="47">
        <v>0.186219452054046</v>
      </c>
      <c r="H643" s="46">
        <v>547.00910734176</v>
      </c>
      <c r="I643" s="47">
        <v>0.14780752878748801</v>
      </c>
      <c r="J643" s="46">
        <v>512.19854774362</v>
      </c>
      <c r="K643" s="47">
        <v>0.13840135488498301</v>
      </c>
      <c r="L643" s="46">
        <v>758.45459695652005</v>
      </c>
      <c r="M643" s="47">
        <v>0.204942291031386</v>
      </c>
      <c r="N643" s="46">
        <v>3700.8203291743398</v>
      </c>
      <c r="O643" s="47">
        <v>1</v>
      </c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  <c r="AB643" s="159"/>
      <c r="AC643" s="159"/>
      <c r="AD643" s="159"/>
    </row>
    <row r="644" spans="1:30" ht="20.100000000000001" customHeight="1" x14ac:dyDescent="0.2">
      <c r="A644" s="45">
        <v>45809</v>
      </c>
      <c r="B644" s="46">
        <v>560.11760304144002</v>
      </c>
      <c r="C644" s="47">
        <v>0.14751870886478999</v>
      </c>
      <c r="D644" s="46">
        <v>645.49255444590005</v>
      </c>
      <c r="E644" s="47">
        <v>0.17000399147721401</v>
      </c>
      <c r="F644" s="46">
        <v>705.79312988568995</v>
      </c>
      <c r="G644" s="47">
        <v>0.18588541170821499</v>
      </c>
      <c r="H644" s="46">
        <v>552.17889493519999</v>
      </c>
      <c r="I644" s="47">
        <v>0.145427883717486</v>
      </c>
      <c r="J644" s="46">
        <v>691.10623532017996</v>
      </c>
      <c r="K644" s="47">
        <v>0.18201731023850101</v>
      </c>
      <c r="L644" s="46">
        <v>642.23745944673999</v>
      </c>
      <c r="M644" s="47">
        <v>0.16914669399379101</v>
      </c>
      <c r="N644" s="46">
        <v>3796.9258770751499</v>
      </c>
      <c r="O644" s="47">
        <v>1</v>
      </c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  <c r="AB644" s="159"/>
      <c r="AC644" s="159"/>
      <c r="AD644" s="159"/>
    </row>
    <row r="645" spans="1:30" ht="20.100000000000001" customHeight="1" x14ac:dyDescent="0.2">
      <c r="A645" s="45">
        <v>45839</v>
      </c>
      <c r="B645" s="46">
        <v>564.81593016327997</v>
      </c>
      <c r="C645" s="47">
        <v>0.14446283170574001</v>
      </c>
      <c r="D645" s="46">
        <v>653.30393625305999</v>
      </c>
      <c r="E645" s="47">
        <v>0.16709538728544701</v>
      </c>
      <c r="F645" s="46">
        <v>716.27982082071003</v>
      </c>
      <c r="G645" s="47">
        <v>0.18320271381072201</v>
      </c>
      <c r="H645" s="46">
        <v>571.78175997949995</v>
      </c>
      <c r="I645" s="47">
        <v>0.14624448028661599</v>
      </c>
      <c r="J645" s="46">
        <v>700.03383731659005</v>
      </c>
      <c r="K645" s="47">
        <v>0.17904748260084499</v>
      </c>
      <c r="L645" s="46">
        <v>703.55114807954999</v>
      </c>
      <c r="M645" s="47">
        <v>0.17994710431062799</v>
      </c>
      <c r="N645" s="46">
        <v>3909.7664326126901</v>
      </c>
      <c r="O645" s="47">
        <v>1</v>
      </c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  <c r="AB645" s="159"/>
      <c r="AC645" s="159"/>
      <c r="AD645" s="159"/>
    </row>
    <row r="646" spans="1:30" ht="20.100000000000001" customHeight="1" x14ac:dyDescent="0.2">
      <c r="A646" s="45">
        <v>45870</v>
      </c>
      <c r="B646" s="46">
        <v>575.03462770356998</v>
      </c>
      <c r="C646" s="47">
        <v>0.143244702000528</v>
      </c>
      <c r="D646" s="46">
        <v>660.90330431042003</v>
      </c>
      <c r="E646" s="47">
        <v>0.16463512337541</v>
      </c>
      <c r="F646" s="46">
        <v>726.23427284294996</v>
      </c>
      <c r="G646" s="47">
        <v>0.18090947394142901</v>
      </c>
      <c r="H646" s="46">
        <v>586.51249384051005</v>
      </c>
      <c r="I646" s="47">
        <v>0.14610390983807001</v>
      </c>
      <c r="J646" s="46">
        <v>708.68680199176003</v>
      </c>
      <c r="K646" s="47">
        <v>0.17653828982164901</v>
      </c>
      <c r="L646" s="46">
        <v>756.98030201444999</v>
      </c>
      <c r="M646" s="47">
        <v>0.18856850102291101</v>
      </c>
      <c r="N646" s="46">
        <v>4014.3518027036598</v>
      </c>
      <c r="O646" s="47">
        <v>1</v>
      </c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  <c r="AB646" s="159"/>
      <c r="AC646" s="159"/>
      <c r="AD646" s="159"/>
    </row>
    <row r="647" spans="1:30" ht="20.100000000000001" customHeight="1" x14ac:dyDescent="0.2">
      <c r="A647" s="45">
        <v>45901</v>
      </c>
      <c r="B647" s="46">
        <v>482.51477744747001</v>
      </c>
      <c r="C647" s="47">
        <v>0.125143476526894</v>
      </c>
      <c r="D647" s="46">
        <v>947.66819820532999</v>
      </c>
      <c r="E647" s="47">
        <v>0.24578416757464899</v>
      </c>
      <c r="F647" s="46">
        <v>574.43096826004</v>
      </c>
      <c r="G647" s="47">
        <v>0.148982563338379</v>
      </c>
      <c r="H647" s="46">
        <v>622.12009976149</v>
      </c>
      <c r="I647" s="47">
        <v>0.16135106268302199</v>
      </c>
      <c r="J647" s="46">
        <v>620.24747312873001</v>
      </c>
      <c r="K647" s="47">
        <v>0.16086538427893199</v>
      </c>
      <c r="L647" s="46">
        <v>608.71109170275997</v>
      </c>
      <c r="M647" s="47">
        <v>0.157873345598121</v>
      </c>
      <c r="N647" s="46">
        <v>3855.6926085058199</v>
      </c>
      <c r="O647" s="47">
        <v>1</v>
      </c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  <c r="AB647" s="159"/>
      <c r="AC647" s="159"/>
      <c r="AD647" s="159"/>
    </row>
    <row r="648" spans="1:30" ht="20.100000000000001" customHeight="1" x14ac:dyDescent="0.2">
      <c r="A648" s="45">
        <v>45931</v>
      </c>
      <c r="B648" s="46">
        <v>488.60889919303003</v>
      </c>
      <c r="C648" s="47">
        <v>0.122839977803161</v>
      </c>
      <c r="D648" s="46">
        <v>959.47564280895006</v>
      </c>
      <c r="E648" s="47">
        <v>0.241219443321606</v>
      </c>
      <c r="F648" s="46">
        <v>595.13064114955</v>
      </c>
      <c r="G648" s="47">
        <v>0.149620350487948</v>
      </c>
      <c r="H648" s="46">
        <v>629.62733411824001</v>
      </c>
      <c r="I648" s="47">
        <v>0.15829308036567899</v>
      </c>
      <c r="J648" s="46">
        <v>628.26026436839004</v>
      </c>
      <c r="K648" s="47">
        <v>0.15794938867687799</v>
      </c>
      <c r="L648" s="46">
        <v>676.50213112057997</v>
      </c>
      <c r="M648" s="47">
        <v>0.17007775934472499</v>
      </c>
      <c r="N648" s="46">
        <v>3977.6049127587398</v>
      </c>
      <c r="O648" s="47">
        <v>1</v>
      </c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  <c r="AB648" s="159"/>
      <c r="AC648" s="159"/>
      <c r="AD648" s="159"/>
    </row>
    <row r="649" spans="1:30" ht="20.100000000000001" customHeight="1" x14ac:dyDescent="0.2">
      <c r="A649" s="45">
        <v>45962</v>
      </c>
      <c r="B649" s="46">
        <v>494.28256076924998</v>
      </c>
      <c r="C649" s="47">
        <v>0.121081264975661</v>
      </c>
      <c r="D649" s="46">
        <v>969.86685471400006</v>
      </c>
      <c r="E649" s="47">
        <v>0.23758213408131801</v>
      </c>
      <c r="F649" s="46">
        <v>613.58413593704995</v>
      </c>
      <c r="G649" s="47">
        <v>0.15030581542798799</v>
      </c>
      <c r="H649" s="46">
        <v>636.25856550058995</v>
      </c>
      <c r="I649" s="47">
        <v>0.15586022667381899</v>
      </c>
      <c r="J649" s="46">
        <v>635.31181893361997</v>
      </c>
      <c r="K649" s="47">
        <v>0.15562830817003601</v>
      </c>
      <c r="L649" s="46">
        <v>732.93422765165997</v>
      </c>
      <c r="M649" s="47">
        <v>0.17954225067117399</v>
      </c>
      <c r="N649" s="46">
        <v>4082.2381635061702</v>
      </c>
      <c r="O649" s="47">
        <v>1</v>
      </c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  <c r="AB649" s="159"/>
      <c r="AC649" s="159"/>
      <c r="AD649" s="159"/>
    </row>
    <row r="650" spans="1:30" ht="20.100000000000001" customHeight="1" x14ac:dyDescent="0.2">
      <c r="A650" s="45">
        <v>45992</v>
      </c>
      <c r="B650" s="46">
        <v>499.36673178797002</v>
      </c>
      <c r="C650" s="47">
        <v>0.11984652386780199</v>
      </c>
      <c r="D650" s="46">
        <v>980.87260747978996</v>
      </c>
      <c r="E650" s="47">
        <v>0.23540649562837301</v>
      </c>
      <c r="F650" s="46">
        <v>629.51488562594</v>
      </c>
      <c r="G650" s="47">
        <v>0.15108169199653401</v>
      </c>
      <c r="H650" s="46">
        <v>643.27710756525005</v>
      </c>
      <c r="I650" s="47">
        <v>0.15438458414999801</v>
      </c>
      <c r="J650" s="46">
        <v>778.56198805225995</v>
      </c>
      <c r="K650" s="47">
        <v>0.186852551329524</v>
      </c>
      <c r="L650" s="46">
        <v>635.12520975506004</v>
      </c>
      <c r="M650" s="47">
        <v>0.15242815302776699</v>
      </c>
      <c r="N650" s="46">
        <v>4166.7185302662701</v>
      </c>
      <c r="O650" s="47">
        <v>1</v>
      </c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  <c r="AB650" s="159"/>
      <c r="AC650" s="159"/>
      <c r="AD650" s="159"/>
    </row>
    <row r="651" spans="1:30" ht="20.100000000000001" customHeight="1" x14ac:dyDescent="0.2">
      <c r="A651" s="45">
        <v>46023</v>
      </c>
      <c r="B651" s="46">
        <v>505.31695743874002</v>
      </c>
      <c r="C651" s="47">
        <v>0.118329477127222</v>
      </c>
      <c r="D651" s="46">
        <v>992.61169126249001</v>
      </c>
      <c r="E651" s="47">
        <v>0.23243871136404101</v>
      </c>
      <c r="F651" s="46">
        <v>639.22062683634999</v>
      </c>
      <c r="G651" s="47">
        <v>0.149685541775333</v>
      </c>
      <c r="H651" s="46">
        <v>651.07102769787002</v>
      </c>
      <c r="I651" s="47">
        <v>0.15246053619625899</v>
      </c>
      <c r="J651" s="46">
        <v>787.84418778074996</v>
      </c>
      <c r="K651" s="47">
        <v>0.184488546100532</v>
      </c>
      <c r="L651" s="46">
        <v>694.35881944467997</v>
      </c>
      <c r="M651" s="47">
        <v>0.16259718743661</v>
      </c>
      <c r="N651" s="46">
        <v>4270.4233104608802</v>
      </c>
      <c r="O651" s="47">
        <v>1</v>
      </c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  <c r="AB651" s="159"/>
      <c r="AC651" s="159"/>
      <c r="AD651" s="159"/>
    </row>
    <row r="652" spans="1:30" ht="20.100000000000001" customHeight="1" x14ac:dyDescent="0.2">
      <c r="A652" s="45">
        <v>46054</v>
      </c>
      <c r="B652" s="46">
        <v>510.72429938343998</v>
      </c>
      <c r="C652" s="47">
        <v>0.117654421248475</v>
      </c>
      <c r="D652" s="46">
        <v>1002.39634396596</v>
      </c>
      <c r="E652" s="47">
        <v>0.23091981692133701</v>
      </c>
      <c r="F652" s="46">
        <v>645.17108011972005</v>
      </c>
      <c r="G652" s="47">
        <v>0.14862662718295599</v>
      </c>
      <c r="H652" s="46">
        <v>657.22843122416998</v>
      </c>
      <c r="I652" s="47">
        <v>0.15140425234725</v>
      </c>
      <c r="J652" s="46">
        <v>795.79563259253996</v>
      </c>
      <c r="K652" s="47">
        <v>0.18332567042094999</v>
      </c>
      <c r="L652" s="46">
        <v>729.56910224024</v>
      </c>
      <c r="M652" s="47">
        <v>0.16806921187903001</v>
      </c>
      <c r="N652" s="46">
        <v>4340.8848895260699</v>
      </c>
      <c r="O652" s="47">
        <v>1</v>
      </c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  <c r="AB652" s="159"/>
      <c r="AC652" s="159"/>
      <c r="AD652" s="159"/>
    </row>
    <row r="653" spans="1:30" ht="20.100000000000001" customHeight="1" x14ac:dyDescent="0.2">
      <c r="A653" s="45">
        <v>46082</v>
      </c>
      <c r="B653" s="46">
        <v>715.46940862022996</v>
      </c>
      <c r="C653" s="47">
        <v>0.17371670155417601</v>
      </c>
      <c r="D653" s="46">
        <v>793.68402134386997</v>
      </c>
      <c r="E653" s="47">
        <v>0.19270728923267699</v>
      </c>
      <c r="F653" s="46">
        <v>675.70608299104003</v>
      </c>
      <c r="G653" s="47">
        <v>0.164062125568253</v>
      </c>
      <c r="H653" s="46">
        <v>575.77073813262996</v>
      </c>
      <c r="I653" s="47">
        <v>0.13979772199163901</v>
      </c>
      <c r="J653" s="46">
        <v>744.80848659454</v>
      </c>
      <c r="K653" s="47">
        <v>0.18084025958605199</v>
      </c>
      <c r="L653" s="46">
        <v>613.16012022370001</v>
      </c>
      <c r="M653" s="47">
        <v>0.1488759020672</v>
      </c>
      <c r="N653" s="46">
        <v>4118.5988579060104</v>
      </c>
      <c r="O653" s="47">
        <v>1</v>
      </c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  <c r="AB653" s="159"/>
      <c r="AC653" s="159"/>
      <c r="AD653" s="159"/>
    </row>
    <row r="654" spans="1:30" ht="20.100000000000001" customHeight="1" x14ac:dyDescent="0.2">
      <c r="A654" s="45">
        <v>46113</v>
      </c>
      <c r="B654" s="46">
        <v>723.59547406530999</v>
      </c>
      <c r="C654" s="47">
        <v>0.169260378293144</v>
      </c>
      <c r="D654" s="46">
        <v>801.98793139673</v>
      </c>
      <c r="E654" s="47">
        <v>0.18759760877456</v>
      </c>
      <c r="F654" s="46">
        <v>682.81238219586999</v>
      </c>
      <c r="G654" s="47">
        <v>0.15972057075537299</v>
      </c>
      <c r="H654" s="46">
        <v>582.13283680135999</v>
      </c>
      <c r="I654" s="47">
        <v>0.136170039345721</v>
      </c>
      <c r="J654" s="46">
        <v>756.67064725160003</v>
      </c>
      <c r="K654" s="47">
        <v>0.176997182248219</v>
      </c>
      <c r="L654" s="46">
        <v>727.84419305148003</v>
      </c>
      <c r="M654" s="47">
        <v>0.17025422058298001</v>
      </c>
      <c r="N654" s="46">
        <v>4275.0434647623497</v>
      </c>
      <c r="O654" s="47">
        <v>1</v>
      </c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  <c r="AB654" s="159"/>
      <c r="AC654" s="159"/>
      <c r="AD654" s="159"/>
    </row>
    <row r="655" spans="1:30" ht="20.100000000000001" customHeight="1" x14ac:dyDescent="0.2">
      <c r="A655" s="45">
        <v>46143</v>
      </c>
      <c r="B655" s="46">
        <v>731.89674056832996</v>
      </c>
      <c r="C655" s="47">
        <v>0.16541101070901401</v>
      </c>
      <c r="D655" s="46">
        <v>810.67738459094005</v>
      </c>
      <c r="E655" s="47">
        <v>0.18321568892355</v>
      </c>
      <c r="F655" s="46">
        <v>690.22089314818004</v>
      </c>
      <c r="G655" s="47">
        <v>0.15599213552920599</v>
      </c>
      <c r="H655" s="46">
        <v>588.78130218294996</v>
      </c>
      <c r="I655" s="47">
        <v>0.13306646263382099</v>
      </c>
      <c r="J655" s="46">
        <v>767.96993363529998</v>
      </c>
      <c r="K655" s="47">
        <v>0.17356366803616</v>
      </c>
      <c r="L655" s="46">
        <v>835.16971509026996</v>
      </c>
      <c r="M655" s="47">
        <v>0.18875103416824601</v>
      </c>
      <c r="N655" s="46">
        <v>4424.7159692159703</v>
      </c>
      <c r="O655" s="47">
        <v>1</v>
      </c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  <c r="AB655" s="159"/>
      <c r="AC655" s="159"/>
      <c r="AD655" s="159"/>
    </row>
    <row r="656" spans="1:30" ht="20.100000000000001" customHeight="1" x14ac:dyDescent="0.2">
      <c r="A656" s="45">
        <v>46174</v>
      </c>
      <c r="B656" s="46">
        <v>740.49774146938</v>
      </c>
      <c r="C656" s="47">
        <v>0.161989022153609</v>
      </c>
      <c r="D656" s="46">
        <v>818.96516212372001</v>
      </c>
      <c r="E656" s="47">
        <v>0.17915431521377401</v>
      </c>
      <c r="F656" s="46">
        <v>697.27022955287998</v>
      </c>
      <c r="G656" s="47">
        <v>0.15253270379726599</v>
      </c>
      <c r="H656" s="46">
        <v>794.66964941204003</v>
      </c>
      <c r="I656" s="47">
        <v>0.17383950312660201</v>
      </c>
      <c r="J656" s="46">
        <v>769.57878950974998</v>
      </c>
      <c r="K656" s="47">
        <v>0.168350703319461</v>
      </c>
      <c r="L656" s="46">
        <v>750.30191137216002</v>
      </c>
      <c r="M656" s="47">
        <v>0.16413375238928499</v>
      </c>
      <c r="N656" s="46">
        <v>4571.28348343993</v>
      </c>
      <c r="O656" s="47">
        <v>1</v>
      </c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  <c r="AB656" s="159"/>
      <c r="AC656" s="159"/>
      <c r="AD656" s="159"/>
    </row>
    <row r="657" spans="1:30" ht="20.100000000000001" customHeight="1" x14ac:dyDescent="0.2">
      <c r="A657" s="45">
        <v>46204</v>
      </c>
      <c r="B657" s="46">
        <v>748.50246497917999</v>
      </c>
      <c r="C657" s="47">
        <v>0.157670615776483</v>
      </c>
      <c r="D657" s="46">
        <v>828.68648678454997</v>
      </c>
      <c r="E657" s="47">
        <v>0.17456122694345999</v>
      </c>
      <c r="F657" s="46">
        <v>705.53277803415995</v>
      </c>
      <c r="G657" s="47">
        <v>0.14861913322654499</v>
      </c>
      <c r="H657" s="46">
        <v>804.45393718385003</v>
      </c>
      <c r="I657" s="47">
        <v>0.169456686616418</v>
      </c>
      <c r="J657" s="46">
        <v>781.83193708893998</v>
      </c>
      <c r="K657" s="47">
        <v>0.16469140546913499</v>
      </c>
      <c r="L657" s="46">
        <v>878.24641845608005</v>
      </c>
      <c r="M657" s="47">
        <v>0.185000931967956</v>
      </c>
      <c r="N657" s="46">
        <v>4747.2540225267603</v>
      </c>
      <c r="O657" s="47">
        <v>1</v>
      </c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  <c r="AB657" s="159"/>
      <c r="AC657" s="159"/>
      <c r="AD657" s="159"/>
    </row>
    <row r="658" spans="1:30" ht="12" customHeight="1" thickBot="1" x14ac:dyDescent="0.35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</row>
    <row r="659" spans="1:30" ht="20.100000000000001" customHeight="1" x14ac:dyDescent="0.3">
      <c r="A659" s="154" t="s">
        <v>312</v>
      </c>
      <c r="B659" s="155"/>
      <c r="C659" s="155"/>
      <c r="D659" s="155"/>
      <c r="E659" s="155"/>
      <c r="F659" s="155"/>
      <c r="G659" s="156"/>
      <c r="H659" s="155"/>
      <c r="I659" s="155"/>
      <c r="J659" s="155"/>
      <c r="K659" s="155"/>
      <c r="L659" s="155"/>
      <c r="M659" s="155"/>
      <c r="N659" s="155"/>
      <c r="O659" s="155"/>
    </row>
    <row r="660" spans="1:30" ht="11.25" customHeight="1" x14ac:dyDescent="0.3">
      <c r="A660" s="157"/>
      <c r="B660" s="155"/>
      <c r="C660" s="155"/>
      <c r="D660" s="155"/>
      <c r="E660" s="155"/>
      <c r="F660" s="155"/>
      <c r="G660" s="156"/>
      <c r="H660" s="155"/>
      <c r="I660" s="155"/>
      <c r="J660" s="155"/>
      <c r="K660" s="155"/>
      <c r="L660" s="155"/>
      <c r="M660" s="155"/>
      <c r="N660" s="155"/>
      <c r="O660" s="155"/>
    </row>
    <row r="661" spans="1:30" ht="20.100000000000001" customHeight="1" x14ac:dyDescent="0.3">
      <c r="A661" s="116" t="s">
        <v>243</v>
      </c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</row>
    <row r="662" spans="1:30" ht="20.100000000000001" customHeight="1" x14ac:dyDescent="0.3">
      <c r="A662" s="146"/>
      <c r="B662" s="146"/>
      <c r="C662" s="146"/>
      <c r="D662" s="146"/>
      <c r="E662" s="146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</row>
    <row r="663" spans="1:30" ht="20.100000000000001" customHeight="1" x14ac:dyDescent="0.3">
      <c r="A663" s="147" t="s">
        <v>257</v>
      </c>
      <c r="B663" s="148" t="s">
        <v>309</v>
      </c>
      <c r="C663" s="148"/>
      <c r="D663" s="148" t="s">
        <v>300</v>
      </c>
      <c r="E663" s="148"/>
      <c r="F663" s="148" t="s">
        <v>301</v>
      </c>
      <c r="G663" s="148"/>
      <c r="H663" s="148" t="s">
        <v>302</v>
      </c>
      <c r="I663" s="148"/>
      <c r="J663" s="148" t="s">
        <v>303</v>
      </c>
      <c r="K663" s="148"/>
      <c r="L663" s="148" t="s">
        <v>304</v>
      </c>
      <c r="M663" s="148"/>
      <c r="N663" s="148" t="s">
        <v>259</v>
      </c>
      <c r="O663" s="149"/>
    </row>
    <row r="664" spans="1:30" ht="20.100000000000001" customHeight="1" x14ac:dyDescent="0.3">
      <c r="A664" s="147"/>
      <c r="B664" s="150" t="s">
        <v>310</v>
      </c>
      <c r="C664" s="150" t="s">
        <v>311</v>
      </c>
      <c r="D664" s="150" t="s">
        <v>310</v>
      </c>
      <c r="E664" s="150" t="s">
        <v>311</v>
      </c>
      <c r="F664" s="150" t="s">
        <v>310</v>
      </c>
      <c r="G664" s="150" t="s">
        <v>311</v>
      </c>
      <c r="H664" s="150" t="s">
        <v>310</v>
      </c>
      <c r="I664" s="150" t="s">
        <v>311</v>
      </c>
      <c r="J664" s="150" t="s">
        <v>310</v>
      </c>
      <c r="K664" s="150" t="s">
        <v>311</v>
      </c>
      <c r="L664" s="150" t="s">
        <v>310</v>
      </c>
      <c r="M664" s="150" t="s">
        <v>311</v>
      </c>
      <c r="N664" s="150" t="s">
        <v>310</v>
      </c>
      <c r="O664" s="151" t="s">
        <v>311</v>
      </c>
    </row>
    <row r="665" spans="1:30" ht="12" customHeight="1" x14ac:dyDescent="0.3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</row>
    <row r="666" spans="1:30" ht="20.100000000000001" hidden="1" customHeight="1" x14ac:dyDescent="0.3">
      <c r="A666" s="45">
        <v>36495</v>
      </c>
      <c r="B666" s="46">
        <v>2.0342984858771023</v>
      </c>
      <c r="C666" s="47">
        <v>8.2594335601993599E-2</v>
      </c>
      <c r="D666" s="46">
        <v>2.651051293271899</v>
      </c>
      <c r="E666" s="47">
        <v>0.10763118844814314</v>
      </c>
      <c r="F666" s="46">
        <v>1.2865336810337655</v>
      </c>
      <c r="G666" s="47">
        <v>5.223254239540906E-2</v>
      </c>
      <c r="H666" s="46">
        <v>0.8138890860868806</v>
      </c>
      <c r="I666" s="47">
        <v>3.3043438209899453E-2</v>
      </c>
      <c r="J666" s="46">
        <v>2.0532168153167416</v>
      </c>
      <c r="K666" s="47">
        <v>8.3359445566030074E-2</v>
      </c>
      <c r="L666" s="46">
        <v>15.791821418950409</v>
      </c>
      <c r="M666" s="47">
        <v>0.64113904977852476</v>
      </c>
      <c r="N666" s="46">
        <v>24.630883775376869</v>
      </c>
      <c r="O666" s="47">
        <v>1</v>
      </c>
    </row>
    <row r="667" spans="1:30" ht="20.100000000000001" hidden="1" customHeight="1" x14ac:dyDescent="0.3">
      <c r="A667" s="45">
        <v>36526</v>
      </c>
      <c r="B667" s="46">
        <v>2.050246360035036</v>
      </c>
      <c r="C667" s="47">
        <v>8.2905230895068183E-2</v>
      </c>
      <c r="D667" s="46">
        <v>2.7047916766080968</v>
      </c>
      <c r="E667" s="47">
        <v>0.10935342708877732</v>
      </c>
      <c r="F667" s="46">
        <v>1.3246541886309839</v>
      </c>
      <c r="G667" s="47">
        <v>5.3555131985601051E-2</v>
      </c>
      <c r="H667" s="46">
        <v>0.84285814472257858</v>
      </c>
      <c r="I667" s="47">
        <v>3.4076349565925278E-2</v>
      </c>
      <c r="J667" s="46">
        <v>2.0995620567745581</v>
      </c>
      <c r="K667" s="47">
        <v>8.4884284538238181E-2</v>
      </c>
      <c r="L667" s="46">
        <v>15.711925051415369</v>
      </c>
      <c r="M667" s="47">
        <v>0.63522557592639006</v>
      </c>
      <c r="N667" s="46">
        <v>24.734402465614934</v>
      </c>
      <c r="O667" s="47">
        <v>1</v>
      </c>
    </row>
    <row r="668" spans="1:30" ht="20.100000000000001" hidden="1" customHeight="1" x14ac:dyDescent="0.3">
      <c r="A668" s="45">
        <v>36557</v>
      </c>
      <c r="B668" s="46">
        <v>2.1289422080769871</v>
      </c>
      <c r="C668" s="47">
        <v>8.3032067397698403E-2</v>
      </c>
      <c r="D668" s="46">
        <v>2.7513624541446888</v>
      </c>
      <c r="E668" s="47">
        <v>0.10729217484729747</v>
      </c>
      <c r="F668" s="46">
        <v>1.8115134918966258</v>
      </c>
      <c r="G668" s="47">
        <v>7.0641809485341656E-2</v>
      </c>
      <c r="H668" s="46">
        <v>0.6646910790386078</v>
      </c>
      <c r="I668" s="47">
        <v>2.5920304089422145E-2</v>
      </c>
      <c r="J668" s="46">
        <v>2.6453378048619274</v>
      </c>
      <c r="K668" s="47">
        <v>0.10315763590575124</v>
      </c>
      <c r="L668" s="46">
        <v>15.641495404813002</v>
      </c>
      <c r="M668" s="47">
        <v>0.60995600827448915</v>
      </c>
      <c r="N668" s="46">
        <v>25.643645103294237</v>
      </c>
      <c r="O668" s="47">
        <v>1</v>
      </c>
    </row>
    <row r="669" spans="1:30" ht="20.100000000000001" hidden="1" customHeight="1" x14ac:dyDescent="0.3">
      <c r="A669" s="45">
        <v>36586</v>
      </c>
      <c r="B669" s="46">
        <v>2.1429379159407174</v>
      </c>
      <c r="C669" s="47">
        <v>8.3091815274940584E-2</v>
      </c>
      <c r="D669" s="46">
        <v>2.7644573542784285</v>
      </c>
      <c r="E669" s="47">
        <v>0.10718027918575934</v>
      </c>
      <c r="F669" s="46">
        <v>2.4146455133898201</v>
      </c>
      <c r="G669" s="47">
        <v>9.361778717954361E-2</v>
      </c>
      <c r="H669" s="46">
        <v>1.3228263625939121</v>
      </c>
      <c r="I669" s="47">
        <v>5.1287063132903814E-2</v>
      </c>
      <c r="J669" s="46">
        <v>1.9879274477859743</v>
      </c>
      <c r="K669" s="47">
        <v>7.707357775839116E-2</v>
      </c>
      <c r="L669" s="46">
        <v>15.159583253603564</v>
      </c>
      <c r="M669" s="47">
        <v>0.58774947746846151</v>
      </c>
      <c r="N669" s="46">
        <v>25.792593332279097</v>
      </c>
      <c r="O669" s="47">
        <v>1</v>
      </c>
    </row>
    <row r="670" spans="1:30" ht="20.100000000000001" hidden="1" customHeight="1" x14ac:dyDescent="0.3">
      <c r="A670" s="45">
        <v>36617</v>
      </c>
      <c r="B670" s="46">
        <v>2.1615708562377551</v>
      </c>
      <c r="C670" s="47">
        <v>8.2471226869048259E-2</v>
      </c>
      <c r="D670" s="46">
        <v>2.6007785043096985</v>
      </c>
      <c r="E670" s="47">
        <v>9.9220530114649375E-2</v>
      </c>
      <c r="F670" s="46">
        <v>3.7416175412267774</v>
      </c>
      <c r="G670" s="47">
        <v>0.14274390353181118</v>
      </c>
      <c r="H670" s="46">
        <v>1.3966927257940382</v>
      </c>
      <c r="I670" s="47">
        <v>5.3284273316977951E-2</v>
      </c>
      <c r="J670" s="46">
        <v>2.0710908617996489</v>
      </c>
      <c r="K670" s="47">
        <v>7.9012777475223644E-2</v>
      </c>
      <c r="L670" s="46">
        <v>14.2401767546786</v>
      </c>
      <c r="M670" s="47">
        <v>0.54326728869228957</v>
      </c>
      <c r="N670" s="46">
        <v>26.212100472598742</v>
      </c>
      <c r="O670" s="47">
        <v>1</v>
      </c>
    </row>
    <row r="671" spans="1:30" ht="20.100000000000001" hidden="1" customHeight="1" x14ac:dyDescent="0.3">
      <c r="A671" s="45">
        <v>36647</v>
      </c>
      <c r="B671" s="46">
        <v>2.1672073169296269</v>
      </c>
      <c r="C671" s="47">
        <v>8.1108058268324359E-2</v>
      </c>
      <c r="D671" s="46">
        <v>3.3643498179193916</v>
      </c>
      <c r="E671" s="47">
        <v>0.12592919985612142</v>
      </c>
      <c r="F671" s="46">
        <v>3.7460893683671128</v>
      </c>
      <c r="G671" s="47">
        <v>0.14021789120601386</v>
      </c>
      <c r="H671" s="46">
        <v>1.3692359801599603</v>
      </c>
      <c r="I671" s="47">
        <v>5.1251148283500886E-2</v>
      </c>
      <c r="J671" s="46">
        <v>2.0484499682162589</v>
      </c>
      <c r="K671" s="47">
        <v>7.6674448081709978E-2</v>
      </c>
      <c r="L671" s="46">
        <v>14.021176698309121</v>
      </c>
      <c r="M671" s="47">
        <v>0.52481925430432952</v>
      </c>
      <c r="N671" s="46">
        <v>26.716201022187711</v>
      </c>
      <c r="O671" s="47">
        <v>1</v>
      </c>
    </row>
    <row r="672" spans="1:30" ht="20.100000000000001" hidden="1" customHeight="1" x14ac:dyDescent="0.3">
      <c r="A672" s="45">
        <v>36678</v>
      </c>
      <c r="B672" s="46">
        <v>3.4880603899946316</v>
      </c>
      <c r="C672" s="47">
        <v>0.13054118226027814</v>
      </c>
      <c r="D672" s="46">
        <v>2.1461439751250562</v>
      </c>
      <c r="E672" s="47">
        <v>8.0318699248237299E-2</v>
      </c>
      <c r="F672" s="46">
        <v>3.6786355144377256</v>
      </c>
      <c r="G672" s="47">
        <v>0.13767166739630862</v>
      </c>
      <c r="H672" s="46">
        <v>1.8245409840543114</v>
      </c>
      <c r="I672" s="47">
        <v>6.8282818050826241E-2</v>
      </c>
      <c r="J672" s="46">
        <v>1.7823207224206281</v>
      </c>
      <c r="K672" s="47">
        <v>6.6702739297656799E-2</v>
      </c>
      <c r="L672" s="46">
        <v>13.800605102477999</v>
      </c>
      <c r="M672" s="47">
        <v>0.51648289374669287</v>
      </c>
      <c r="N672" s="46">
        <v>26.720352734947411</v>
      </c>
      <c r="O672" s="47">
        <v>1</v>
      </c>
    </row>
    <row r="673" spans="1:15" ht="20.100000000000001" hidden="1" customHeight="1" x14ac:dyDescent="0.3">
      <c r="A673" s="45">
        <v>36708</v>
      </c>
      <c r="B673" s="46">
        <v>3.5804247010633246</v>
      </c>
      <c r="C673" s="47">
        <v>0.12893139002748738</v>
      </c>
      <c r="D673" s="46">
        <v>2.1827698343851782</v>
      </c>
      <c r="E673" s="47">
        <v>7.8608711748116997E-2</v>
      </c>
      <c r="F673" s="46">
        <v>3.8744346648172576</v>
      </c>
      <c r="G673" s="47">
        <v>0.13953111911101651</v>
      </c>
      <c r="H673" s="46">
        <v>1.8582463810145147</v>
      </c>
      <c r="I673" s="47">
        <v>6.6921556190232212E-2</v>
      </c>
      <c r="J673" s="46">
        <v>4.0831999826577237</v>
      </c>
      <c r="K673" s="47">
        <v>0.14704944396350728</v>
      </c>
      <c r="L673" s="46">
        <v>12.188773701723584</v>
      </c>
      <c r="M673" s="47">
        <v>0.43895777895963956</v>
      </c>
      <c r="N673" s="46">
        <v>27.767530924299425</v>
      </c>
      <c r="O673" s="47">
        <v>1</v>
      </c>
    </row>
    <row r="674" spans="1:15" ht="20.100000000000001" hidden="1" customHeight="1" x14ac:dyDescent="0.3">
      <c r="A674" s="45">
        <v>36739</v>
      </c>
      <c r="B674" s="46">
        <v>3.7896335946442266</v>
      </c>
      <c r="C674" s="47">
        <v>0.13296959981207812</v>
      </c>
      <c r="D674" s="46">
        <v>1.5088673739177527</v>
      </c>
      <c r="E674" s="47">
        <v>5.2934615942514425E-2</v>
      </c>
      <c r="F674" s="46">
        <v>3.9173563554269322</v>
      </c>
      <c r="G674" s="47">
        <v>0.13743007355648207</v>
      </c>
      <c r="H674" s="46">
        <v>1.5178484687437015</v>
      </c>
      <c r="I674" s="47">
        <v>5.3249693870218905E-2</v>
      </c>
      <c r="J674" s="46">
        <v>4.7746355218286629</v>
      </c>
      <c r="K674" s="47">
        <v>0.16750544281253979</v>
      </c>
      <c r="L674" s="46">
        <v>12.995439341414514</v>
      </c>
      <c r="M674" s="47">
        <v>0.45591057400616664</v>
      </c>
      <c r="N674" s="46">
        <v>28.504360465301993</v>
      </c>
      <c r="O674" s="47">
        <v>1</v>
      </c>
    </row>
    <row r="675" spans="1:15" ht="20.100000000000001" hidden="1" customHeight="1" x14ac:dyDescent="0.3">
      <c r="A675" s="45">
        <v>36770</v>
      </c>
      <c r="B675" s="46">
        <v>3.8135198360282314</v>
      </c>
      <c r="C675" s="47">
        <v>0.13181886747418706</v>
      </c>
      <c r="D675" s="46">
        <v>1.8546883700763273</v>
      </c>
      <c r="E675" s="47">
        <v>6.4111242214031736E-2</v>
      </c>
      <c r="F675" s="46">
        <v>3.9443077312356212</v>
      </c>
      <c r="G675" s="47">
        <v>0.13634337304520769</v>
      </c>
      <c r="H675" s="46">
        <v>1.6895979644280181</v>
      </c>
      <c r="I675" s="47">
        <v>5.8404541749146673E-2</v>
      </c>
      <c r="J675" s="46">
        <v>5.8043334337912027</v>
      </c>
      <c r="K675" s="47">
        <v>0.20063911149099195</v>
      </c>
      <c r="L675" s="46">
        <v>11.822877373500933</v>
      </c>
      <c r="M675" s="47">
        <v>0.40868286402643483</v>
      </c>
      <c r="N675" s="46">
        <v>28.929222177360963</v>
      </c>
      <c r="O675" s="47">
        <v>1</v>
      </c>
    </row>
    <row r="676" spans="1:15" ht="20.100000000000001" hidden="1" customHeight="1" x14ac:dyDescent="0.3">
      <c r="A676" s="45">
        <v>36800</v>
      </c>
      <c r="B676" s="46">
        <v>3.8671332443063058</v>
      </c>
      <c r="C676" s="47">
        <v>0.13069054560007792</v>
      </c>
      <c r="D676" s="46">
        <v>1.888836652093502</v>
      </c>
      <c r="E676" s="47">
        <v>6.3839809441044046E-2</v>
      </c>
      <c r="F676" s="46">
        <v>3.9242997194843094</v>
      </c>
      <c r="G676" s="47">
        <v>0.13263536897367409</v>
      </c>
      <c r="H676" s="46">
        <v>1.6494406749497759</v>
      </c>
      <c r="I676" s="47">
        <v>5.5748589088628168E-2</v>
      </c>
      <c r="J676" s="46">
        <v>6.2578482359592469</v>
      </c>
      <c r="K676" s="47">
        <v>0.21150576385301728</v>
      </c>
      <c r="L676" s="46">
        <v>11.999945342966653</v>
      </c>
      <c r="M676" s="47">
        <v>0.40557992304355844</v>
      </c>
      <c r="N676" s="46">
        <v>29.5871286056679</v>
      </c>
      <c r="O676" s="47">
        <v>1</v>
      </c>
    </row>
    <row r="677" spans="1:15" ht="20.100000000000001" hidden="1" customHeight="1" x14ac:dyDescent="0.3">
      <c r="A677" s="45">
        <v>36831</v>
      </c>
      <c r="B677" s="46">
        <v>3.783161979415365</v>
      </c>
      <c r="C677" s="47">
        <v>0.12673909478778442</v>
      </c>
      <c r="D677" s="46">
        <v>1.9420794724933053</v>
      </c>
      <c r="E677" s="47">
        <v>6.5066957364926431E-2</v>
      </c>
      <c r="F677" s="46">
        <v>4.0651404239872901</v>
      </c>
      <c r="G677" s="47">
        <v>0.13619747409741068</v>
      </c>
      <c r="H677" s="46">
        <v>1.7491280423139808</v>
      </c>
      <c r="I677" s="47">
        <v>5.8602359670136175E-2</v>
      </c>
      <c r="J677" s="46">
        <v>6.6683181198225343</v>
      </c>
      <c r="K677" s="47">
        <v>0.22341370522866433</v>
      </c>
      <c r="L677" s="46">
        <v>11.639901070777254</v>
      </c>
      <c r="M677" s="47">
        <v>0.38998040885107799</v>
      </c>
      <c r="N677" s="46">
        <v>29.847399527246992</v>
      </c>
      <c r="O677" s="47">
        <v>1</v>
      </c>
    </row>
    <row r="678" spans="1:15" ht="20.100000000000001" hidden="1" customHeight="1" x14ac:dyDescent="0.3">
      <c r="A678" s="45">
        <v>36861</v>
      </c>
      <c r="B678" s="46">
        <v>3.6469519344475931</v>
      </c>
      <c r="C678" s="47">
        <v>0.12028205588547471</v>
      </c>
      <c r="D678" s="46">
        <v>5.1933657468799659</v>
      </c>
      <c r="E678" s="47">
        <v>0.17130874951825453</v>
      </c>
      <c r="F678" s="46">
        <v>0.70018991706454714</v>
      </c>
      <c r="G678" s="47">
        <v>2.309651678002456E-2</v>
      </c>
      <c r="H678" s="46">
        <v>1.6716077217992253</v>
      </c>
      <c r="I678" s="47">
        <v>5.5139776873701141E-2</v>
      </c>
      <c r="J678" s="46">
        <v>6.9182447609120175</v>
      </c>
      <c r="K678" s="47">
        <v>0.2282057372071403</v>
      </c>
      <c r="L678" s="46">
        <v>12.185965430163233</v>
      </c>
      <c r="M678" s="47">
        <v>0.40196716373540475</v>
      </c>
      <c r="N678" s="46">
        <v>30.315823105851141</v>
      </c>
      <c r="O678" s="47">
        <v>1</v>
      </c>
    </row>
    <row r="679" spans="1:15" ht="20.100000000000001" hidden="1" customHeight="1" x14ac:dyDescent="0.3">
      <c r="A679" s="45">
        <v>36892</v>
      </c>
      <c r="B679" s="46">
        <v>4.0684885768525865</v>
      </c>
      <c r="C679" s="47">
        <v>0.11460531202401651</v>
      </c>
      <c r="D679" s="46">
        <v>5.5957271274137863</v>
      </c>
      <c r="E679" s="47">
        <v>0.15760562239619919</v>
      </c>
      <c r="F679" s="46">
        <v>0.91443291046366759</v>
      </c>
      <c r="G679" s="47">
        <v>2.5755324502358821E-2</v>
      </c>
      <c r="H679" s="46">
        <v>1.8957178644305219</v>
      </c>
      <c r="I679" s="47">
        <v>5.3393560319881635E-2</v>
      </c>
      <c r="J679" s="46">
        <v>7.4537964604313034</v>
      </c>
      <c r="K679" s="47">
        <v>0.20993879858895276</v>
      </c>
      <c r="L679" s="46">
        <v>15.575924181584966</v>
      </c>
      <c r="M679" s="47">
        <v>0.43870138216859117</v>
      </c>
      <c r="N679" s="46">
        <v>35.504616157327725</v>
      </c>
      <c r="O679" s="47">
        <v>1</v>
      </c>
    </row>
    <row r="680" spans="1:15" ht="20.100000000000001" hidden="1" customHeight="1" x14ac:dyDescent="0.3">
      <c r="A680" s="45">
        <v>36923</v>
      </c>
      <c r="B680" s="46">
        <v>4.2600593717487607</v>
      </c>
      <c r="C680" s="47">
        <v>0.11354102803168338</v>
      </c>
      <c r="D680" s="46">
        <v>5.7727879893179805</v>
      </c>
      <c r="E680" s="47">
        <v>0.15385747087066581</v>
      </c>
      <c r="F680" s="46">
        <v>0.87438139920031499</v>
      </c>
      <c r="G680" s="47">
        <v>2.3304183508254629E-2</v>
      </c>
      <c r="H680" s="46">
        <v>2.3470057322297313</v>
      </c>
      <c r="I680" s="47">
        <v>6.2552854313723691E-2</v>
      </c>
      <c r="J680" s="46">
        <v>6.4314816089675979</v>
      </c>
      <c r="K680" s="47">
        <v>0.17141310163096118</v>
      </c>
      <c r="L680" s="46">
        <v>17.834604715135185</v>
      </c>
      <c r="M680" s="47">
        <v>0.47533136164471129</v>
      </c>
      <c r="N680" s="46">
        <v>37.520361908006706</v>
      </c>
      <c r="O680" s="47">
        <v>1</v>
      </c>
    </row>
    <row r="681" spans="1:15" ht="20.100000000000001" hidden="1" customHeight="1" x14ac:dyDescent="0.3">
      <c r="A681" s="45">
        <v>36951</v>
      </c>
      <c r="B681" s="46">
        <v>4.525624334090959</v>
      </c>
      <c r="C681" s="47">
        <v>0.11810084379151772</v>
      </c>
      <c r="D681" s="46">
        <v>5.921099548080222</v>
      </c>
      <c r="E681" s="47">
        <v>0.15453078505120343</v>
      </c>
      <c r="F681" s="46">
        <v>1.5529197653880511</v>
      </c>
      <c r="G681" s="47">
        <v>4.0528605965551127E-2</v>
      </c>
      <c r="H681" s="46">
        <v>1.6827367735043135</v>
      </c>
      <c r="I681" s="47">
        <v>4.3916612536680083E-2</v>
      </c>
      <c r="J681" s="46">
        <v>6.743000908472446</v>
      </c>
      <c r="K681" s="47">
        <v>0.1759810345234053</v>
      </c>
      <c r="L681" s="46">
        <v>17.891650286593542</v>
      </c>
      <c r="M681" s="47">
        <v>0.46694211813164233</v>
      </c>
      <c r="N681" s="46">
        <v>38.316634100566297</v>
      </c>
      <c r="O681" s="47">
        <v>1</v>
      </c>
    </row>
    <row r="682" spans="1:15" ht="20.100000000000001" hidden="1" customHeight="1" x14ac:dyDescent="0.3">
      <c r="A682" s="45">
        <v>36982</v>
      </c>
      <c r="B682" s="46">
        <v>4.3397790419628706</v>
      </c>
      <c r="C682" s="47">
        <v>0.11144784391275991</v>
      </c>
      <c r="D682" s="46">
        <v>5.9845973503022813</v>
      </c>
      <c r="E682" s="47">
        <v>0.15366848454652809</v>
      </c>
      <c r="F682" s="46">
        <v>1.5182014037023166</v>
      </c>
      <c r="G682" s="47">
        <v>3.8983359328520699E-2</v>
      </c>
      <c r="H682" s="46">
        <v>1.6691773122029709</v>
      </c>
      <c r="I682" s="47">
        <v>4.2860017640572221E-2</v>
      </c>
      <c r="J682" s="46">
        <v>6.5342812712902694</v>
      </c>
      <c r="K682" s="47">
        <v>0.16778290029975351</v>
      </c>
      <c r="L682" s="46">
        <v>18.898280441457043</v>
      </c>
      <c r="M682" s="47">
        <v>0.48525739427186548</v>
      </c>
      <c r="N682" s="46">
        <v>38.944858263961414</v>
      </c>
      <c r="O682" s="47">
        <v>1</v>
      </c>
    </row>
    <row r="683" spans="1:15" ht="20.100000000000001" hidden="1" customHeight="1" x14ac:dyDescent="0.3">
      <c r="A683" s="45">
        <v>37012</v>
      </c>
      <c r="B683" s="46">
        <v>4.5156630201234416</v>
      </c>
      <c r="C683" s="47">
        <v>0.11029953639773918</v>
      </c>
      <c r="D683" s="46">
        <v>6.268720274201824</v>
      </c>
      <c r="E683" s="47">
        <v>0.15313662348058171</v>
      </c>
      <c r="F683" s="46">
        <v>1.6395200490093951</v>
      </c>
      <c r="G683" s="47">
        <v>4.0051326818213245E-2</v>
      </c>
      <c r="H683" s="46">
        <v>1.7817133444364224</v>
      </c>
      <c r="I683" s="47">
        <v>4.3524922734254394E-2</v>
      </c>
      <c r="J683" s="46">
        <v>6.7441852433412874</v>
      </c>
      <c r="K683" s="47">
        <v>0.16475160975728032</v>
      </c>
      <c r="L683" s="46">
        <v>19.986171315176371</v>
      </c>
      <c r="M683" s="47">
        <v>0.48823598081193131</v>
      </c>
      <c r="N683" s="46">
        <v>40.935474034378984</v>
      </c>
      <c r="O683" s="47">
        <v>1</v>
      </c>
    </row>
    <row r="684" spans="1:15" ht="20.100000000000001" hidden="1" customHeight="1" x14ac:dyDescent="0.3">
      <c r="A684" s="45">
        <v>37043</v>
      </c>
      <c r="B684" s="46">
        <v>3.3002869098562062</v>
      </c>
      <c r="C684" s="47">
        <v>7.9448408999908668E-2</v>
      </c>
      <c r="D684" s="46">
        <v>7.4449155648895697</v>
      </c>
      <c r="E684" s="47">
        <v>0.17922917108861738</v>
      </c>
      <c r="F684" s="46">
        <v>1.5874815682177146</v>
      </c>
      <c r="G684" s="47">
        <v>3.821708965135049E-2</v>
      </c>
      <c r="H684" s="46">
        <v>2.0474397197846059</v>
      </c>
      <c r="I684" s="47">
        <v>4.9290139106681605E-2</v>
      </c>
      <c r="J684" s="46">
        <v>7.47939941073456</v>
      </c>
      <c r="K684" s="47">
        <v>0.18005933646159927</v>
      </c>
      <c r="L684" s="46">
        <v>19.679119839308687</v>
      </c>
      <c r="M684" s="47">
        <v>0.47375585469184267</v>
      </c>
      <c r="N684" s="46">
        <v>41.538525897709668</v>
      </c>
      <c r="O684" s="47">
        <v>1</v>
      </c>
    </row>
    <row r="685" spans="1:15" ht="20.100000000000001" hidden="1" customHeight="1" x14ac:dyDescent="0.3">
      <c r="A685" s="45">
        <v>37073</v>
      </c>
      <c r="B685" s="46">
        <v>3.198244197286146</v>
      </c>
      <c r="C685" s="47">
        <v>7.993612090192817E-2</v>
      </c>
      <c r="D685" s="46">
        <v>6.3905149948841782</v>
      </c>
      <c r="E685" s="47">
        <v>0.1597379213997083</v>
      </c>
      <c r="F685" s="46">
        <v>1.6751896481644599</v>
      </c>
      <c r="G685" s="47">
        <v>4.1873199978767803E-2</v>
      </c>
      <c r="H685" s="46">
        <v>6.8321110763704143</v>
      </c>
      <c r="I685" s="47">
        <v>0.17077609910703501</v>
      </c>
      <c r="J685" s="46">
        <v>3.5688899676853332</v>
      </c>
      <c r="K685" s="47">
        <v>8.9208313508175957E-2</v>
      </c>
      <c r="L685" s="46">
        <v>18.341598590969618</v>
      </c>
      <c r="M685" s="47">
        <v>0.45846834510438483</v>
      </c>
      <c r="N685" s="46">
        <v>40.006248603256509</v>
      </c>
      <c r="O685" s="47">
        <v>1</v>
      </c>
    </row>
    <row r="686" spans="1:15" ht="20.100000000000001" hidden="1" customHeight="1" x14ac:dyDescent="0.3">
      <c r="A686" s="45">
        <v>37104</v>
      </c>
      <c r="B686" s="46">
        <v>3.2856139236422668</v>
      </c>
      <c r="C686" s="47">
        <v>7.9535558548590332E-2</v>
      </c>
      <c r="D686" s="46">
        <v>6.6011868824678812</v>
      </c>
      <c r="E686" s="47">
        <v>0.15977905017409635</v>
      </c>
      <c r="F686" s="46">
        <v>1.7519672841027929</v>
      </c>
      <c r="G686" s="47">
        <v>4.2405657281646802E-2</v>
      </c>
      <c r="H686" s="46">
        <v>7.1740988103478838</v>
      </c>
      <c r="I686" s="47">
        <v>0.1736461509394446</v>
      </c>
      <c r="J686" s="46">
        <v>3.5399720512411954</v>
      </c>
      <c r="K686" s="47">
        <v>8.5683587218592552E-2</v>
      </c>
      <c r="L686" s="46">
        <v>18.961276143092341</v>
      </c>
      <c r="M686" s="47">
        <v>0.45894999583762935</v>
      </c>
      <c r="N686" s="46">
        <v>41.314470672313938</v>
      </c>
      <c r="O686" s="47">
        <v>1</v>
      </c>
    </row>
    <row r="687" spans="1:15" ht="20.100000000000001" hidden="1" customHeight="1" x14ac:dyDescent="0.3">
      <c r="A687" s="45">
        <v>37135</v>
      </c>
      <c r="B687" s="46">
        <v>3.4764166733150317</v>
      </c>
      <c r="C687" s="47">
        <v>8.3207675282791563E-2</v>
      </c>
      <c r="D687" s="46">
        <v>6.4022320093058891</v>
      </c>
      <c r="E687" s="47">
        <v>0.1532195863379357</v>
      </c>
      <c r="F687" s="46">
        <v>1.9258235718718024</v>
      </c>
      <c r="G687" s="47">
        <v>4.6089221792203428E-2</v>
      </c>
      <c r="H687" s="46">
        <v>8.6742814669086208</v>
      </c>
      <c r="I687" s="47">
        <v>0.2075947601097097</v>
      </c>
      <c r="J687" s="46">
        <v>1.9857477769525773</v>
      </c>
      <c r="K687" s="47">
        <v>4.7523340690231522E-2</v>
      </c>
      <c r="L687" s="46">
        <v>19.319792826091639</v>
      </c>
      <c r="M687" s="47">
        <v>0.46236541578712814</v>
      </c>
      <c r="N687" s="46">
        <v>41.784684075476832</v>
      </c>
      <c r="O687" s="47">
        <v>1</v>
      </c>
    </row>
    <row r="688" spans="1:15" ht="20.100000000000001" hidden="1" customHeight="1" x14ac:dyDescent="0.3">
      <c r="A688" s="45">
        <v>37165</v>
      </c>
      <c r="B688" s="46">
        <v>3.4197200849869822</v>
      </c>
      <c r="C688" s="47">
        <v>8.0087121428266558E-2</v>
      </c>
      <c r="D688" s="46">
        <v>6.6053658242377669</v>
      </c>
      <c r="E688" s="47">
        <v>0.15469030186348759</v>
      </c>
      <c r="F688" s="46">
        <v>1.9312896262345765</v>
      </c>
      <c r="G688" s="47">
        <v>4.5228649437069376E-2</v>
      </c>
      <c r="H688" s="46">
        <v>9.2883989456642233</v>
      </c>
      <c r="I688" s="47">
        <v>0.21752394567777061</v>
      </c>
      <c r="J688" s="46">
        <v>1.9720554761713189</v>
      </c>
      <c r="K688" s="47">
        <v>4.6183340183991638E-2</v>
      </c>
      <c r="L688" s="46">
        <v>19.483704866525798</v>
      </c>
      <c r="M688" s="47">
        <v>0.45628664140941422</v>
      </c>
      <c r="N688" s="46">
        <v>42.700581385295415</v>
      </c>
      <c r="O688" s="47">
        <v>1</v>
      </c>
    </row>
    <row r="689" spans="1:15" ht="20.100000000000001" hidden="1" customHeight="1" x14ac:dyDescent="0.3">
      <c r="A689" s="45">
        <v>37196</v>
      </c>
      <c r="B689" s="46">
        <v>3.4602290226411356</v>
      </c>
      <c r="C689" s="47">
        <v>7.9217697404787901E-2</v>
      </c>
      <c r="D689" s="46">
        <v>6.7274598544071962</v>
      </c>
      <c r="E689" s="47">
        <v>0.15402028507542651</v>
      </c>
      <c r="F689" s="46">
        <v>1.9711964176814305</v>
      </c>
      <c r="G689" s="47">
        <v>4.5129103816511161E-2</v>
      </c>
      <c r="H689" s="46">
        <v>9.4500059941556405</v>
      </c>
      <c r="I689" s="47">
        <v>0.21635099260099483</v>
      </c>
      <c r="J689" s="46">
        <v>2.0143430224978167</v>
      </c>
      <c r="K689" s="47">
        <v>4.6116913854426601E-2</v>
      </c>
      <c r="L689" s="46">
        <v>20.055891672293519</v>
      </c>
      <c r="M689" s="47">
        <v>0.45916500724785303</v>
      </c>
      <c r="N689" s="46">
        <v>43.679050789398538</v>
      </c>
      <c r="O689" s="47">
        <v>1</v>
      </c>
    </row>
    <row r="690" spans="1:15" ht="20.100000000000001" hidden="1" customHeight="1" x14ac:dyDescent="0.3">
      <c r="A690" s="45">
        <v>37226</v>
      </c>
      <c r="B690" s="46">
        <v>7.3344934937123272</v>
      </c>
      <c r="C690" s="47">
        <v>0.16810665811854977</v>
      </c>
      <c r="D690" s="46">
        <v>2.886091312621879</v>
      </c>
      <c r="E690" s="47">
        <v>6.6151726852557921E-2</v>
      </c>
      <c r="F690" s="46">
        <v>1.8943172880518362</v>
      </c>
      <c r="G690" s="47">
        <v>4.3419402311787196E-2</v>
      </c>
      <c r="H690" s="46">
        <v>9.6024208059597402</v>
      </c>
      <c r="I690" s="47">
        <v>0.22009584918576369</v>
      </c>
      <c r="J690" s="46">
        <v>2.80832438347589</v>
      </c>
      <c r="K690" s="47">
        <v>6.4369241096639745E-2</v>
      </c>
      <c r="L690" s="46">
        <v>19.1029878939516</v>
      </c>
      <c r="M690" s="47">
        <v>0.43785712243470165</v>
      </c>
      <c r="N690" s="46">
        <v>43.628359378350545</v>
      </c>
      <c r="O690" s="47">
        <v>1</v>
      </c>
    </row>
    <row r="691" spans="1:15" ht="20.100000000000001" hidden="1" customHeight="1" x14ac:dyDescent="0.3">
      <c r="A691" s="45">
        <v>37257</v>
      </c>
      <c r="B691" s="46">
        <v>8.0927394260481051</v>
      </c>
      <c r="C691" s="47">
        <v>0.15741566671947299</v>
      </c>
      <c r="D691" s="46">
        <v>3.4383741088907551</v>
      </c>
      <c r="E691" s="47">
        <v>6.6875525576088932E-2</v>
      </c>
      <c r="F691" s="46">
        <v>2.1426999151342594</v>
      </c>
      <c r="G691" s="47">
        <v>4.1674983128195002E-2</v>
      </c>
      <c r="H691" s="46">
        <v>9.99051817121833</v>
      </c>
      <c r="I691" s="47">
        <v>0.19431310622951192</v>
      </c>
      <c r="J691" s="46">
        <v>3.0176913035636623</v>
      </c>
      <c r="K691" s="47">
        <v>5.8693349112414687E-2</v>
      </c>
      <c r="L691" s="46">
        <v>24.731798932350692</v>
      </c>
      <c r="M691" s="47">
        <v>0.4810273692343166</v>
      </c>
      <c r="N691" s="46">
        <v>51.414535874991785</v>
      </c>
      <c r="O691" s="47">
        <v>1</v>
      </c>
    </row>
    <row r="692" spans="1:15" ht="20.100000000000001" hidden="1" customHeight="1" x14ac:dyDescent="0.3">
      <c r="A692" s="45">
        <v>37288</v>
      </c>
      <c r="B692" s="46">
        <v>8.3695731751455149</v>
      </c>
      <c r="C692" s="47">
        <v>0.15459130356751968</v>
      </c>
      <c r="D692" s="46">
        <v>3.6302065332387081</v>
      </c>
      <c r="E692" s="47">
        <v>6.7055662758419995E-2</v>
      </c>
      <c r="F692" s="46">
        <v>2.5065944836987391</v>
      </c>
      <c r="G692" s="47">
        <v>4.6300769069759752E-2</v>
      </c>
      <c r="H692" s="46">
        <v>10.905196503721999</v>
      </c>
      <c r="I692" s="47">
        <v>0.20143624677340052</v>
      </c>
      <c r="J692" s="46">
        <v>2.9477401156189376</v>
      </c>
      <c r="K692" s="47">
        <v>5.4449427403807697E-2</v>
      </c>
      <c r="L692" s="46">
        <v>25.778330962232971</v>
      </c>
      <c r="M692" s="47">
        <v>0.47616659042709231</v>
      </c>
      <c r="N692" s="46">
        <v>54.137210548752243</v>
      </c>
      <c r="O692" s="47">
        <v>1</v>
      </c>
    </row>
    <row r="693" spans="1:15" ht="20.100000000000001" hidden="1" customHeight="1" x14ac:dyDescent="0.3">
      <c r="A693" s="45">
        <v>37316</v>
      </c>
      <c r="B693" s="46">
        <v>8.4519878901247072</v>
      </c>
      <c r="C693" s="47">
        <v>0.15614239590106607</v>
      </c>
      <c r="D693" s="46">
        <v>4.3912587916658481</v>
      </c>
      <c r="E693" s="47">
        <v>8.1127919689820097E-2</v>
      </c>
      <c r="F693" s="46">
        <v>1.9957180698215953</v>
      </c>
      <c r="G693" s="47">
        <v>3.6870624796537736E-2</v>
      </c>
      <c r="H693" s="46">
        <v>10.51430127194754</v>
      </c>
      <c r="I693" s="47">
        <v>0.19425031173385748</v>
      </c>
      <c r="J693" s="46">
        <v>3.1681807506195527</v>
      </c>
      <c r="K693" s="47">
        <v>5.8531716232919188E-2</v>
      </c>
      <c r="L693" s="46">
        <v>25.606519707302088</v>
      </c>
      <c r="M693" s="47">
        <v>0.4730770316457994</v>
      </c>
      <c r="N693" s="46">
        <v>54.127590211300117</v>
      </c>
      <c r="O693" s="47">
        <v>1</v>
      </c>
    </row>
    <row r="694" spans="1:15" ht="20.100000000000001" hidden="1" customHeight="1" x14ac:dyDescent="0.3">
      <c r="A694" s="45">
        <v>37347</v>
      </c>
      <c r="B694" s="46">
        <v>8.6452648963752985</v>
      </c>
      <c r="C694" s="47">
        <v>0.15344808122781856</v>
      </c>
      <c r="D694" s="46">
        <v>4.5363955265544034</v>
      </c>
      <c r="E694" s="47">
        <v>8.0514311961029109E-2</v>
      </c>
      <c r="F694" s="46">
        <v>1.9541692454904747</v>
      </c>
      <c r="G694" s="47">
        <v>3.4683614189959029E-2</v>
      </c>
      <c r="H694" s="46">
        <v>10.577181251361427</v>
      </c>
      <c r="I694" s="47">
        <v>0.1877293251779793</v>
      </c>
      <c r="J694" s="46">
        <v>3.1563992087663162</v>
      </c>
      <c r="K694" s="47">
        <v>5.6021418123825689E-2</v>
      </c>
      <c r="L694" s="46">
        <v>27.472894508699376</v>
      </c>
      <c r="M694" s="47">
        <v>0.48760324931938842</v>
      </c>
      <c r="N694" s="46">
        <v>56.342722381458458</v>
      </c>
      <c r="O694" s="47">
        <v>1</v>
      </c>
    </row>
    <row r="695" spans="1:15" ht="20.100000000000001" hidden="1" customHeight="1" x14ac:dyDescent="0.3">
      <c r="A695" s="45">
        <v>37377</v>
      </c>
      <c r="B695" s="46">
        <v>8.7859356461036793</v>
      </c>
      <c r="C695" s="47">
        <v>0.1539771406607725</v>
      </c>
      <c r="D695" s="46">
        <v>4.6461571443907692</v>
      </c>
      <c r="E695" s="47">
        <v>8.1429912691722825E-2</v>
      </c>
      <c r="F695" s="46">
        <v>1.9453295005753861</v>
      </c>
      <c r="G695" s="47">
        <v>3.4094415334128318E-2</v>
      </c>
      <c r="H695" s="46">
        <v>10.622673389106298</v>
      </c>
      <c r="I695" s="47">
        <v>0.18617608913032957</v>
      </c>
      <c r="J695" s="46">
        <v>3.1823169088985472</v>
      </c>
      <c r="K695" s="47">
        <v>5.5774219423863534E-2</v>
      </c>
      <c r="L695" s="46">
        <v>27.875159637531084</v>
      </c>
      <c r="M695" s="47">
        <v>0.4885482227591833</v>
      </c>
      <c r="N695" s="46">
        <v>57.057130369035022</v>
      </c>
      <c r="O695" s="47">
        <v>1</v>
      </c>
    </row>
    <row r="696" spans="1:15" ht="20.100000000000001" hidden="1" customHeight="1" x14ac:dyDescent="0.3">
      <c r="A696" s="45">
        <v>37408</v>
      </c>
      <c r="B696" s="46">
        <v>8.7483751386521256</v>
      </c>
      <c r="C696" s="47">
        <v>0.15021248521037303</v>
      </c>
      <c r="D696" s="46">
        <v>4.9366996103080982</v>
      </c>
      <c r="E696" s="47">
        <v>8.4767494885192876E-2</v>
      </c>
      <c r="F696" s="46">
        <v>1.9589234116095469</v>
      </c>
      <c r="G696" s="47">
        <v>3.3636446083810542E-2</v>
      </c>
      <c r="H696" s="46">
        <v>10.990282800199941</v>
      </c>
      <c r="I696" s="47">
        <v>0.18871286782519661</v>
      </c>
      <c r="J696" s="46">
        <v>3.0253020585565591</v>
      </c>
      <c r="K696" s="47">
        <v>5.194710981388876E-2</v>
      </c>
      <c r="L696" s="46">
        <v>28.578820092765987</v>
      </c>
      <c r="M696" s="47">
        <v>0.49072359618153827</v>
      </c>
      <c r="N696" s="46">
        <v>58.23812083858617</v>
      </c>
      <c r="O696" s="47">
        <v>1</v>
      </c>
    </row>
    <row r="697" spans="1:15" ht="20.100000000000001" hidden="1" customHeight="1" x14ac:dyDescent="0.3">
      <c r="A697" s="45">
        <v>37438</v>
      </c>
      <c r="B697" s="46">
        <v>9.3153600946865431</v>
      </c>
      <c r="C697" s="47">
        <v>0.15394744826783249</v>
      </c>
      <c r="D697" s="46">
        <v>5.3234642763753293</v>
      </c>
      <c r="E697" s="47">
        <v>8.7980517325346286E-2</v>
      </c>
      <c r="F697" s="46">
        <v>9.8659447857128537</v>
      </c>
      <c r="G697" s="47">
        <v>0.16305377120729658</v>
      </c>
      <c r="H697" s="46">
        <v>2.9007574886695382</v>
      </c>
      <c r="I697" s="47">
        <v>4.7940613712972494E-2</v>
      </c>
      <c r="J697" s="46">
        <v>3.0764537769467197</v>
      </c>
      <c r="K697" s="47">
        <v>5.0844333834354549E-2</v>
      </c>
      <c r="L697" s="46">
        <v>30.025742163495046</v>
      </c>
      <c r="M697" s="47">
        <v>0.49623331565219764</v>
      </c>
      <c r="N697" s="46">
        <v>60.50730818835153</v>
      </c>
      <c r="O697" s="47">
        <v>1</v>
      </c>
    </row>
    <row r="698" spans="1:15" ht="20.100000000000001" hidden="1" customHeight="1" x14ac:dyDescent="0.3">
      <c r="A698" s="45">
        <v>37469</v>
      </c>
      <c r="B698" s="46">
        <v>9.5178865063769926</v>
      </c>
      <c r="C698" s="47">
        <v>0.15483791290673488</v>
      </c>
      <c r="D698" s="46">
        <v>5.4728033176510227</v>
      </c>
      <c r="E698" s="47">
        <v>8.9030837500316359E-2</v>
      </c>
      <c r="F698" s="46">
        <v>10.217505425403282</v>
      </c>
      <c r="G698" s="47">
        <v>0.16621702122087595</v>
      </c>
      <c r="H698" s="46">
        <v>2.8509356464491096</v>
      </c>
      <c r="I698" s="47">
        <v>4.6378642448969359E-2</v>
      </c>
      <c r="J698" s="46">
        <v>3.1282842670711362</v>
      </c>
      <c r="K698" s="47">
        <v>5.0890512973147964E-2</v>
      </c>
      <c r="L698" s="46">
        <v>30.283322783022975</v>
      </c>
      <c r="M698" s="47">
        <v>0.49264507294995552</v>
      </c>
      <c r="N698" s="46">
        <v>61.470873141360435</v>
      </c>
      <c r="O698" s="47">
        <v>1</v>
      </c>
    </row>
    <row r="699" spans="1:15" ht="20.100000000000001" hidden="1" customHeight="1" x14ac:dyDescent="0.3">
      <c r="A699" s="45">
        <v>37500</v>
      </c>
      <c r="B699" s="46">
        <v>9.4854180073036911</v>
      </c>
      <c r="C699" s="47">
        <v>0.15027595068605343</v>
      </c>
      <c r="D699" s="46">
        <v>5.8679735335634131</v>
      </c>
      <c r="E699" s="47">
        <v>9.296437405115536E-2</v>
      </c>
      <c r="F699" s="46">
        <v>11.375185094064681</v>
      </c>
      <c r="G699" s="47">
        <v>0.18021331485855926</v>
      </c>
      <c r="H699" s="46">
        <v>1.670863122429419</v>
      </c>
      <c r="I699" s="47">
        <v>2.6470934712529801E-2</v>
      </c>
      <c r="J699" s="46">
        <v>3.2884237551279725</v>
      </c>
      <c r="K699" s="47">
        <v>5.2097415617479305E-2</v>
      </c>
      <c r="L699" s="46">
        <v>31.432705412550437</v>
      </c>
      <c r="M699" s="47">
        <v>0.49797801007422288</v>
      </c>
      <c r="N699" s="46">
        <v>63.120669540941051</v>
      </c>
      <c r="O699" s="47">
        <v>1</v>
      </c>
    </row>
    <row r="700" spans="1:15" ht="20.100000000000001" hidden="1" customHeight="1" x14ac:dyDescent="0.3">
      <c r="A700" s="45">
        <v>37530</v>
      </c>
      <c r="B700" s="46">
        <v>10.388896966074517</v>
      </c>
      <c r="C700" s="47">
        <v>0.15390958468258545</v>
      </c>
      <c r="D700" s="46">
        <v>6.2844862364764413</v>
      </c>
      <c r="E700" s="47">
        <v>9.3106585914024098E-2</v>
      </c>
      <c r="F700" s="46">
        <v>10.245092098054954</v>
      </c>
      <c r="G700" s="47">
        <v>0.15178417323728016</v>
      </c>
      <c r="H700" s="46">
        <v>4.2924204225819711</v>
      </c>
      <c r="I700" s="47">
        <v>6.359352154112051E-2</v>
      </c>
      <c r="J700" s="46">
        <v>3.5065171289307719</v>
      </c>
      <c r="K700" s="47">
        <v>5.1950123850830386E-2</v>
      </c>
      <c r="L700" s="46">
        <v>32.780694141127761</v>
      </c>
      <c r="M700" s="47">
        <v>0.48565601077415932</v>
      </c>
      <c r="N700" s="46">
        <v>67.497762642479685</v>
      </c>
      <c r="O700" s="47">
        <v>1</v>
      </c>
    </row>
    <row r="701" spans="1:15" ht="20.100000000000001" hidden="1" customHeight="1" x14ac:dyDescent="0.3">
      <c r="A701" s="45">
        <v>37561</v>
      </c>
      <c r="B701" s="46">
        <v>11.565158624161127</v>
      </c>
      <c r="C701" s="47">
        <v>0.14940135155872791</v>
      </c>
      <c r="D701" s="46">
        <v>7.3307773737536657</v>
      </c>
      <c r="E701" s="47">
        <v>9.4705016337850695E-2</v>
      </c>
      <c r="F701" s="46">
        <v>10.934586028868903</v>
      </c>
      <c r="G701" s="47">
        <v>0.14126198296776446</v>
      </c>
      <c r="H701" s="46">
        <v>11.067970639682924</v>
      </c>
      <c r="I701" s="47">
        <v>0.14298515516387925</v>
      </c>
      <c r="J701" s="46">
        <v>3.9553236301574337</v>
      </c>
      <c r="K701" s="47">
        <v>5.1098126421992456E-2</v>
      </c>
      <c r="L701" s="46">
        <v>32.553148466865821</v>
      </c>
      <c r="M701" s="47">
        <v>0.42054836754978531</v>
      </c>
      <c r="N701" s="46">
        <v>77.406431646681199</v>
      </c>
      <c r="O701" s="47">
        <v>1</v>
      </c>
    </row>
    <row r="702" spans="1:15" ht="20.100000000000001" hidden="1" customHeight="1" x14ac:dyDescent="0.3">
      <c r="A702" s="45">
        <v>37591</v>
      </c>
      <c r="B702" s="46">
        <v>6.7886822592776852</v>
      </c>
      <c r="C702" s="47">
        <v>8.6845110135316428E-2</v>
      </c>
      <c r="D702" s="46">
        <v>7.5744875793658366</v>
      </c>
      <c r="E702" s="47">
        <v>9.6899990519863186E-2</v>
      </c>
      <c r="F702" s="46">
        <v>20.742535321162308</v>
      </c>
      <c r="G702" s="47">
        <v>0.26535807933120081</v>
      </c>
      <c r="H702" s="46">
        <v>4.0928343711835682</v>
      </c>
      <c r="I702" s="47">
        <v>5.2359398257837308E-2</v>
      </c>
      <c r="J702" s="46">
        <v>1.4270830597557078</v>
      </c>
      <c r="K702" s="47">
        <v>1.8256592741414609E-2</v>
      </c>
      <c r="L702" s="46">
        <v>37.542637047329109</v>
      </c>
      <c r="M702" s="47">
        <v>0.48028082901436769</v>
      </c>
      <c r="N702" s="46">
        <v>78.16809412187888</v>
      </c>
      <c r="O702" s="47">
        <v>1</v>
      </c>
    </row>
    <row r="703" spans="1:15" ht="20.100000000000001" hidden="1" customHeight="1" x14ac:dyDescent="0.3">
      <c r="A703" s="45">
        <v>37622</v>
      </c>
      <c r="B703" s="46">
        <v>7.2142229166092804</v>
      </c>
      <c r="C703" s="47">
        <v>9.0859230687774309E-2</v>
      </c>
      <c r="D703" s="46">
        <v>8.0383026097514669</v>
      </c>
      <c r="E703" s="47">
        <v>0.1012436762283935</v>
      </c>
      <c r="F703" s="46">
        <v>21.61494580203286</v>
      </c>
      <c r="G703" s="47">
        <v>0.27224361668351643</v>
      </c>
      <c r="H703" s="46">
        <v>4.1221466537971514</v>
      </c>
      <c r="I703" s="47">
        <v>5.1919080612455079E-2</v>
      </c>
      <c r="J703" s="46">
        <v>1.6946649899968709</v>
      </c>
      <c r="K703" s="47">
        <v>2.1344570102983688E-2</v>
      </c>
      <c r="L703" s="46">
        <v>36.711718509120068</v>
      </c>
      <c r="M703" s="47">
        <v>0.46238982568487702</v>
      </c>
      <c r="N703" s="46">
        <v>79.395601870659334</v>
      </c>
      <c r="O703" s="47">
        <v>1</v>
      </c>
    </row>
    <row r="704" spans="1:15" ht="20.100000000000001" hidden="1" customHeight="1" x14ac:dyDescent="0.3">
      <c r="A704" s="45">
        <v>37653</v>
      </c>
      <c r="B704" s="46">
        <v>7.715297597381868</v>
      </c>
      <c r="C704" s="47">
        <v>9.3837236650229486E-2</v>
      </c>
      <c r="D704" s="46">
        <v>8.8544281767157962</v>
      </c>
      <c r="E704" s="47">
        <v>0.10769317473990724</v>
      </c>
      <c r="F704" s="46">
        <v>21.8890849068307</v>
      </c>
      <c r="G704" s="47">
        <v>0.26622894203003572</v>
      </c>
      <c r="H704" s="46">
        <v>4.3008351615638842</v>
      </c>
      <c r="I704" s="47">
        <v>5.2309486658869885E-2</v>
      </c>
      <c r="J704" s="46">
        <v>1.8030683184343055</v>
      </c>
      <c r="K704" s="47">
        <v>2.193006116371923E-2</v>
      </c>
      <c r="L704" s="46">
        <v>37.656405279137182</v>
      </c>
      <c r="M704" s="47">
        <v>0.45800109875723838</v>
      </c>
      <c r="N704" s="46">
        <v>82.219028254115187</v>
      </c>
      <c r="O704" s="47">
        <v>1</v>
      </c>
    </row>
    <row r="705" spans="1:15" ht="20.100000000000001" hidden="1" customHeight="1" x14ac:dyDescent="0.3">
      <c r="A705" s="45">
        <v>37681</v>
      </c>
      <c r="B705" s="46">
        <v>8.6178654110418709</v>
      </c>
      <c r="C705" s="47">
        <v>0.1024716457912232</v>
      </c>
      <c r="D705" s="46">
        <v>7.9839843985964949</v>
      </c>
      <c r="E705" s="47">
        <v>9.4928902039025861E-2</v>
      </c>
      <c r="F705" s="46">
        <v>21.923019221385083</v>
      </c>
      <c r="G705" s="47">
        <v>0.26066285205071132</v>
      </c>
      <c r="H705" s="46">
        <v>4.3573615558965093</v>
      </c>
      <c r="I705" s="47">
        <v>5.180866189581116E-2</v>
      </c>
      <c r="J705" s="46">
        <v>1.8058987793616332</v>
      </c>
      <c r="K705" s="47">
        <v>2.1471984382704066E-2</v>
      </c>
      <c r="L705" s="46">
        <v>39.416255148867663</v>
      </c>
      <c r="M705" s="47">
        <v>0.46865595384052455</v>
      </c>
      <c r="N705" s="46">
        <v>84.104885099316007</v>
      </c>
      <c r="O705" s="47">
        <v>1</v>
      </c>
    </row>
    <row r="706" spans="1:15" ht="20.100000000000001" hidden="1" customHeight="1" x14ac:dyDescent="0.3">
      <c r="A706" s="45">
        <v>37712</v>
      </c>
      <c r="B706" s="46">
        <v>8.6485161490603186</v>
      </c>
      <c r="C706" s="47">
        <v>0.10109311687972318</v>
      </c>
      <c r="D706" s="46">
        <v>8.0198176674058637</v>
      </c>
      <c r="E706" s="47">
        <v>9.3744804165351373E-2</v>
      </c>
      <c r="F706" s="46">
        <v>22.275434595726441</v>
      </c>
      <c r="G706" s="47">
        <v>0.26038076431105839</v>
      </c>
      <c r="H706" s="46">
        <v>4.4841147015536471</v>
      </c>
      <c r="I706" s="47">
        <v>5.241546279294558E-2</v>
      </c>
      <c r="J706" s="46">
        <v>8.7100190858091189</v>
      </c>
      <c r="K706" s="47">
        <v>0.1018126679854761</v>
      </c>
      <c r="L706" s="46">
        <v>33.411615202705562</v>
      </c>
      <c r="M706" s="47">
        <v>0.39055318386544541</v>
      </c>
      <c r="N706" s="46">
        <v>85.549463128219273</v>
      </c>
      <c r="O706" s="47">
        <v>1</v>
      </c>
    </row>
    <row r="707" spans="1:15" ht="20.100000000000001" hidden="1" customHeight="1" x14ac:dyDescent="0.3">
      <c r="A707" s="45">
        <v>37742</v>
      </c>
      <c r="B707" s="46">
        <v>8.8947927811450871</v>
      </c>
      <c r="C707" s="47">
        <v>0.10294899052251258</v>
      </c>
      <c r="D707" s="46">
        <v>7.8785479066279516</v>
      </c>
      <c r="E707" s="47">
        <v>9.1182805761229821E-2</v>
      </c>
      <c r="F707" s="46">
        <v>22.029892525594928</v>
      </c>
      <c r="G707" s="47">
        <v>0.2549641678782204</v>
      </c>
      <c r="H707" s="46">
        <v>4.2071379311620536</v>
      </c>
      <c r="I707" s="47">
        <v>4.8691541301046935E-2</v>
      </c>
      <c r="J707" s="46">
        <v>8.4574559761069352</v>
      </c>
      <c r="K707" s="47">
        <v>9.7882830014240099E-2</v>
      </c>
      <c r="L707" s="46">
        <v>34.935650481680575</v>
      </c>
      <c r="M707" s="47">
        <v>0.4043296645227501</v>
      </c>
      <c r="N707" s="46">
        <v>86.403876705204937</v>
      </c>
      <c r="O707" s="47">
        <v>1</v>
      </c>
    </row>
    <row r="708" spans="1:15" ht="20.100000000000001" hidden="1" customHeight="1" x14ac:dyDescent="0.3">
      <c r="A708" s="45">
        <v>37773</v>
      </c>
      <c r="B708" s="46">
        <v>9.0266464735371876</v>
      </c>
      <c r="C708" s="47">
        <v>0.10511990769229285</v>
      </c>
      <c r="D708" s="46">
        <v>7.5647154303576567</v>
      </c>
      <c r="E708" s="47">
        <v>8.8098294087159648E-2</v>
      </c>
      <c r="F708" s="46">
        <v>21.993419654896144</v>
      </c>
      <c r="G708" s="47">
        <v>0.25613425522442285</v>
      </c>
      <c r="H708" s="46">
        <v>4.1378830483403606</v>
      </c>
      <c r="I708" s="47">
        <v>4.818957712910641E-2</v>
      </c>
      <c r="J708" s="46">
        <v>8.6297603087627799</v>
      </c>
      <c r="K708" s="47">
        <v>0.10050175298492833</v>
      </c>
      <c r="L708" s="46">
        <v>34.514679284356909</v>
      </c>
      <c r="M708" s="47">
        <v>0.40195621288208983</v>
      </c>
      <c r="N708" s="46">
        <v>85.866764036015724</v>
      </c>
      <c r="O708" s="47">
        <v>1</v>
      </c>
    </row>
    <row r="709" spans="1:15" ht="20.100000000000001" hidden="1" customHeight="1" x14ac:dyDescent="0.3">
      <c r="A709" s="45">
        <v>37803</v>
      </c>
      <c r="B709" s="46">
        <v>8.9323854524063506</v>
      </c>
      <c r="C709" s="47">
        <v>0.10469275026261546</v>
      </c>
      <c r="D709" s="46">
        <v>15.490344488346915</v>
      </c>
      <c r="E709" s="47">
        <v>0.18155316589287709</v>
      </c>
      <c r="F709" s="46">
        <v>13.694040929743537</v>
      </c>
      <c r="G709" s="47">
        <v>0.16049975431675484</v>
      </c>
      <c r="H709" s="46">
        <v>4.1438668586428324</v>
      </c>
      <c r="I709" s="47">
        <v>4.8567812535811744E-2</v>
      </c>
      <c r="J709" s="46">
        <v>8.6884278841945051</v>
      </c>
      <c r="K709" s="47">
        <v>0.10183192440904849</v>
      </c>
      <c r="L709" s="46">
        <v>34.372060586944997</v>
      </c>
      <c r="M709" s="47">
        <v>0.40285459258289225</v>
      </c>
      <c r="N709" s="46">
        <v>85.321257892505031</v>
      </c>
      <c r="O709" s="47">
        <v>1</v>
      </c>
    </row>
    <row r="710" spans="1:15" ht="20.100000000000001" hidden="1" customHeight="1" x14ac:dyDescent="0.3">
      <c r="A710" s="45">
        <v>37834</v>
      </c>
      <c r="B710" s="46">
        <v>9.5112483795535621</v>
      </c>
      <c r="C710" s="47">
        <v>0.11022422504987324</v>
      </c>
      <c r="D710" s="46">
        <v>15.848527621547998</v>
      </c>
      <c r="E710" s="47">
        <v>0.18366114663581359</v>
      </c>
      <c r="F710" s="46">
        <v>13.575757502328329</v>
      </c>
      <c r="G710" s="47">
        <v>0.15732308065875927</v>
      </c>
      <c r="H710" s="46">
        <v>3.9963580350739902</v>
      </c>
      <c r="I710" s="47">
        <v>4.6311917208700634E-2</v>
      </c>
      <c r="J710" s="46">
        <v>8.6412462277284714</v>
      </c>
      <c r="K710" s="47">
        <v>0.1001393459660699</v>
      </c>
      <c r="L710" s="46">
        <v>34.718835358788766</v>
      </c>
      <c r="M710" s="47">
        <v>0.40234028448078335</v>
      </c>
      <c r="N710" s="46">
        <v>86.292217553092215</v>
      </c>
      <c r="O710" s="47">
        <v>1</v>
      </c>
    </row>
    <row r="711" spans="1:15" ht="20.100000000000001" hidden="1" customHeight="1" x14ac:dyDescent="0.3">
      <c r="A711" s="45">
        <v>37865</v>
      </c>
      <c r="B711" s="46">
        <v>10.18343171413801</v>
      </c>
      <c r="C711" s="47">
        <v>0.11284831243504001</v>
      </c>
      <c r="D711" s="46">
        <v>16.856439857357397</v>
      </c>
      <c r="E711" s="47">
        <v>0.18678740689173892</v>
      </c>
      <c r="F711" s="46">
        <v>14.221176904785375</v>
      </c>
      <c r="G711" s="47">
        <v>0.15758587100668972</v>
      </c>
      <c r="H711" s="46">
        <v>4.290314448739327</v>
      </c>
      <c r="I711" s="47">
        <v>4.7541279025202887E-2</v>
      </c>
      <c r="J711" s="46">
        <v>11.231816379074576</v>
      </c>
      <c r="K711" s="47">
        <v>0.12446055477223411</v>
      </c>
      <c r="L711" s="46">
        <v>33.46035557566659</v>
      </c>
      <c r="M711" s="47">
        <v>0.37077657586909429</v>
      </c>
      <c r="N711" s="46">
        <v>90.24398452689752</v>
      </c>
      <c r="O711" s="47">
        <v>1</v>
      </c>
    </row>
    <row r="712" spans="1:15" ht="20.100000000000001" hidden="1" customHeight="1" x14ac:dyDescent="0.3">
      <c r="A712" s="45">
        <v>37895</v>
      </c>
      <c r="B712" s="46">
        <v>10.342122554252899</v>
      </c>
      <c r="C712" s="47">
        <v>0.11091937531373766</v>
      </c>
      <c r="D712" s="46">
        <v>16.33910751440003</v>
      </c>
      <c r="E712" s="47">
        <v>0.17523440851266414</v>
      </c>
      <c r="F712" s="46">
        <v>13.824871335604803</v>
      </c>
      <c r="G712" s="47">
        <v>0.14826961320398349</v>
      </c>
      <c r="H712" s="46">
        <v>3.9881326993324082</v>
      </c>
      <c r="I712" s="47">
        <v>4.2772108208579296E-2</v>
      </c>
      <c r="J712" s="46">
        <v>11.180892913439033</v>
      </c>
      <c r="K712" s="47">
        <v>0.11991335234211362</v>
      </c>
      <c r="L712" s="46">
        <v>37.566147815692695</v>
      </c>
      <c r="M712" s="47">
        <v>0.40289114241892188</v>
      </c>
      <c r="N712" s="46">
        <v>93.241433877520734</v>
      </c>
      <c r="O712" s="47">
        <v>1</v>
      </c>
    </row>
    <row r="713" spans="1:15" ht="20.100000000000001" hidden="1" customHeight="1" x14ac:dyDescent="0.3">
      <c r="A713" s="45">
        <v>37926</v>
      </c>
      <c r="B713" s="46">
        <v>10.275912028846999</v>
      </c>
      <c r="C713" s="47">
        <v>0.10899355143028214</v>
      </c>
      <c r="D713" s="46">
        <v>16.321374599109159</v>
      </c>
      <c r="E713" s="47">
        <v>0.17311604865161417</v>
      </c>
      <c r="F713" s="46">
        <v>14.092681848299165</v>
      </c>
      <c r="G713" s="47">
        <v>0.14947695622493942</v>
      </c>
      <c r="H713" s="46">
        <v>4.1028694826120775</v>
      </c>
      <c r="I713" s="47">
        <v>4.3517937086124045E-2</v>
      </c>
      <c r="J713" s="46">
        <v>11.329296866700059</v>
      </c>
      <c r="K713" s="47">
        <v>0.12016653962903813</v>
      </c>
      <c r="L713" s="46">
        <v>38.157831885662446</v>
      </c>
      <c r="M713" s="47">
        <v>0.4047289669780022</v>
      </c>
      <c r="N713" s="46">
        <v>94.279962639136727</v>
      </c>
      <c r="O713" s="47">
        <v>1</v>
      </c>
    </row>
    <row r="714" spans="1:15" ht="20.100000000000001" hidden="1" customHeight="1" x14ac:dyDescent="0.3">
      <c r="A714" s="45">
        <v>37956</v>
      </c>
      <c r="B714" s="46">
        <v>10.662691921019675</v>
      </c>
      <c r="C714" s="47">
        <v>0.10762362305189507</v>
      </c>
      <c r="D714" s="46">
        <v>24.132892681157486</v>
      </c>
      <c r="E714" s="47">
        <v>0.24358476867822262</v>
      </c>
      <c r="F714" s="46">
        <v>8.578941506048622</v>
      </c>
      <c r="G714" s="47">
        <v>8.6591338629142242E-2</v>
      </c>
      <c r="H714" s="46">
        <v>4.4913200387769781</v>
      </c>
      <c r="I714" s="47">
        <v>4.533303019905046E-2</v>
      </c>
      <c r="J714" s="46">
        <v>11.758150872603061</v>
      </c>
      <c r="K714" s="47">
        <v>0.11868061148852244</v>
      </c>
      <c r="L714" s="46">
        <v>39.449901615810198</v>
      </c>
      <c r="M714" s="47">
        <v>0.39818662795316723</v>
      </c>
      <c r="N714" s="46">
        <v>99.073898635416015</v>
      </c>
      <c r="O714" s="47">
        <v>1</v>
      </c>
    </row>
    <row r="715" spans="1:15" ht="20.100000000000001" hidden="1" customHeight="1" x14ac:dyDescent="0.3">
      <c r="A715" s="45">
        <v>37987</v>
      </c>
      <c r="B715" s="46">
        <v>10.725761939952365</v>
      </c>
      <c r="C715" s="47">
        <v>0.10738044622551081</v>
      </c>
      <c r="D715" s="46">
        <v>23.872201277377734</v>
      </c>
      <c r="E715" s="47">
        <v>0.23899538698519862</v>
      </c>
      <c r="F715" s="46">
        <v>9.2169270110397719</v>
      </c>
      <c r="G715" s="47">
        <v>9.22748184058437E-2</v>
      </c>
      <c r="H715" s="46">
        <v>4.4963105967234611</v>
      </c>
      <c r="I715" s="47">
        <v>4.5014595787942903E-2</v>
      </c>
      <c r="J715" s="46">
        <v>11.801266088008532</v>
      </c>
      <c r="K715" s="47">
        <v>0.11814780391834545</v>
      </c>
      <c r="L715" s="46">
        <v>39.773148363883287</v>
      </c>
      <c r="M715" s="47">
        <v>0.39818694867715854</v>
      </c>
      <c r="N715" s="46">
        <v>99.885615276985149</v>
      </c>
      <c r="O715" s="47">
        <v>1</v>
      </c>
    </row>
    <row r="716" spans="1:15" ht="20.100000000000001" hidden="1" customHeight="1" x14ac:dyDescent="0.3">
      <c r="A716" s="45">
        <v>38018</v>
      </c>
      <c r="B716" s="46">
        <v>11.062715852690841</v>
      </c>
      <c r="C716" s="47">
        <v>0.10817403421394105</v>
      </c>
      <c r="D716" s="46">
        <v>24.23361310316055</v>
      </c>
      <c r="E716" s="47">
        <v>0.23696239945556147</v>
      </c>
      <c r="F716" s="46">
        <v>10.038538435605107</v>
      </c>
      <c r="G716" s="47">
        <v>9.8159368336933089E-2</v>
      </c>
      <c r="H716" s="46">
        <v>4.5875655667090003</v>
      </c>
      <c r="I716" s="47">
        <v>4.4858376657226577E-2</v>
      </c>
      <c r="J716" s="46">
        <v>12.005890046497001</v>
      </c>
      <c r="K716" s="47">
        <v>0.11739663008181532</v>
      </c>
      <c r="L716" s="46">
        <v>40.339434069198404</v>
      </c>
      <c r="M716" s="47">
        <v>0.39444919125452249</v>
      </c>
      <c r="N716" s="46">
        <v>102.26775707386091</v>
      </c>
      <c r="O716" s="47">
        <v>1</v>
      </c>
    </row>
    <row r="717" spans="1:15" ht="20.100000000000001" hidden="1" customHeight="1" x14ac:dyDescent="0.3">
      <c r="A717" s="45">
        <v>38047</v>
      </c>
      <c r="B717" s="46">
        <v>10.145553446324389</v>
      </c>
      <c r="C717" s="47">
        <v>9.8137960203457747E-2</v>
      </c>
      <c r="D717" s="46">
        <v>23.931997804714975</v>
      </c>
      <c r="E717" s="47">
        <v>0.23149426599287584</v>
      </c>
      <c r="F717" s="46">
        <v>10.250856206293008</v>
      </c>
      <c r="G717" s="47">
        <v>9.9156554026041038E-2</v>
      </c>
      <c r="H717" s="46">
        <v>4.718913909850416</v>
      </c>
      <c r="I717" s="47">
        <v>4.5646064351099594E-2</v>
      </c>
      <c r="J717" s="46">
        <v>12.225136087631338</v>
      </c>
      <c r="K717" s="47">
        <v>0.11825376754429047</v>
      </c>
      <c r="L717" s="46">
        <v>42.108063449541554</v>
      </c>
      <c r="M717" s="47">
        <v>0.40731138788223531</v>
      </c>
      <c r="N717" s="46">
        <v>103.38052090435568</v>
      </c>
      <c r="O717" s="47">
        <v>1</v>
      </c>
    </row>
    <row r="718" spans="1:15" ht="20.100000000000001" hidden="1" customHeight="1" x14ac:dyDescent="0.3">
      <c r="A718" s="45">
        <v>38078</v>
      </c>
      <c r="B718" s="46">
        <v>10.36327542271234</v>
      </c>
      <c r="C718" s="47">
        <v>9.7085144664359732E-2</v>
      </c>
      <c r="D718" s="46">
        <v>23.988377587867188</v>
      </c>
      <c r="E718" s="47">
        <v>0.22472770561296468</v>
      </c>
      <c r="F718" s="46">
        <v>10.507903644627319</v>
      </c>
      <c r="G718" s="47">
        <v>9.8440049486863232E-2</v>
      </c>
      <c r="H718" s="46">
        <v>14.167463551502111</v>
      </c>
      <c r="I718" s="47">
        <v>0.13272350606548244</v>
      </c>
      <c r="J718" s="46">
        <v>3.8341982960080871</v>
      </c>
      <c r="K718" s="47">
        <v>3.5919502382805613E-2</v>
      </c>
      <c r="L718" s="46">
        <v>43.882974530521864</v>
      </c>
      <c r="M718" s="47">
        <v>0.41110409178752438</v>
      </c>
      <c r="N718" s="46">
        <v>106.7441930332389</v>
      </c>
      <c r="O718" s="47">
        <v>1</v>
      </c>
    </row>
    <row r="719" spans="1:15" ht="20.100000000000001" hidden="1" customHeight="1" x14ac:dyDescent="0.3">
      <c r="A719" s="45">
        <v>38108</v>
      </c>
      <c r="B719" s="46">
        <v>10.583892121457389</v>
      </c>
      <c r="C719" s="47">
        <v>9.6542199193615785E-2</v>
      </c>
      <c r="D719" s="46">
        <v>24.186141590729363</v>
      </c>
      <c r="E719" s="47">
        <v>0.22061669491541128</v>
      </c>
      <c r="F719" s="46">
        <v>10.72105794794124</v>
      </c>
      <c r="G719" s="47">
        <v>9.7793373184336466E-2</v>
      </c>
      <c r="H719" s="46">
        <v>15.231918971996704</v>
      </c>
      <c r="I719" s="47">
        <v>0.13893971505191721</v>
      </c>
      <c r="J719" s="46">
        <v>6.6231605928758608</v>
      </c>
      <c r="K719" s="47">
        <v>6.0413927306798856E-2</v>
      </c>
      <c r="L719" s="46">
        <v>42.283526563749291</v>
      </c>
      <c r="M719" s="47">
        <v>0.38569409034792035</v>
      </c>
      <c r="N719" s="46">
        <v>109.62969778874985</v>
      </c>
      <c r="O719" s="47">
        <v>1</v>
      </c>
    </row>
    <row r="720" spans="1:15" ht="20.100000000000001" hidden="1" customHeight="1" x14ac:dyDescent="0.3">
      <c r="A720" s="45">
        <v>38139</v>
      </c>
      <c r="B720" s="46">
        <v>10.833518665838465</v>
      </c>
      <c r="C720" s="47">
        <v>9.562816207983682E-2</v>
      </c>
      <c r="D720" s="46">
        <v>23.986991300817753</v>
      </c>
      <c r="E720" s="47">
        <v>0.21173470620911178</v>
      </c>
      <c r="F720" s="46">
        <v>11.339306047857434</v>
      </c>
      <c r="G720" s="47">
        <v>0.1000927796466265</v>
      </c>
      <c r="H720" s="46">
        <v>16.456457267527281</v>
      </c>
      <c r="I720" s="47">
        <v>0.14526220071059526</v>
      </c>
      <c r="J720" s="46">
        <v>6.9724650020217824</v>
      </c>
      <c r="K720" s="47">
        <v>6.1546394470325519E-2</v>
      </c>
      <c r="L720" s="46">
        <v>43.699214032681752</v>
      </c>
      <c r="M720" s="47">
        <v>0.38573575688350414</v>
      </c>
      <c r="N720" s="46">
        <v>113.28795231674447</v>
      </c>
      <c r="O720" s="47">
        <v>1</v>
      </c>
    </row>
    <row r="721" spans="1:15" ht="20.100000000000001" hidden="1" customHeight="1" x14ac:dyDescent="0.3">
      <c r="A721" s="45">
        <v>38169</v>
      </c>
      <c r="B721" s="46">
        <v>15.580179070729681</v>
      </c>
      <c r="C721" s="47">
        <v>0.13577101214000489</v>
      </c>
      <c r="D721" s="46">
        <v>18.895728206113471</v>
      </c>
      <c r="E721" s="47">
        <v>0.16466384192504105</v>
      </c>
      <c r="F721" s="46">
        <v>11.869919318299347</v>
      </c>
      <c r="G721" s="47">
        <v>0.10343853896348204</v>
      </c>
      <c r="H721" s="46">
        <v>16.752617835305955</v>
      </c>
      <c r="I721" s="47">
        <v>0.14598804475664237</v>
      </c>
      <c r="J721" s="46">
        <v>7.3188134371701539</v>
      </c>
      <c r="K721" s="47">
        <v>6.3778644874196683E-2</v>
      </c>
      <c r="L721" s="46">
        <v>44.336096513091526</v>
      </c>
      <c r="M721" s="47">
        <v>0.38635991734063291</v>
      </c>
      <c r="N721" s="46">
        <v>114.75335438071014</v>
      </c>
      <c r="O721" s="47">
        <v>1</v>
      </c>
    </row>
    <row r="722" spans="1:15" ht="20.100000000000001" hidden="1" customHeight="1" x14ac:dyDescent="0.3">
      <c r="A722" s="45">
        <v>38200</v>
      </c>
      <c r="B722" s="46">
        <v>16.587066784806659</v>
      </c>
      <c r="C722" s="47">
        <v>0.14172184172410374</v>
      </c>
      <c r="D722" s="46">
        <v>21.286990976924365</v>
      </c>
      <c r="E722" s="47">
        <v>0.18187854460063077</v>
      </c>
      <c r="F722" s="46">
        <v>8.3125325050867538</v>
      </c>
      <c r="G722" s="47">
        <v>7.1023251506496188E-2</v>
      </c>
      <c r="H722" s="46">
        <v>17.622580486293927</v>
      </c>
      <c r="I722" s="47">
        <v>0.15056939209628548</v>
      </c>
      <c r="J722" s="46">
        <v>7.4584599657646837</v>
      </c>
      <c r="K722" s="47">
        <v>6.3725955679028001E-2</v>
      </c>
      <c r="L722" s="46">
        <v>45.771963058753499</v>
      </c>
      <c r="M722" s="47">
        <v>0.39108101439345583</v>
      </c>
      <c r="N722" s="46">
        <v>117.03959377762989</v>
      </c>
      <c r="O722" s="47">
        <v>1</v>
      </c>
    </row>
    <row r="723" spans="1:15" ht="20.100000000000001" hidden="1" customHeight="1" x14ac:dyDescent="0.3">
      <c r="A723" s="45">
        <v>38231</v>
      </c>
      <c r="B723" s="46">
        <v>16.81812461947894</v>
      </c>
      <c r="C723" s="47">
        <v>0.14235962993067219</v>
      </c>
      <c r="D723" s="46">
        <v>21.218940756225901</v>
      </c>
      <c r="E723" s="47">
        <v>0.17961102215157476</v>
      </c>
      <c r="F723" s="46">
        <v>8.3332725842410813</v>
      </c>
      <c r="G723" s="47">
        <v>7.053828105364171E-2</v>
      </c>
      <c r="H723" s="46">
        <v>18.152381580217547</v>
      </c>
      <c r="I723" s="47">
        <v>0.15365365536221023</v>
      </c>
      <c r="J723" s="46">
        <v>7.5274662938363859</v>
      </c>
      <c r="K723" s="47">
        <v>6.3717408459740443E-2</v>
      </c>
      <c r="L723" s="46">
        <v>46.088113820679006</v>
      </c>
      <c r="M723" s="47">
        <v>0.39012000304216066</v>
      </c>
      <c r="N723" s="46">
        <v>118.13829965467886</v>
      </c>
      <c r="O723" s="47">
        <v>1</v>
      </c>
    </row>
    <row r="724" spans="1:15" ht="20.100000000000001" hidden="1" customHeight="1" x14ac:dyDescent="0.3">
      <c r="A724" s="45">
        <v>38261</v>
      </c>
      <c r="B724" s="46">
        <v>16.695083694148231</v>
      </c>
      <c r="C724" s="47">
        <v>0.14058485575166887</v>
      </c>
      <c r="D724" s="46">
        <v>21.187277190957154</v>
      </c>
      <c r="E724" s="47">
        <v>0.17841242141872962</v>
      </c>
      <c r="F724" s="46">
        <v>8.3782645133281797</v>
      </c>
      <c r="G724" s="47">
        <v>7.0551135270344123E-2</v>
      </c>
      <c r="H724" s="46">
        <v>17.965354706048714</v>
      </c>
      <c r="I724" s="47">
        <v>0.15128146981154028</v>
      </c>
      <c r="J724" s="46">
        <v>7.7237633711839582</v>
      </c>
      <c r="K724" s="47">
        <v>6.5039755372925626E-2</v>
      </c>
      <c r="L724" s="46">
        <v>46.804752553683244</v>
      </c>
      <c r="M724" s="47">
        <v>0.39413036237479143</v>
      </c>
      <c r="N724" s="46">
        <v>118.75449602934948</v>
      </c>
      <c r="O724" s="47">
        <v>1</v>
      </c>
    </row>
    <row r="725" spans="1:15" ht="20.100000000000001" hidden="1" customHeight="1" x14ac:dyDescent="0.3">
      <c r="A725" s="45">
        <v>38292</v>
      </c>
      <c r="B725" s="46">
        <v>16.856840326588163</v>
      </c>
      <c r="C725" s="47">
        <v>0.14070830301032528</v>
      </c>
      <c r="D725" s="46">
        <v>21.174635545020049</v>
      </c>
      <c r="E725" s="47">
        <v>0.17675003005767495</v>
      </c>
      <c r="F725" s="46">
        <v>8.5305776609852586</v>
      </c>
      <c r="G725" s="47">
        <v>7.1206885935898995E-2</v>
      </c>
      <c r="H725" s="46">
        <v>18.200141219220296</v>
      </c>
      <c r="I725" s="47">
        <v>0.15192117478062928</v>
      </c>
      <c r="J725" s="46">
        <v>7.7467699229065419</v>
      </c>
      <c r="K725" s="47">
        <v>6.4664244813679841E-2</v>
      </c>
      <c r="L725" s="46">
        <v>47.290933170335762</v>
      </c>
      <c r="M725" s="47">
        <v>0.39474936140179168</v>
      </c>
      <c r="N725" s="46">
        <v>119.79989784505607</v>
      </c>
      <c r="O725" s="47">
        <v>1</v>
      </c>
    </row>
    <row r="726" spans="1:15" ht="20.100000000000001" hidden="1" customHeight="1" x14ac:dyDescent="0.3">
      <c r="A726" s="45">
        <v>38322</v>
      </c>
      <c r="B726" s="46">
        <v>26.243977573894718</v>
      </c>
      <c r="C726" s="47">
        <v>0.21740992284877492</v>
      </c>
      <c r="D726" s="46">
        <v>13.3288215253112</v>
      </c>
      <c r="E726" s="47">
        <v>0.11041840175802856</v>
      </c>
      <c r="F726" s="46">
        <v>6.3538164467359479</v>
      </c>
      <c r="G726" s="47">
        <v>5.2636180609078938E-2</v>
      </c>
      <c r="H726" s="46">
        <v>18.654017476675133</v>
      </c>
      <c r="I726" s="47">
        <v>0.15453330155478318</v>
      </c>
      <c r="J726" s="46">
        <v>7.9104340191139979</v>
      </c>
      <c r="K726" s="47">
        <v>6.5531486031546404E-2</v>
      </c>
      <c r="L726" s="46">
        <v>48.220891409905065</v>
      </c>
      <c r="M726" s="47">
        <v>0.3994707071977881</v>
      </c>
      <c r="N726" s="46">
        <v>120.71195845163605</v>
      </c>
      <c r="O726" s="47">
        <v>1</v>
      </c>
    </row>
    <row r="727" spans="1:15" ht="20.100000000000001" hidden="1" customHeight="1" x14ac:dyDescent="0.3">
      <c r="A727" s="45">
        <v>38353</v>
      </c>
      <c r="B727" s="46">
        <v>26.162799042188812</v>
      </c>
      <c r="C727" s="47">
        <v>0.21733435622040845</v>
      </c>
      <c r="D727" s="46">
        <v>13.315861647526596</v>
      </c>
      <c r="E727" s="47">
        <v>0.11061485485626024</v>
      </c>
      <c r="F727" s="46">
        <v>6.3082204833963527</v>
      </c>
      <c r="G727" s="47">
        <v>5.2402383836857275E-2</v>
      </c>
      <c r="H727" s="46">
        <v>18.764074625942175</v>
      </c>
      <c r="I727" s="47">
        <v>0.15587315685621941</v>
      </c>
      <c r="J727" s="46">
        <v>7.9025793626432534</v>
      </c>
      <c r="K727" s="47">
        <v>6.5646722106881605E-2</v>
      </c>
      <c r="L727" s="46">
        <v>47.926875451597446</v>
      </c>
      <c r="M727" s="47">
        <v>0.39812852612337307</v>
      </c>
      <c r="N727" s="46">
        <v>120.38041061329463</v>
      </c>
      <c r="O727" s="47">
        <v>1</v>
      </c>
    </row>
    <row r="728" spans="1:15" ht="20.100000000000001" hidden="1" customHeight="1" x14ac:dyDescent="0.3">
      <c r="A728" s="45">
        <v>38384</v>
      </c>
      <c r="B728" s="46">
        <v>26.326197888301962</v>
      </c>
      <c r="C728" s="47">
        <v>0.21775472270503374</v>
      </c>
      <c r="D728" s="46">
        <v>12.987674528619577</v>
      </c>
      <c r="E728" s="47">
        <v>0.10742635444594387</v>
      </c>
      <c r="F728" s="46">
        <v>6.3400153769453258</v>
      </c>
      <c r="G728" s="47">
        <v>5.2440853639781931E-2</v>
      </c>
      <c r="H728" s="46">
        <v>18.803216010222755</v>
      </c>
      <c r="I728" s="47">
        <v>0.15552907053427156</v>
      </c>
      <c r="J728" s="46">
        <v>8.0328680726689079</v>
      </c>
      <c r="K728" s="47">
        <v>6.6443128898130449E-2</v>
      </c>
      <c r="L728" s="46">
        <v>48.408429596549183</v>
      </c>
      <c r="M728" s="47">
        <v>0.40040586977683845</v>
      </c>
      <c r="N728" s="46">
        <v>120.89840147330771</v>
      </c>
      <c r="O728" s="47">
        <v>1</v>
      </c>
    </row>
    <row r="729" spans="1:15" ht="20.100000000000001" hidden="1" customHeight="1" x14ac:dyDescent="0.3">
      <c r="A729" s="45">
        <v>38412</v>
      </c>
      <c r="B729" s="46">
        <v>26.430590843495278</v>
      </c>
      <c r="C729" s="47">
        <v>0.21623845478555923</v>
      </c>
      <c r="D729" s="46">
        <v>12.975907540412916</v>
      </c>
      <c r="E729" s="47">
        <v>0.1061607064554034</v>
      </c>
      <c r="F729" s="46">
        <v>6.4188752844923984</v>
      </c>
      <c r="G729" s="47">
        <v>5.2515196546256929E-2</v>
      </c>
      <c r="H729" s="46">
        <v>19.095725690041839</v>
      </c>
      <c r="I729" s="47">
        <v>0.15622920579695559</v>
      </c>
      <c r="J729" s="46">
        <v>8.0883940491028259</v>
      </c>
      <c r="K729" s="47">
        <v>6.6174148025342092E-2</v>
      </c>
      <c r="L729" s="46">
        <v>49.219417586598396</v>
      </c>
      <c r="M729" s="47">
        <v>0.4026822883904827</v>
      </c>
      <c r="N729" s="46">
        <v>122.22891099414366</v>
      </c>
      <c r="O729" s="47">
        <v>1</v>
      </c>
    </row>
    <row r="730" spans="1:15" ht="20.100000000000001" hidden="1" customHeight="1" x14ac:dyDescent="0.3">
      <c r="A730" s="45">
        <v>38443</v>
      </c>
      <c r="B730" s="46">
        <v>26.709941493776952</v>
      </c>
      <c r="C730" s="47">
        <v>0.21676799219018428</v>
      </c>
      <c r="D730" s="46">
        <v>12.932445291896505</v>
      </c>
      <c r="E730" s="47">
        <v>0.1049549359996519</v>
      </c>
      <c r="F730" s="46">
        <v>20.369816755581212</v>
      </c>
      <c r="G730" s="47">
        <v>0.16531388810484923</v>
      </c>
      <c r="H730" s="46">
        <v>5.0190975106067777</v>
      </c>
      <c r="I730" s="47">
        <v>4.0733136395467863E-2</v>
      </c>
      <c r="J730" s="46">
        <v>8.2288608733832334</v>
      </c>
      <c r="K730" s="47">
        <v>6.6782386998160956E-2</v>
      </c>
      <c r="L730" s="46">
        <v>49.958866972447147</v>
      </c>
      <c r="M730" s="47">
        <v>0.40544766031168578</v>
      </c>
      <c r="N730" s="46">
        <v>123.21902889769183</v>
      </c>
      <c r="O730" s="47">
        <v>1</v>
      </c>
    </row>
    <row r="731" spans="1:15" ht="20.100000000000001" hidden="1" customHeight="1" x14ac:dyDescent="0.3">
      <c r="A731" s="45">
        <v>38473</v>
      </c>
      <c r="B731" s="46">
        <v>26.843562059484078</v>
      </c>
      <c r="C731" s="47">
        <v>0.21712126543901439</v>
      </c>
      <c r="D731" s="46">
        <v>13.048444591740934</v>
      </c>
      <c r="E731" s="47">
        <v>0.10554094108269421</v>
      </c>
      <c r="F731" s="46">
        <v>20.375736551659667</v>
      </c>
      <c r="G731" s="47">
        <v>0.16480695425387051</v>
      </c>
      <c r="H731" s="46">
        <v>8.7413090347229456</v>
      </c>
      <c r="I731" s="47">
        <v>7.0703138242488986E-2</v>
      </c>
      <c r="J731" s="46">
        <v>4.5417700270262547</v>
      </c>
      <c r="K731" s="47">
        <v>3.6735618522450282E-2</v>
      </c>
      <c r="L731" s="46">
        <v>50.083138716603912</v>
      </c>
      <c r="M731" s="47">
        <v>0.40509208245948164</v>
      </c>
      <c r="N731" s="46">
        <v>123.63396098123779</v>
      </c>
      <c r="O731" s="47">
        <v>1</v>
      </c>
    </row>
    <row r="732" spans="1:15" ht="20.100000000000001" hidden="1" customHeight="1" x14ac:dyDescent="0.3">
      <c r="A732" s="45">
        <v>38504</v>
      </c>
      <c r="B732" s="46">
        <v>25.240506573325717</v>
      </c>
      <c r="C732" s="47">
        <v>0.20077270365565686</v>
      </c>
      <c r="D732" s="46">
        <v>14.296781358058938</v>
      </c>
      <c r="E732" s="47">
        <v>0.11372210135690154</v>
      </c>
      <c r="F732" s="46">
        <v>21.167607136755301</v>
      </c>
      <c r="G732" s="47">
        <v>0.16837529399106552</v>
      </c>
      <c r="H732" s="46">
        <v>9.9610053397770582</v>
      </c>
      <c r="I732" s="47">
        <v>7.9233670187466687E-2</v>
      </c>
      <c r="J732" s="46">
        <v>4.6024098593319192</v>
      </c>
      <c r="K732" s="47">
        <v>3.6609339361122359E-2</v>
      </c>
      <c r="L732" s="46">
        <v>50.448513353433313</v>
      </c>
      <c r="M732" s="47">
        <v>0.40128689144778712</v>
      </c>
      <c r="N732" s="46">
        <v>125.71682362068223</v>
      </c>
      <c r="O732" s="47">
        <v>1</v>
      </c>
    </row>
    <row r="733" spans="1:15" ht="20.100000000000001" hidden="1" customHeight="1" x14ac:dyDescent="0.3">
      <c r="A733" s="45">
        <v>38534</v>
      </c>
      <c r="B733" s="46">
        <v>19.796442868391761</v>
      </c>
      <c r="C733" s="47">
        <v>0.15785381036011167</v>
      </c>
      <c r="D733" s="46">
        <v>19.843244672634661</v>
      </c>
      <c r="E733" s="47">
        <v>0.15822700079541283</v>
      </c>
      <c r="F733" s="46">
        <v>21.344625966265678</v>
      </c>
      <c r="G733" s="47">
        <v>0.17019878580641887</v>
      </c>
      <c r="H733" s="46">
        <v>9.9791855168242005</v>
      </c>
      <c r="I733" s="47">
        <v>7.9572500402902521E-2</v>
      </c>
      <c r="J733" s="46">
        <v>4.568415417486837</v>
      </c>
      <c r="K733" s="47">
        <v>3.6427846444554823E-2</v>
      </c>
      <c r="L733" s="46">
        <v>49.878063456492349</v>
      </c>
      <c r="M733" s="47">
        <v>0.39772005619059925</v>
      </c>
      <c r="N733" s="46">
        <v>125.40997789809549</v>
      </c>
      <c r="O733" s="47">
        <v>1</v>
      </c>
    </row>
    <row r="734" spans="1:15" ht="20.100000000000001" hidden="1" customHeight="1" x14ac:dyDescent="0.3">
      <c r="A734" s="45">
        <v>38565</v>
      </c>
      <c r="B734" s="46">
        <v>23.04278565107364</v>
      </c>
      <c r="C734" s="47">
        <v>0.18255326099248867</v>
      </c>
      <c r="D734" s="46">
        <v>17.192746267016535</v>
      </c>
      <c r="E734" s="47">
        <v>0.13620713849386815</v>
      </c>
      <c r="F734" s="46">
        <v>21.394028239280015</v>
      </c>
      <c r="G734" s="47">
        <v>0.16949120995985073</v>
      </c>
      <c r="H734" s="46">
        <v>9.9842495025085451</v>
      </c>
      <c r="I734" s="47">
        <v>7.9098826541427469E-2</v>
      </c>
      <c r="J734" s="46">
        <v>4.597883317125528</v>
      </c>
      <c r="K734" s="47">
        <v>3.6426090400451111E-2</v>
      </c>
      <c r="L734" s="46">
        <v>50.013308569375972</v>
      </c>
      <c r="M734" s="47">
        <v>0.39622347361191385</v>
      </c>
      <c r="N734" s="46">
        <v>126.22500154638024</v>
      </c>
      <c r="O734" s="47">
        <v>1</v>
      </c>
    </row>
    <row r="735" spans="1:15" ht="20.100000000000001" hidden="1" customHeight="1" x14ac:dyDescent="0.3">
      <c r="A735" s="45">
        <v>38596</v>
      </c>
      <c r="B735" s="46">
        <v>23.030860087810929</v>
      </c>
      <c r="C735" s="47">
        <v>0.18100397245270511</v>
      </c>
      <c r="D735" s="46">
        <v>15.010055790828163</v>
      </c>
      <c r="E735" s="47">
        <v>0.11796692414081986</v>
      </c>
      <c r="F735" s="46">
        <v>24.417770128480576</v>
      </c>
      <c r="G735" s="47">
        <v>0.19190396601953721</v>
      </c>
      <c r="H735" s="46">
        <v>10.223295631591977</v>
      </c>
      <c r="I735" s="47">
        <v>8.0346852606511573E-2</v>
      </c>
      <c r="J735" s="46">
        <v>4.6105874444583694</v>
      </c>
      <c r="K735" s="47">
        <v>3.6235496182324856E-2</v>
      </c>
      <c r="L735" s="46">
        <v>49.946959285903247</v>
      </c>
      <c r="M735" s="47">
        <v>0.39254278859810132</v>
      </c>
      <c r="N735" s="46">
        <v>127.23952836907327</v>
      </c>
      <c r="O735" s="47">
        <v>1</v>
      </c>
    </row>
    <row r="736" spans="1:15" ht="20.100000000000001" hidden="1" customHeight="1" x14ac:dyDescent="0.3">
      <c r="A736" s="45">
        <v>38626</v>
      </c>
      <c r="B736" s="46">
        <v>23.102612848157523</v>
      </c>
      <c r="C736" s="47">
        <v>0.17794247286548889</v>
      </c>
      <c r="D736" s="46">
        <v>14.849794352333404</v>
      </c>
      <c r="E736" s="47">
        <v>0.11437706834138088</v>
      </c>
      <c r="F736" s="46">
        <v>24.664104392785326</v>
      </c>
      <c r="G736" s="47">
        <v>0.18996949632971072</v>
      </c>
      <c r="H736" s="46">
        <v>12.14726488060133</v>
      </c>
      <c r="I736" s="47">
        <v>9.3561467077897781E-2</v>
      </c>
      <c r="J736" s="46">
        <v>4.6709542141707239</v>
      </c>
      <c r="K736" s="47">
        <v>3.5976932521608773E-2</v>
      </c>
      <c r="L736" s="46">
        <v>50.397189011198307</v>
      </c>
      <c r="M736" s="47">
        <v>0.388172562863913</v>
      </c>
      <c r="N736" s="46">
        <v>129.83191969924661</v>
      </c>
      <c r="O736" s="47">
        <v>1</v>
      </c>
    </row>
    <row r="737" spans="1:16" ht="20.100000000000001" hidden="1" customHeight="1" x14ac:dyDescent="0.3">
      <c r="A737" s="45">
        <v>38657</v>
      </c>
      <c r="B737" s="46">
        <v>23.186782393663488</v>
      </c>
      <c r="C737" s="47">
        <v>0.16717673133609975</v>
      </c>
      <c r="D737" s="46">
        <v>19.594504886338612</v>
      </c>
      <c r="E737" s="47">
        <v>0.14127640581741621</v>
      </c>
      <c r="F737" s="46">
        <v>26.026360355654969</v>
      </c>
      <c r="G737" s="47">
        <v>0.18765009215003869</v>
      </c>
      <c r="H737" s="46">
        <v>14.358577547633963</v>
      </c>
      <c r="I737" s="47">
        <v>0.10352536286817213</v>
      </c>
      <c r="J737" s="46">
        <v>4.7149269478860427</v>
      </c>
      <c r="K737" s="47">
        <v>3.3994629451108711E-2</v>
      </c>
      <c r="L737" s="46">
        <v>50.815077950315064</v>
      </c>
      <c r="M737" s="47">
        <v>0.36637677837716454</v>
      </c>
      <c r="N737" s="46">
        <v>138.69623008149213</v>
      </c>
      <c r="O737" s="47">
        <v>1</v>
      </c>
    </row>
    <row r="738" spans="1:16" ht="20.100000000000001" customHeight="1" x14ac:dyDescent="0.3">
      <c r="A738" s="45">
        <v>38687</v>
      </c>
      <c r="B738" s="46">
        <v>17.376757235960778</v>
      </c>
      <c r="C738" s="47">
        <v>0.11418159555995507</v>
      </c>
      <c r="D738" s="46">
        <v>22.101537692090879</v>
      </c>
      <c r="E738" s="47">
        <v>0.14522783530571043</v>
      </c>
      <c r="F738" s="46">
        <v>28.23180258577958</v>
      </c>
      <c r="G738" s="47">
        <v>0.18550942624133082</v>
      </c>
      <c r="H738" s="46">
        <v>27.720249800652461</v>
      </c>
      <c r="I738" s="47">
        <v>0.18214804457352027</v>
      </c>
      <c r="J738" s="46">
        <v>4.8105001850553224</v>
      </c>
      <c r="K738" s="47">
        <v>3.1609498775431684E-2</v>
      </c>
      <c r="L738" s="46">
        <v>51.944425010832397</v>
      </c>
      <c r="M738" s="47">
        <v>0.34132359954405173</v>
      </c>
      <c r="N738" s="46">
        <v>152.18527251037142</v>
      </c>
      <c r="O738" s="47">
        <v>1</v>
      </c>
    </row>
    <row r="739" spans="1:16" ht="20.100000000000001" hidden="1" customHeight="1" x14ac:dyDescent="0.3">
      <c r="A739" s="45">
        <v>38718</v>
      </c>
      <c r="B739" s="46">
        <v>19.332235586117921</v>
      </c>
      <c r="C739" s="47">
        <v>0.10251189779480825</v>
      </c>
      <c r="D739" s="46">
        <v>24.392708127028119</v>
      </c>
      <c r="E739" s="47">
        <v>0.12934576507292739</v>
      </c>
      <c r="F739" s="46">
        <v>35.471049110858893</v>
      </c>
      <c r="G739" s="47">
        <v>0.18809022603356201</v>
      </c>
      <c r="H739" s="46">
        <v>32.53151846785687</v>
      </c>
      <c r="I739" s="47">
        <v>0.17250295142697103</v>
      </c>
      <c r="J739" s="46">
        <v>24.240499776160089</v>
      </c>
      <c r="K739" s="47">
        <v>0.12853865888812047</v>
      </c>
      <c r="L739" s="46">
        <v>52.6172751473798</v>
      </c>
      <c r="M739" s="47">
        <v>0.27901050078361078</v>
      </c>
      <c r="N739" s="46">
        <v>188.58528621540171</v>
      </c>
      <c r="O739" s="47">
        <v>1</v>
      </c>
    </row>
    <row r="740" spans="1:16" ht="20.100000000000001" hidden="1" customHeight="1" x14ac:dyDescent="0.3">
      <c r="A740" s="45">
        <v>38749</v>
      </c>
      <c r="B740" s="46">
        <v>20.13139831252964</v>
      </c>
      <c r="C740" s="47">
        <v>9.7388160260249684E-2</v>
      </c>
      <c r="D740" s="46">
        <v>24.129566957889708</v>
      </c>
      <c r="E740" s="47">
        <v>0.11672980174669763</v>
      </c>
      <c r="F740" s="46">
        <v>35.74712995798334</v>
      </c>
      <c r="G740" s="47">
        <v>0.1729312175511071</v>
      </c>
      <c r="H740" s="46">
        <v>36.429633825308038</v>
      </c>
      <c r="I740" s="47">
        <v>0.17623291547478728</v>
      </c>
      <c r="J740" s="46">
        <v>30.373457959771937</v>
      </c>
      <c r="K740" s="47">
        <v>0.14693540634994925</v>
      </c>
      <c r="L740" s="46">
        <v>59.901808269852111</v>
      </c>
      <c r="M740" s="47">
        <v>0.28978249861720912</v>
      </c>
      <c r="N740" s="46">
        <v>206.71299528333475</v>
      </c>
      <c r="O740" s="47">
        <v>1</v>
      </c>
    </row>
    <row r="741" spans="1:16" ht="20.100000000000001" hidden="1" customHeight="1" x14ac:dyDescent="0.3">
      <c r="A741" s="45">
        <v>38777</v>
      </c>
      <c r="B741" s="46">
        <v>20.810397077538187</v>
      </c>
      <c r="C741" s="47">
        <v>9.5977940904284284E-2</v>
      </c>
      <c r="D741" s="46">
        <v>24.802198316739254</v>
      </c>
      <c r="E741" s="47">
        <v>0.11438820294830922</v>
      </c>
      <c r="F741" s="46">
        <v>35.804044199882028</v>
      </c>
      <c r="G741" s="47">
        <v>0.16512892212228639</v>
      </c>
      <c r="H741" s="46">
        <v>37.505369992665528</v>
      </c>
      <c r="I741" s="47">
        <v>0.17297546852840745</v>
      </c>
      <c r="J741" s="46">
        <v>34.623396024916524</v>
      </c>
      <c r="K741" s="47">
        <v>0.1596837506369283</v>
      </c>
      <c r="L741" s="46">
        <v>63.279386433877882</v>
      </c>
      <c r="M741" s="47">
        <v>0.29184571485978439</v>
      </c>
      <c r="N741" s="46">
        <v>216.8247920456194</v>
      </c>
      <c r="O741" s="47">
        <v>1</v>
      </c>
    </row>
    <row r="742" spans="1:16" ht="20.100000000000001" hidden="1" customHeight="1" x14ac:dyDescent="0.3">
      <c r="A742" s="45">
        <v>38808</v>
      </c>
      <c r="B742" s="46">
        <v>20.927495736572439</v>
      </c>
      <c r="C742" s="47">
        <v>9.5107429915217589E-2</v>
      </c>
      <c r="D742" s="46">
        <v>37.739581755303398</v>
      </c>
      <c r="E742" s="47">
        <v>0.17151190338314265</v>
      </c>
      <c r="F742" s="46">
        <v>22.442404017727572</v>
      </c>
      <c r="G742" s="47">
        <v>0.10199210617995361</v>
      </c>
      <c r="H742" s="46">
        <v>38.047758531288252</v>
      </c>
      <c r="I742" s="47">
        <v>0.17291244845993634</v>
      </c>
      <c r="J742" s="46">
        <v>36.482979856110653</v>
      </c>
      <c r="K742" s="47">
        <v>0.16580113040948263</v>
      </c>
      <c r="L742" s="46">
        <v>64.400377932504938</v>
      </c>
      <c r="M742" s="47">
        <v>0.29267498165226719</v>
      </c>
      <c r="N742" s="46">
        <v>220.04059782950725</v>
      </c>
      <c r="O742" s="47">
        <v>1</v>
      </c>
    </row>
    <row r="743" spans="1:16" ht="20.100000000000001" hidden="1" customHeight="1" x14ac:dyDescent="0.3">
      <c r="A743" s="45">
        <v>38838</v>
      </c>
      <c r="B743" s="46">
        <v>31.836299931663788</v>
      </c>
      <c r="C743" s="47">
        <v>0.14554647443058297</v>
      </c>
      <c r="D743" s="46">
        <v>26.020359854785482</v>
      </c>
      <c r="E743" s="47">
        <v>0.11895765677570003</v>
      </c>
      <c r="F743" s="46">
        <v>51.923423020640847</v>
      </c>
      <c r="G743" s="47">
        <v>0.23737906657631799</v>
      </c>
      <c r="H743" s="46">
        <v>7.9321015528395042</v>
      </c>
      <c r="I743" s="47">
        <v>3.6263303785906004E-2</v>
      </c>
      <c r="J743" s="46">
        <v>41.731737990976335</v>
      </c>
      <c r="K743" s="47">
        <v>0.19078559221658892</v>
      </c>
      <c r="L743" s="46">
        <v>59.292395764774767</v>
      </c>
      <c r="M743" s="47">
        <v>0.27106790621490406</v>
      </c>
      <c r="N743" s="46">
        <v>218.73631811568072</v>
      </c>
      <c r="O743" s="47">
        <v>1</v>
      </c>
    </row>
    <row r="744" spans="1:16" ht="20.100000000000001" hidden="1" customHeight="1" x14ac:dyDescent="0.3">
      <c r="A744" s="45">
        <v>38869</v>
      </c>
      <c r="B744" s="46">
        <v>32.072392193003587</v>
      </c>
      <c r="C744" s="47">
        <v>0.14524972338424078</v>
      </c>
      <c r="D744" s="46">
        <v>26.384503703892072</v>
      </c>
      <c r="E744" s="47">
        <v>0.11949036546942712</v>
      </c>
      <c r="F744" s="46">
        <v>52.430027930652336</v>
      </c>
      <c r="G744" s="47">
        <v>0.23744555779086968</v>
      </c>
      <c r="H744" s="46">
        <v>8.0676565638505764</v>
      </c>
      <c r="I744" s="47">
        <v>3.65368718743087E-2</v>
      </c>
      <c r="J744" s="46">
        <v>42.065924870962093</v>
      </c>
      <c r="K744" s="47">
        <v>0.19050851943443042</v>
      </c>
      <c r="L744" s="46">
        <v>59.788123117329299</v>
      </c>
      <c r="M744" s="47">
        <v>0.27076896204672329</v>
      </c>
      <c r="N744" s="46">
        <v>220.80862837968996</v>
      </c>
      <c r="O744" s="47">
        <v>1</v>
      </c>
    </row>
    <row r="745" spans="1:16" ht="20.100000000000001" hidden="1" customHeight="1" x14ac:dyDescent="0.3">
      <c r="A745" s="45">
        <v>38899</v>
      </c>
      <c r="B745" s="46">
        <v>32.217231717454275</v>
      </c>
      <c r="C745" s="47">
        <v>0.14501036960667468</v>
      </c>
      <c r="D745" s="46">
        <v>26.564171817074339</v>
      </c>
      <c r="E745" s="47">
        <v>0.11956584002225819</v>
      </c>
      <c r="F745" s="46">
        <v>52.948078663862908</v>
      </c>
      <c r="G745" s="47">
        <v>0.23832030400210757</v>
      </c>
      <c r="H745" s="46">
        <v>8.1049595068363409</v>
      </c>
      <c r="I745" s="47">
        <v>3.6480576110352998E-2</v>
      </c>
      <c r="J745" s="46">
        <v>42.440877857314661</v>
      </c>
      <c r="K745" s="47">
        <v>0.19102719434415877</v>
      </c>
      <c r="L745" s="46">
        <v>59.896596865504115</v>
      </c>
      <c r="M745" s="47">
        <v>0.26959571591444792</v>
      </c>
      <c r="N745" s="46">
        <v>222.17191642804661</v>
      </c>
      <c r="O745" s="47">
        <v>1</v>
      </c>
    </row>
    <row r="746" spans="1:16" ht="20.100000000000001" hidden="1" customHeight="1" x14ac:dyDescent="0.3">
      <c r="A746" s="45">
        <v>38930</v>
      </c>
      <c r="B746" s="46">
        <v>29.085108518866058</v>
      </c>
      <c r="C746" s="47">
        <v>0.12980979788996622</v>
      </c>
      <c r="D746" s="46">
        <v>38.753428864406288</v>
      </c>
      <c r="E746" s="47">
        <v>0.17296049506463698</v>
      </c>
      <c r="F746" s="46">
        <v>41.222101424624114</v>
      </c>
      <c r="G746" s="47">
        <v>0.18397843181706533</v>
      </c>
      <c r="H746" s="46">
        <v>35.584708846179964</v>
      </c>
      <c r="I746" s="47">
        <v>0.15881817529749431</v>
      </c>
      <c r="J746" s="46">
        <v>16.975049892592999</v>
      </c>
      <c r="K746" s="47">
        <v>7.5761374391994152E-2</v>
      </c>
      <c r="L746" s="46">
        <v>62.439026253683167</v>
      </c>
      <c r="M746" s="47">
        <v>0.27867172553884301</v>
      </c>
      <c r="N746" s="46">
        <v>224.05942380035259</v>
      </c>
      <c r="O746" s="47">
        <v>1</v>
      </c>
    </row>
    <row r="747" spans="1:16" ht="20.100000000000001" hidden="1" customHeight="1" x14ac:dyDescent="0.3">
      <c r="A747" s="45">
        <v>38961</v>
      </c>
      <c r="B747" s="46">
        <v>28.32178142739096</v>
      </c>
      <c r="C747" s="47">
        <v>0.12399948882347119</v>
      </c>
      <c r="D747" s="46">
        <v>38.152023003647457</v>
      </c>
      <c r="E747" s="47">
        <v>0.16703862227600733</v>
      </c>
      <c r="F747" s="46">
        <v>43.279419623876876</v>
      </c>
      <c r="G747" s="47">
        <v>0.18948758303554286</v>
      </c>
      <c r="H747" s="46">
        <v>35.695514264645659</v>
      </c>
      <c r="I747" s="47">
        <v>0.1562834433086272</v>
      </c>
      <c r="J747" s="46">
        <v>18.66256648097416</v>
      </c>
      <c r="K747" s="47">
        <v>8.1709150595193542E-2</v>
      </c>
      <c r="L747" s="46">
        <v>64.291099887685533</v>
      </c>
      <c r="M747" s="47">
        <v>0.28148171196115784</v>
      </c>
      <c r="N747" s="46">
        <v>228.40240468822066</v>
      </c>
      <c r="O747" s="47">
        <v>1</v>
      </c>
    </row>
    <row r="748" spans="1:16" ht="20.100000000000001" hidden="1" customHeight="1" x14ac:dyDescent="0.3">
      <c r="A748" s="45">
        <v>38991</v>
      </c>
      <c r="B748" s="46">
        <v>28.786679955395211</v>
      </c>
      <c r="C748" s="47">
        <v>0.1223743337312814</v>
      </c>
      <c r="D748" s="46">
        <v>38.427079273779121</v>
      </c>
      <c r="E748" s="47">
        <v>0.16335639367423857</v>
      </c>
      <c r="F748" s="46">
        <v>45.440315980231887</v>
      </c>
      <c r="G748" s="47">
        <v>0.19317018847731285</v>
      </c>
      <c r="H748" s="46">
        <v>35.610507811146675</v>
      </c>
      <c r="I748" s="47">
        <v>0.15138293731594163</v>
      </c>
      <c r="J748" s="46">
        <v>20.840255145868948</v>
      </c>
      <c r="K748" s="47">
        <v>8.8593486369991786E-2</v>
      </c>
      <c r="L748" s="46">
        <v>66.129782343195203</v>
      </c>
      <c r="M748" s="47">
        <v>0.28112266043123374</v>
      </c>
      <c r="N748" s="46">
        <v>235.23462050961706</v>
      </c>
      <c r="O748" s="47">
        <v>1</v>
      </c>
    </row>
    <row r="749" spans="1:16" ht="20.100000000000001" hidden="1" customHeight="1" x14ac:dyDescent="0.3">
      <c r="A749" s="45">
        <v>39022</v>
      </c>
      <c r="B749" s="46">
        <v>28.09012533797824</v>
      </c>
      <c r="C749" s="47">
        <v>0.11595184579442554</v>
      </c>
      <c r="D749" s="46">
        <v>38.95285449877025</v>
      </c>
      <c r="E749" s="47">
        <v>0.16079157083672824</v>
      </c>
      <c r="F749" s="46">
        <v>47.69986884969822</v>
      </c>
      <c r="G749" s="47">
        <v>0.19689794085029208</v>
      </c>
      <c r="H749" s="46">
        <v>36.23033725137855</v>
      </c>
      <c r="I749" s="47">
        <v>0.14955342589276741</v>
      </c>
      <c r="J749" s="46">
        <v>21.768759680396592</v>
      </c>
      <c r="K749" s="47">
        <v>8.9858191632366899E-2</v>
      </c>
      <c r="L749" s="46">
        <v>69.514873542553332</v>
      </c>
      <c r="M749" s="47">
        <v>0.28694702499341979</v>
      </c>
      <c r="N749" s="46">
        <v>242.25681916077519</v>
      </c>
      <c r="O749" s="47">
        <v>1</v>
      </c>
    </row>
    <row r="750" spans="1:16" ht="20.100000000000001" customHeight="1" x14ac:dyDescent="0.3">
      <c r="A750" s="45">
        <v>39052</v>
      </c>
      <c r="B750" s="46">
        <v>25.623653947896976</v>
      </c>
      <c r="C750" s="47">
        <v>0.10397754546727968</v>
      </c>
      <c r="D750" s="46">
        <v>39.578753561994979</v>
      </c>
      <c r="E750" s="47">
        <v>0.16060557391223854</v>
      </c>
      <c r="F750" s="46">
        <v>49.237047870345776</v>
      </c>
      <c r="G750" s="47">
        <v>0.19979771011673703</v>
      </c>
      <c r="H750" s="46">
        <v>36.781748178103982</v>
      </c>
      <c r="I750" s="47">
        <v>0.149255679979581</v>
      </c>
      <c r="J750" s="46">
        <v>22.855290935111665</v>
      </c>
      <c r="K750" s="47">
        <v>9.2743878652346567E-2</v>
      </c>
      <c r="L750" s="46">
        <v>72.358000884785696</v>
      </c>
      <c r="M750" s="47">
        <v>0.29361961187181723</v>
      </c>
      <c r="N750" s="46">
        <v>246.43449537823906</v>
      </c>
      <c r="O750" s="47">
        <v>1</v>
      </c>
      <c r="P750" s="160"/>
    </row>
    <row r="751" spans="1:16" ht="20.100000000000001" hidden="1" customHeight="1" x14ac:dyDescent="0.3">
      <c r="A751" s="45">
        <v>39083</v>
      </c>
      <c r="B751" s="46">
        <v>25.968601457634513</v>
      </c>
      <c r="C751" s="47">
        <v>0.10357701636518417</v>
      </c>
      <c r="D751" s="46">
        <v>39.714340259653298</v>
      </c>
      <c r="E751" s="47">
        <v>0.15840255693851685</v>
      </c>
      <c r="F751" s="46">
        <v>50.092880743488855</v>
      </c>
      <c r="G751" s="47">
        <v>0.19979786501063979</v>
      </c>
      <c r="H751" s="46">
        <v>37.184029519987831</v>
      </c>
      <c r="I751" s="47">
        <v>0.14831029081017352</v>
      </c>
      <c r="J751" s="46">
        <v>24.891200503903235</v>
      </c>
      <c r="K751" s="47">
        <v>9.9279750823235549E-2</v>
      </c>
      <c r="L751" s="46">
        <v>72.866745429845892</v>
      </c>
      <c r="M751" s="47">
        <v>0.29063252005225021</v>
      </c>
      <c r="N751" s="46">
        <v>250.7177979145136</v>
      </c>
      <c r="O751" s="47">
        <v>1</v>
      </c>
      <c r="P751" s="160"/>
    </row>
    <row r="752" spans="1:16" ht="20.100000000000001" hidden="1" customHeight="1" x14ac:dyDescent="0.3">
      <c r="A752" s="45">
        <v>39114</v>
      </c>
      <c r="B752" s="46">
        <v>26.196389512538737</v>
      </c>
      <c r="C752" s="47">
        <v>0.10353580250544593</v>
      </c>
      <c r="D752" s="46">
        <v>39.338978461428404</v>
      </c>
      <c r="E752" s="47">
        <v>0.15547916260746275</v>
      </c>
      <c r="F752" s="46">
        <v>49.279736480603411</v>
      </c>
      <c r="G752" s="47">
        <v>0.19476794927537741</v>
      </c>
      <c r="H752" s="46">
        <v>36.883675171047358</v>
      </c>
      <c r="I752" s="47">
        <v>0.14577508501149533</v>
      </c>
      <c r="J752" s="46">
        <v>26.366960801616678</v>
      </c>
      <c r="K752" s="47">
        <v>0.10420995018868373</v>
      </c>
      <c r="L752" s="46">
        <v>74.951948899709294</v>
      </c>
      <c r="M752" s="47">
        <v>0.29623205041153478</v>
      </c>
      <c r="N752" s="46">
        <v>253.01768932694389</v>
      </c>
      <c r="O752" s="47">
        <v>1</v>
      </c>
      <c r="P752" s="160"/>
    </row>
    <row r="753" spans="1:16" ht="20.100000000000001" hidden="1" customHeight="1" x14ac:dyDescent="0.3">
      <c r="A753" s="45">
        <v>39142</v>
      </c>
      <c r="B753" s="46">
        <v>26.70068176112115</v>
      </c>
      <c r="C753" s="47">
        <v>0.10313205269911975</v>
      </c>
      <c r="D753" s="46">
        <v>39.66516861668164</v>
      </c>
      <c r="E753" s="47">
        <v>0.1532077082036018</v>
      </c>
      <c r="F753" s="46">
        <v>48.711108582685632</v>
      </c>
      <c r="G753" s="47">
        <v>0.18814787810763139</v>
      </c>
      <c r="H753" s="46">
        <v>40.533199136853</v>
      </c>
      <c r="I753" s="47">
        <v>0.1565604978496366</v>
      </c>
      <c r="J753" s="46">
        <v>24.452853986703243</v>
      </c>
      <c r="K753" s="47">
        <v>9.4449761566487697E-2</v>
      </c>
      <c r="L753" s="46">
        <v>78.834983857318434</v>
      </c>
      <c r="M753" s="47">
        <v>0.30450210157352281</v>
      </c>
      <c r="N753" s="46">
        <v>258.89799594136309</v>
      </c>
      <c r="O753" s="47">
        <v>1</v>
      </c>
      <c r="P753" s="160"/>
    </row>
    <row r="754" spans="1:16" ht="20.100000000000001" hidden="1" customHeight="1" x14ac:dyDescent="0.3">
      <c r="A754" s="45">
        <v>39173</v>
      </c>
      <c r="B754" s="46">
        <v>38.739931806657253</v>
      </c>
      <c r="C754" s="47">
        <v>0.14427300593780723</v>
      </c>
      <c r="D754" s="46">
        <v>26.378818455508796</v>
      </c>
      <c r="E754" s="47">
        <v>9.8238464916708013E-2</v>
      </c>
      <c r="F754" s="46">
        <v>51.106024278277239</v>
      </c>
      <c r="G754" s="47">
        <v>0.19032608991042579</v>
      </c>
      <c r="H754" s="46">
        <v>41.031966686095451</v>
      </c>
      <c r="I754" s="47">
        <v>0.15280886922794404</v>
      </c>
      <c r="J754" s="46">
        <v>27.029896008323075</v>
      </c>
      <c r="K754" s="47">
        <v>0.10066317015656095</v>
      </c>
      <c r="L754" s="46">
        <v>84.231590099759217</v>
      </c>
      <c r="M754" s="47">
        <v>0.31369039985055397</v>
      </c>
      <c r="N754" s="46">
        <v>268.51822733462103</v>
      </c>
      <c r="O754" s="47">
        <v>1</v>
      </c>
      <c r="P754" s="160"/>
    </row>
    <row r="755" spans="1:16" ht="20.100000000000001" hidden="1" customHeight="1" x14ac:dyDescent="0.3">
      <c r="A755" s="45">
        <v>39203</v>
      </c>
      <c r="B755" s="46">
        <v>30.187160843611032</v>
      </c>
      <c r="C755" s="47">
        <v>0.11208620161873495</v>
      </c>
      <c r="D755" s="46">
        <v>56.706182983285743</v>
      </c>
      <c r="E755" s="47">
        <v>0.21055244949405882</v>
      </c>
      <c r="F755" s="46">
        <v>20.430736689405087</v>
      </c>
      <c r="G755" s="47">
        <v>7.5860187172011317E-2</v>
      </c>
      <c r="H755" s="46">
        <v>58.923705259480172</v>
      </c>
      <c r="I755" s="47">
        <v>0.21878620324888307</v>
      </c>
      <c r="J755" s="46">
        <v>7.6614520207492616</v>
      </c>
      <c r="K755" s="47">
        <v>2.8447294541504218E-2</v>
      </c>
      <c r="L755" s="46">
        <v>95.411699193498038</v>
      </c>
      <c r="M755" s="47">
        <v>0.35426766392480785</v>
      </c>
      <c r="N755" s="46">
        <f>L755+J755+H755+F755+D755+B755</f>
        <v>269.32093699002934</v>
      </c>
      <c r="O755" s="47">
        <f>M755+K755+I755+G755+E755+C755</f>
        <v>1.0000000000000004</v>
      </c>
    </row>
    <row r="756" spans="1:16" ht="20.100000000000001" hidden="1" customHeight="1" x14ac:dyDescent="0.3">
      <c r="A756" s="45">
        <v>39234</v>
      </c>
      <c r="B756" s="46">
        <v>31.123532926928863</v>
      </c>
      <c r="C756" s="47">
        <v>0.10870716391682679</v>
      </c>
      <c r="D756" s="46">
        <v>56.697517257636278</v>
      </c>
      <c r="E756" s="47">
        <v>0.19803106275477586</v>
      </c>
      <c r="F756" s="46">
        <v>26.309332493854583</v>
      </c>
      <c r="G756" s="47">
        <v>9.1892296631825895E-2</v>
      </c>
      <c r="H756" s="46">
        <v>59.94932553825042</v>
      </c>
      <c r="I756" s="47">
        <v>0.20938886254623088</v>
      </c>
      <c r="J756" s="46">
        <v>8.2019030092153073</v>
      </c>
      <c r="K756" s="47">
        <v>2.8647313817039187E-2</v>
      </c>
      <c r="L756" s="46">
        <v>104.02456957689833</v>
      </c>
      <c r="M756" s="47">
        <v>0.36333330033330141</v>
      </c>
      <c r="N756" s="46">
        <v>286.30618080278379</v>
      </c>
      <c r="O756" s="47">
        <v>1</v>
      </c>
    </row>
    <row r="757" spans="1:16" ht="20.100000000000001" hidden="1" customHeight="1" x14ac:dyDescent="0.3">
      <c r="A757" s="45">
        <v>39264</v>
      </c>
      <c r="B757" s="46">
        <v>31.265831519765605</v>
      </c>
      <c r="C757" s="47">
        <v>0.10717591668032544</v>
      </c>
      <c r="D757" s="46">
        <v>56.613950627846677</v>
      </c>
      <c r="E757" s="47">
        <v>0.19406654998439146</v>
      </c>
      <c r="F757" s="46">
        <v>25.65959073453325</v>
      </c>
      <c r="G757" s="47">
        <v>8.7958324629141452E-2</v>
      </c>
      <c r="H757" s="46">
        <v>60.639308822645596</v>
      </c>
      <c r="I757" s="47">
        <v>0.20786504609096385</v>
      </c>
      <c r="J757" s="46">
        <v>8.4819747181981935</v>
      </c>
      <c r="K757" s="47">
        <v>2.907529950411028E-2</v>
      </c>
      <c r="L757" s="46">
        <v>109.06375786891243</v>
      </c>
      <c r="M757" s="47">
        <v>0.37385886311106742</v>
      </c>
      <c r="N757" s="46">
        <v>291.72441429190178</v>
      </c>
      <c r="O757" s="47">
        <v>1</v>
      </c>
    </row>
    <row r="758" spans="1:16" ht="20.100000000000001" hidden="1" customHeight="1" x14ac:dyDescent="0.3">
      <c r="A758" s="45">
        <v>39295</v>
      </c>
      <c r="B758" s="46">
        <v>42.577490754979486</v>
      </c>
      <c r="C758" s="47">
        <v>0.14410130397766793</v>
      </c>
      <c r="D758" s="46">
        <v>44.237125395606945</v>
      </c>
      <c r="E758" s="47">
        <v>0.14971825113919027</v>
      </c>
      <c r="F758" s="46">
        <v>53.780455906531067</v>
      </c>
      <c r="G758" s="47">
        <v>0.18201715712282196</v>
      </c>
      <c r="H758" s="46">
        <v>32.651281333308674</v>
      </c>
      <c r="I758" s="47">
        <v>0.11050656422539888</v>
      </c>
      <c r="J758" s="46">
        <v>21.081480179564466</v>
      </c>
      <c r="K758" s="47">
        <v>7.1349173701583585E-2</v>
      </c>
      <c r="L758" s="46">
        <v>101.14132305594751</v>
      </c>
      <c r="M758" s="47">
        <v>0.3423075498333375</v>
      </c>
      <c r="N758" s="46">
        <v>295.46915662593813</v>
      </c>
      <c r="O758" s="47">
        <v>1</v>
      </c>
    </row>
    <row r="759" spans="1:16" ht="20.100000000000001" hidden="1" customHeight="1" x14ac:dyDescent="0.3">
      <c r="A759" s="45">
        <v>39326</v>
      </c>
      <c r="B759" s="46">
        <v>42.79635975283589</v>
      </c>
      <c r="C759" s="47">
        <v>0.13890532347580184</v>
      </c>
      <c r="D759" s="46">
        <v>44.518493608921858</v>
      </c>
      <c r="E759" s="47">
        <v>0.14449490076064089</v>
      </c>
      <c r="F759" s="46">
        <v>55.612196759689759</v>
      </c>
      <c r="G759" s="47">
        <v>0.18050203860137337</v>
      </c>
      <c r="H759" s="46">
        <v>33.26745335870929</v>
      </c>
      <c r="I759" s="47">
        <v>0.10797708956312466</v>
      </c>
      <c r="J759" s="46">
        <v>24.754892792339344</v>
      </c>
      <c r="K759" s="47">
        <v>8.0347637294100355E-2</v>
      </c>
      <c r="L759" s="46">
        <v>107.14793709062201</v>
      </c>
      <c r="M759" s="47">
        <v>0.34777301030495872</v>
      </c>
      <c r="N759" s="46">
        <v>308.0973333631182</v>
      </c>
      <c r="O759" s="47">
        <v>1</v>
      </c>
    </row>
    <row r="760" spans="1:16" ht="20.100000000000001" hidden="1" customHeight="1" x14ac:dyDescent="0.3">
      <c r="A760" s="45">
        <v>39356</v>
      </c>
      <c r="B760" s="46">
        <v>43.308559431382768</v>
      </c>
      <c r="C760" s="47">
        <v>0.1384676536625164</v>
      </c>
      <c r="D760" s="46">
        <v>44.936855932100741</v>
      </c>
      <c r="E760" s="47">
        <v>0.14367370066296045</v>
      </c>
      <c r="F760" s="46">
        <v>55.486713812275966</v>
      </c>
      <c r="G760" s="47">
        <v>0.17740407836013039</v>
      </c>
      <c r="H760" s="46">
        <v>33.367843264018219</v>
      </c>
      <c r="I760" s="47">
        <v>0.10668484533334857</v>
      </c>
      <c r="J760" s="46">
        <v>25.819630681596703</v>
      </c>
      <c r="K760" s="47">
        <v>8.2551433847109723E-2</v>
      </c>
      <c r="L760" s="46">
        <v>109.8506236128605</v>
      </c>
      <c r="M760" s="47">
        <v>0.35121828813393435</v>
      </c>
      <c r="N760" s="46">
        <v>312.77022673423494</v>
      </c>
      <c r="O760" s="47">
        <v>1</v>
      </c>
    </row>
    <row r="761" spans="1:16" ht="20.100000000000001" hidden="1" customHeight="1" x14ac:dyDescent="0.3">
      <c r="A761" s="45">
        <v>39387</v>
      </c>
      <c r="B761" s="46">
        <v>43.276484315125124</v>
      </c>
      <c r="C761" s="47">
        <v>0.13707589824025027</v>
      </c>
      <c r="D761" s="46">
        <v>57.917891975207397</v>
      </c>
      <c r="E761" s="47">
        <v>0.18345175659078677</v>
      </c>
      <c r="F761" s="46">
        <v>42.751889009084323</v>
      </c>
      <c r="G761" s="47">
        <v>0.13541427128680966</v>
      </c>
      <c r="H761" s="46">
        <v>32.405849981618282</v>
      </c>
      <c r="I761" s="47">
        <v>0.10264375826195807</v>
      </c>
      <c r="J761" s="46">
        <v>28.493768819980826</v>
      </c>
      <c r="K761" s="47">
        <v>9.0252455047135791E-2</v>
      </c>
      <c r="L761" s="46">
        <v>110.86595781064727</v>
      </c>
      <c r="M761" s="47">
        <v>0.35116186057305948</v>
      </c>
      <c r="N761" s="46">
        <v>315.71184191166321</v>
      </c>
      <c r="O761" s="47">
        <v>1</v>
      </c>
    </row>
    <row r="762" spans="1:16" ht="20.100000000000001" customHeight="1" x14ac:dyDescent="0.3">
      <c r="A762" s="45">
        <v>39417</v>
      </c>
      <c r="B762" s="46">
        <v>43.063682505936846</v>
      </c>
      <c r="C762" s="47">
        <v>0.13388558002111756</v>
      </c>
      <c r="D762" s="46">
        <v>54.748897966035557</v>
      </c>
      <c r="E762" s="47">
        <v>0.17021507528273069</v>
      </c>
      <c r="F762" s="46">
        <v>43.676091844202091</v>
      </c>
      <c r="G762" s="47">
        <v>0.13578956905997153</v>
      </c>
      <c r="H762" s="46">
        <v>33.184536031712611</v>
      </c>
      <c r="I762" s="47">
        <v>0.10317117802744821</v>
      </c>
      <c r="J762" s="46">
        <v>33.105005261794034</v>
      </c>
      <c r="K762" s="47">
        <v>0.10292391577209867</v>
      </c>
      <c r="L762" s="46">
        <v>113.86719808547289</v>
      </c>
      <c r="M762" s="47">
        <v>0.35401468183663332</v>
      </c>
      <c r="N762" s="46">
        <v>321.64541169515405</v>
      </c>
      <c r="O762" s="47">
        <v>1</v>
      </c>
    </row>
    <row r="763" spans="1:16" ht="20.100000000000001" hidden="1" customHeight="1" x14ac:dyDescent="0.3">
      <c r="A763" s="45">
        <v>39448</v>
      </c>
      <c r="B763" s="46">
        <v>43.1539613947688</v>
      </c>
      <c r="C763" s="47">
        <v>0.13166153131316197</v>
      </c>
      <c r="D763" s="46">
        <v>55.263810530305456</v>
      </c>
      <c r="E763" s="47">
        <v>0.16860834290644022</v>
      </c>
      <c r="F763" s="46">
        <v>44.124067376201602</v>
      </c>
      <c r="G763" s="47">
        <v>0.13462129757617261</v>
      </c>
      <c r="H763" s="46">
        <v>34.517037303192453</v>
      </c>
      <c r="I763" s="47">
        <v>0.10531051706142447</v>
      </c>
      <c r="J763" s="46">
        <v>33.595630336485648</v>
      </c>
      <c r="K763" s="47">
        <v>0.10249933013261707</v>
      </c>
      <c r="L763" s="46">
        <v>117.10988228011213</v>
      </c>
      <c r="M763" s="47">
        <v>0.35729898101018365</v>
      </c>
      <c r="N763" s="46">
        <v>327.7643892210661</v>
      </c>
      <c r="O763" s="47">
        <v>1</v>
      </c>
    </row>
    <row r="764" spans="1:16" ht="20.100000000000001" hidden="1" customHeight="1" x14ac:dyDescent="0.3">
      <c r="A764" s="45">
        <v>39479</v>
      </c>
      <c r="B764" s="46">
        <v>43.477719462260637</v>
      </c>
      <c r="C764" s="47">
        <v>0.129987454914537</v>
      </c>
      <c r="D764" s="46">
        <v>54.661410470240128</v>
      </c>
      <c r="E764" s="47">
        <v>0.16342388048280343</v>
      </c>
      <c r="F764" s="46">
        <v>43.847406182411035</v>
      </c>
      <c r="G764" s="47">
        <v>0.13109272530273583</v>
      </c>
      <c r="H764" s="46">
        <v>36.124790061320574</v>
      </c>
      <c r="I764" s="47">
        <v>0.10800404385213963</v>
      </c>
      <c r="J764" s="46">
        <v>33.512852902320077</v>
      </c>
      <c r="K764" s="47">
        <v>0.10019500814616408</v>
      </c>
      <c r="L764" s="46">
        <v>122.85209396522691</v>
      </c>
      <c r="M764" s="47">
        <v>0.36729688730162002</v>
      </c>
      <c r="N764" s="46">
        <v>334.47627304377937</v>
      </c>
      <c r="O764" s="47">
        <v>1</v>
      </c>
    </row>
    <row r="765" spans="1:16" ht="20.100000000000001" hidden="1" customHeight="1" x14ac:dyDescent="0.3">
      <c r="A765" s="45">
        <v>39508</v>
      </c>
      <c r="B765" s="46">
        <v>42.370963822638622</v>
      </c>
      <c r="C765" s="47">
        <v>0.12375732793704305</v>
      </c>
      <c r="D765" s="46">
        <v>54.709817186634808</v>
      </c>
      <c r="E765" s="47">
        <v>0.15979671397808659</v>
      </c>
      <c r="F765" s="46">
        <v>48.039220378063796</v>
      </c>
      <c r="G765" s="47">
        <v>0.14031320068748176</v>
      </c>
      <c r="H765" s="46">
        <v>35.897521872605004</v>
      </c>
      <c r="I765" s="47">
        <v>0.10484966556605685</v>
      </c>
      <c r="J765" s="46">
        <v>34.04870606018882</v>
      </c>
      <c r="K765" s="47">
        <v>9.9449634881125126E-2</v>
      </c>
      <c r="L765" s="46">
        <v>127.30512378627472</v>
      </c>
      <c r="M765" s="47">
        <v>0.37183345695020664</v>
      </c>
      <c r="N765" s="46">
        <v>342.37135310640576</v>
      </c>
      <c r="O765" s="47">
        <v>1</v>
      </c>
    </row>
    <row r="766" spans="1:16" ht="20.100000000000001" hidden="1" customHeight="1" x14ac:dyDescent="0.3">
      <c r="A766" s="45">
        <v>39539</v>
      </c>
      <c r="B766" s="46">
        <v>30.7131272112732</v>
      </c>
      <c r="C766" s="47">
        <v>9.1213598731893039E-2</v>
      </c>
      <c r="D766" s="46">
        <v>55.537090930210084</v>
      </c>
      <c r="E766" s="47">
        <v>0.16493722348746917</v>
      </c>
      <c r="F766" s="46">
        <v>48.665092382252318</v>
      </c>
      <c r="G766" s="47">
        <v>0.14452836984883682</v>
      </c>
      <c r="H766" s="46">
        <v>37.134227308491738</v>
      </c>
      <c r="I766" s="47">
        <v>0.11028334840785681</v>
      </c>
      <c r="J766" s="46">
        <v>34.424833373164645</v>
      </c>
      <c r="K766" s="47">
        <v>0.102236835608182</v>
      </c>
      <c r="L766" s="46">
        <v>130.24216709882788</v>
      </c>
      <c r="M766" s="47">
        <v>0.3868006239157622</v>
      </c>
      <c r="N766" s="46">
        <v>336.71653830421985</v>
      </c>
      <c r="O766" s="47">
        <v>1</v>
      </c>
    </row>
    <row r="767" spans="1:16" ht="20.100000000000001" hidden="1" customHeight="1" x14ac:dyDescent="0.3">
      <c r="A767" s="45">
        <v>39569</v>
      </c>
      <c r="B767" s="46">
        <v>50.353860890366128</v>
      </c>
      <c r="C767" s="47">
        <v>0.14841912012394684</v>
      </c>
      <c r="D767" s="46">
        <v>33.119465170325796</v>
      </c>
      <c r="E767" s="47">
        <v>9.7620357061754509E-2</v>
      </c>
      <c r="F767" s="46">
        <v>76.053450780624189</v>
      </c>
      <c r="G767" s="47">
        <v>0.22416923047522969</v>
      </c>
      <c r="H767" s="46">
        <v>12.140134557073891</v>
      </c>
      <c r="I767" s="47">
        <v>3.5783315465526891E-2</v>
      </c>
      <c r="J767" s="46">
        <v>44.022039428664321</v>
      </c>
      <c r="K767" s="47">
        <v>0.12975593613942929</v>
      </c>
      <c r="L767" s="46">
        <v>123.5790683359412</v>
      </c>
      <c r="M767" s="47">
        <v>0.36425204073411277</v>
      </c>
      <c r="N767" s="46">
        <v>339.26801916299553</v>
      </c>
      <c r="O767" s="47">
        <v>1</v>
      </c>
    </row>
    <row r="768" spans="1:16" ht="20.100000000000001" hidden="1" customHeight="1" x14ac:dyDescent="0.3">
      <c r="A768" s="45">
        <v>39600</v>
      </c>
      <c r="B768" s="46">
        <v>49.606448866681198</v>
      </c>
      <c r="C768" s="47">
        <v>0.14255950061173114</v>
      </c>
      <c r="D768" s="46">
        <v>33.975599760436864</v>
      </c>
      <c r="E768" s="47">
        <v>9.7639412727347233E-2</v>
      </c>
      <c r="F768" s="46">
        <v>78.636223323804089</v>
      </c>
      <c r="G768" s="47">
        <v>0.22598555194229281</v>
      </c>
      <c r="H768" s="46">
        <v>12.527608971627004</v>
      </c>
      <c r="I768" s="47">
        <v>3.6001965866452719E-2</v>
      </c>
      <c r="J768" s="46">
        <v>46.511952524662135</v>
      </c>
      <c r="K768" s="47">
        <v>0.13366650659096038</v>
      </c>
      <c r="L768" s="46">
        <v>126.71230290860521</v>
      </c>
      <c r="M768" s="47">
        <v>0.36414706226121563</v>
      </c>
      <c r="N768" s="46">
        <v>347.97013635581652</v>
      </c>
      <c r="O768" s="47">
        <v>1</v>
      </c>
    </row>
    <row r="769" spans="1:15" ht="20.100000000000001" hidden="1" customHeight="1" x14ac:dyDescent="0.3">
      <c r="A769" s="45">
        <v>39630</v>
      </c>
      <c r="B769" s="46">
        <v>47.013080626450474</v>
      </c>
      <c r="C769" s="47">
        <v>0.1324353739740729</v>
      </c>
      <c r="D769" s="46">
        <v>32.231206690628348</v>
      </c>
      <c r="E769" s="47">
        <v>9.0794984179518659E-2</v>
      </c>
      <c r="F769" s="46">
        <v>82.549269893144199</v>
      </c>
      <c r="G769" s="47">
        <v>0.23254046073795095</v>
      </c>
      <c r="H769" s="46">
        <v>12.954180238549108</v>
      </c>
      <c r="I769" s="47">
        <v>3.6491795082549232E-2</v>
      </c>
      <c r="J769" s="46">
        <v>50.351816850097435</v>
      </c>
      <c r="K769" s="47">
        <v>0.14184056024324704</v>
      </c>
      <c r="L769" s="46">
        <v>129.88929207728302</v>
      </c>
      <c r="M769" s="47">
        <v>0.36589682578266136</v>
      </c>
      <c r="N769" s="46">
        <v>354.98884637615254</v>
      </c>
      <c r="O769" s="47">
        <v>1</v>
      </c>
    </row>
    <row r="770" spans="1:15" ht="20.100000000000001" hidden="1" customHeight="1" x14ac:dyDescent="0.3">
      <c r="A770" s="45">
        <v>39661</v>
      </c>
      <c r="B770" s="46">
        <v>45.025452001492241</v>
      </c>
      <c r="C770" s="47">
        <v>0.12639353728664582</v>
      </c>
      <c r="D770" s="46">
        <v>60.766396420029558</v>
      </c>
      <c r="E770" s="47">
        <v>0.17058084817084257</v>
      </c>
      <c r="F770" s="46">
        <v>55.413746434281499</v>
      </c>
      <c r="G770" s="47">
        <v>0.15555511637955283</v>
      </c>
      <c r="H770" s="46">
        <v>38.248644497745573</v>
      </c>
      <c r="I770" s="47">
        <v>0.10736997097395588</v>
      </c>
      <c r="J770" s="46">
        <v>25.70627154962968</v>
      </c>
      <c r="K770" s="47">
        <v>7.2161554125010879E-2</v>
      </c>
      <c r="L770" s="46">
        <v>131.07172191565422</v>
      </c>
      <c r="M770" s="47">
        <v>0.36793897306399193</v>
      </c>
      <c r="N770" s="46">
        <v>356.23223281883281</v>
      </c>
      <c r="O770" s="47">
        <v>1</v>
      </c>
    </row>
    <row r="771" spans="1:15" ht="20.100000000000001" hidden="1" customHeight="1" x14ac:dyDescent="0.3">
      <c r="A771" s="45">
        <v>39692</v>
      </c>
      <c r="B771" s="46">
        <v>45.465826658216997</v>
      </c>
      <c r="C771" s="47">
        <v>0.12607210756785023</v>
      </c>
      <c r="D771" s="46">
        <v>60.480684495393255</v>
      </c>
      <c r="E771" s="47">
        <v>0.16770677939718895</v>
      </c>
      <c r="F771" s="46">
        <v>57.148076553806462</v>
      </c>
      <c r="G771" s="47">
        <v>0.15846579693245533</v>
      </c>
      <c r="H771" s="46">
        <v>38.617738212923527</v>
      </c>
      <c r="I771" s="47">
        <v>0.1070830556454179</v>
      </c>
      <c r="J771" s="46">
        <v>26.099708454924404</v>
      </c>
      <c r="K771" s="47">
        <v>7.2371833829267471E-2</v>
      </c>
      <c r="L771" s="46">
        <v>132.82147556862142</v>
      </c>
      <c r="M771" s="47">
        <v>0.36830042662782003</v>
      </c>
      <c r="N771" s="46">
        <v>360.63350994388611</v>
      </c>
      <c r="O771" s="47">
        <v>1</v>
      </c>
    </row>
    <row r="772" spans="1:15" ht="20.100000000000001" hidden="1" customHeight="1" x14ac:dyDescent="0.3">
      <c r="A772" s="45">
        <v>39722</v>
      </c>
      <c r="B772" s="46">
        <v>46.001245485294554</v>
      </c>
      <c r="C772" s="47">
        <v>0.12609645384827953</v>
      </c>
      <c r="D772" s="46">
        <v>60.978254652883692</v>
      </c>
      <c r="E772" s="47">
        <v>0.16715072803939646</v>
      </c>
      <c r="F772" s="46">
        <v>57.874890327039402</v>
      </c>
      <c r="G772" s="47">
        <v>0.15864393148726141</v>
      </c>
      <c r="H772" s="46">
        <v>38.996291606325045</v>
      </c>
      <c r="I772" s="47">
        <v>0.10689480323664176</v>
      </c>
      <c r="J772" s="46">
        <v>26.465282124158328</v>
      </c>
      <c r="K772" s="47">
        <v>7.2545388516000939E-2</v>
      </c>
      <c r="L772" s="46">
        <v>134.49402118773963</v>
      </c>
      <c r="M772" s="47">
        <v>0.36866869487241982</v>
      </c>
      <c r="N772" s="46">
        <v>364.80998538344068</v>
      </c>
      <c r="O772" s="47">
        <v>1</v>
      </c>
    </row>
    <row r="773" spans="1:15" ht="20.100000000000001" hidden="1" customHeight="1" x14ac:dyDescent="0.3">
      <c r="A773" s="45">
        <v>39753</v>
      </c>
      <c r="B773" s="46">
        <v>54.299120355046647</v>
      </c>
      <c r="C773" s="47">
        <v>0.14967444568798371</v>
      </c>
      <c r="D773" s="46">
        <v>52.02305437443659</v>
      </c>
      <c r="E773" s="47">
        <v>0.14340051506499113</v>
      </c>
      <c r="F773" s="46">
        <v>57.123813270992571</v>
      </c>
      <c r="G773" s="47">
        <v>0.15746065555047345</v>
      </c>
      <c r="H773" s="46">
        <v>39.195175813093257</v>
      </c>
      <c r="I773" s="47">
        <v>0.1080407228534883</v>
      </c>
      <c r="J773" s="46">
        <v>27.876309747019196</v>
      </c>
      <c r="K773" s="47">
        <v>7.6840493583131303E-2</v>
      </c>
      <c r="L773" s="46">
        <v>132.26402935701984</v>
      </c>
      <c r="M773" s="47">
        <v>0.36458316725993201</v>
      </c>
      <c r="N773" s="46">
        <v>362.78150291760812</v>
      </c>
      <c r="O773" s="47">
        <v>1</v>
      </c>
    </row>
    <row r="774" spans="1:15" ht="20.100000000000001" customHeight="1" x14ac:dyDescent="0.3">
      <c r="A774" s="45">
        <v>39783</v>
      </c>
      <c r="B774" s="46">
        <v>55.206769192411628</v>
      </c>
      <c r="C774" s="47">
        <v>0.14875358975392414</v>
      </c>
      <c r="D774" s="46">
        <v>52.817500779126718</v>
      </c>
      <c r="E774" s="47">
        <v>0.14231575144965608</v>
      </c>
      <c r="F774" s="46">
        <v>58.113454120242189</v>
      </c>
      <c r="G774" s="47">
        <v>0.15658559701722644</v>
      </c>
      <c r="H774" s="46">
        <v>41.19792432910279</v>
      </c>
      <c r="I774" s="47">
        <v>0.11100702366779561</v>
      </c>
      <c r="J774" s="46">
        <v>29.231417711215158</v>
      </c>
      <c r="K774" s="47">
        <v>7.8763499145995647E-2</v>
      </c>
      <c r="L774" s="46">
        <v>134.56192163712117</v>
      </c>
      <c r="M774" s="47">
        <v>0.36257453896540215</v>
      </c>
      <c r="N774" s="46">
        <v>371.12898776921963</v>
      </c>
      <c r="O774" s="47">
        <v>1</v>
      </c>
    </row>
    <row r="775" spans="1:15" ht="20.100000000000001" hidden="1" customHeight="1" x14ac:dyDescent="0.3">
      <c r="A775" s="45">
        <v>39814</v>
      </c>
      <c r="B775" s="46">
        <v>55.651222224657438</v>
      </c>
      <c r="C775" s="47">
        <v>0.14847334216710759</v>
      </c>
      <c r="D775" s="46">
        <v>52.676816440071207</v>
      </c>
      <c r="E775" s="47">
        <v>0.14053784766860533</v>
      </c>
      <c r="F775" s="46">
        <v>58.722938419696789</v>
      </c>
      <c r="G775" s="47">
        <v>0.15666845363878795</v>
      </c>
      <c r="H775" s="46">
        <v>41.539209698633755</v>
      </c>
      <c r="I775" s="47">
        <v>0.11082353717298699</v>
      </c>
      <c r="J775" s="46">
        <v>29.499663341711887</v>
      </c>
      <c r="K775" s="47">
        <v>7.8702918535504457E-2</v>
      </c>
      <c r="L775" s="46">
        <v>136.73314107604443</v>
      </c>
      <c r="M775" s="47">
        <v>0.36479390081700769</v>
      </c>
      <c r="N775" s="46">
        <v>374.82299120081552</v>
      </c>
      <c r="O775" s="47">
        <v>1</v>
      </c>
    </row>
    <row r="776" spans="1:15" ht="20.100000000000001" hidden="1" customHeight="1" x14ac:dyDescent="0.3">
      <c r="A776" s="45">
        <v>39845</v>
      </c>
      <c r="B776" s="46">
        <v>57.206827446802137</v>
      </c>
      <c r="C776" s="47">
        <v>0.15160053589747743</v>
      </c>
      <c r="D776" s="46">
        <v>52.777299488003756</v>
      </c>
      <c r="E776" s="47">
        <v>0.13986209763237431</v>
      </c>
      <c r="F776" s="46">
        <v>60.554575293351689</v>
      </c>
      <c r="G776" s="47">
        <v>0.16047221066494277</v>
      </c>
      <c r="H776" s="46">
        <v>41.226498969002186</v>
      </c>
      <c r="I776" s="47">
        <v>0.10925198295062777</v>
      </c>
      <c r="J776" s="46">
        <v>30.437022574845326</v>
      </c>
      <c r="K776" s="47">
        <v>8.0659409714007965E-2</v>
      </c>
      <c r="L776" s="46">
        <v>135.15018536122696</v>
      </c>
      <c r="M776" s="47">
        <v>0.35815376314056974</v>
      </c>
      <c r="N776" s="46">
        <v>377.35240913323207</v>
      </c>
      <c r="O776" s="47">
        <v>1</v>
      </c>
    </row>
    <row r="777" spans="1:15" ht="20.100000000000001" hidden="1" customHeight="1" x14ac:dyDescent="0.3">
      <c r="A777" s="45">
        <v>39873</v>
      </c>
      <c r="B777" s="46">
        <v>56.110489575411009</v>
      </c>
      <c r="C777" s="47">
        <v>0.14701543645079901</v>
      </c>
      <c r="D777" s="46">
        <v>55.781876749648461</v>
      </c>
      <c r="E777" s="47">
        <v>0.14615443597890182</v>
      </c>
      <c r="F777" s="46">
        <v>56.817091968261217</v>
      </c>
      <c r="G777" s="47">
        <v>0.1488668096961249</v>
      </c>
      <c r="H777" s="46">
        <v>41.622778611861698</v>
      </c>
      <c r="I777" s="47">
        <v>0.10905609646648688</v>
      </c>
      <c r="J777" s="46">
        <v>30.198786056715733</v>
      </c>
      <c r="K777" s="47">
        <v>7.9124023796754525E-2</v>
      </c>
      <c r="L777" s="46">
        <v>141.13290927551185</v>
      </c>
      <c r="M777" s="47">
        <v>0.36978319761093281</v>
      </c>
      <c r="N777" s="46">
        <v>381.66393223740999</v>
      </c>
      <c r="O777" s="47">
        <v>1</v>
      </c>
    </row>
    <row r="778" spans="1:15" ht="20.100000000000001" hidden="1" customHeight="1" x14ac:dyDescent="0.3">
      <c r="A778" s="45">
        <v>39904</v>
      </c>
      <c r="B778" s="46">
        <v>56.346275671244385</v>
      </c>
      <c r="C778" s="47">
        <v>0.14597260529784911</v>
      </c>
      <c r="D778" s="46">
        <v>54.204720182323818</v>
      </c>
      <c r="E778" s="47">
        <v>0.14042461777988829</v>
      </c>
      <c r="F778" s="46">
        <v>57.320610858258746</v>
      </c>
      <c r="G778" s="47">
        <v>0.14849675164093099</v>
      </c>
      <c r="H778" s="46">
        <v>41.732711225383795</v>
      </c>
      <c r="I778" s="47">
        <v>0.10811420118084143</v>
      </c>
      <c r="J778" s="46">
        <v>30.429320170785033</v>
      </c>
      <c r="K778" s="47">
        <v>7.8831246428567828E-2</v>
      </c>
      <c r="L778" s="46">
        <v>145.97218508240965</v>
      </c>
      <c r="M778" s="47">
        <v>0.3781605776719224</v>
      </c>
      <c r="N778" s="46">
        <v>386.00582319040541</v>
      </c>
      <c r="O778" s="47">
        <v>1</v>
      </c>
    </row>
    <row r="779" spans="1:15" ht="20.100000000000001" hidden="1" customHeight="1" x14ac:dyDescent="0.3">
      <c r="A779" s="45">
        <v>39934</v>
      </c>
      <c r="B779" s="46">
        <v>31.895644657933342</v>
      </c>
      <c r="C779" s="47">
        <v>8.8027891700481101E-2</v>
      </c>
      <c r="D779" s="46">
        <v>92.9733184685048</v>
      </c>
      <c r="E779" s="47">
        <v>0.25659444406759241</v>
      </c>
      <c r="F779" s="46">
        <v>18.450222119072638</v>
      </c>
      <c r="G779" s="47">
        <v>5.0920248578314259E-2</v>
      </c>
      <c r="H779" s="46">
        <v>59.864584969101458</v>
      </c>
      <c r="I779" s="47">
        <v>0.16521858262687839</v>
      </c>
      <c r="J779" s="46">
        <v>12.568448960777204</v>
      </c>
      <c r="K779" s="47">
        <v>3.4687308434354962E-2</v>
      </c>
      <c r="L779" s="46">
        <v>146.58344559844971</v>
      </c>
      <c r="M779" s="47">
        <v>0.40455152459237875</v>
      </c>
      <c r="N779" s="46">
        <v>362.3356647738392</v>
      </c>
      <c r="O779" s="47">
        <v>1</v>
      </c>
    </row>
    <row r="780" spans="1:15" ht="20.100000000000001" hidden="1" customHeight="1" x14ac:dyDescent="0.3">
      <c r="A780" s="45">
        <v>39965</v>
      </c>
      <c r="B780" s="46">
        <v>32.066673676952647</v>
      </c>
      <c r="C780" s="47">
        <v>8.6160890674997201E-2</v>
      </c>
      <c r="D780" s="46">
        <v>93.325124407704365</v>
      </c>
      <c r="E780" s="47">
        <v>0.25075802755001803</v>
      </c>
      <c r="F780" s="46">
        <v>19.122583834392373</v>
      </c>
      <c r="G780" s="47">
        <v>5.1381034147072971E-2</v>
      </c>
      <c r="H780" s="46">
        <v>60.813573562265518</v>
      </c>
      <c r="I780" s="47">
        <v>0.16340178329816099</v>
      </c>
      <c r="J780" s="46">
        <v>13.034741880390429</v>
      </c>
      <c r="K780" s="47">
        <v>3.5023432160359205E-2</v>
      </c>
      <c r="L780" s="46">
        <v>153.80933365767675</v>
      </c>
      <c r="M780" s="47">
        <v>0.41327483216939165</v>
      </c>
      <c r="N780" s="46">
        <v>372.17203101938208</v>
      </c>
      <c r="O780" s="47">
        <v>1</v>
      </c>
    </row>
    <row r="781" spans="1:15" ht="20.100000000000001" hidden="1" customHeight="1" x14ac:dyDescent="0.3">
      <c r="A781" s="45">
        <v>39995</v>
      </c>
      <c r="B781" s="46">
        <v>32.177637004635805</v>
      </c>
      <c r="C781" s="47">
        <v>8.5514450817567908E-2</v>
      </c>
      <c r="D781" s="46">
        <v>92.399953200729897</v>
      </c>
      <c r="E781" s="47">
        <v>0.24555971131102716</v>
      </c>
      <c r="F781" s="46">
        <v>20.045876239709767</v>
      </c>
      <c r="G781" s="47">
        <v>5.3273399086102839E-2</v>
      </c>
      <c r="H781" s="46">
        <v>61.286363519909045</v>
      </c>
      <c r="I781" s="47">
        <v>0.16287304497393026</v>
      </c>
      <c r="J781" s="46">
        <v>13.202633670711462</v>
      </c>
      <c r="K781" s="47">
        <v>3.5086975700974098E-2</v>
      </c>
      <c r="L781" s="46">
        <v>157.17057036614665</v>
      </c>
      <c r="M781" s="47">
        <v>0.4176924181103977</v>
      </c>
      <c r="N781" s="46">
        <v>376.28303400184262</v>
      </c>
      <c r="O781" s="47">
        <v>1</v>
      </c>
    </row>
    <row r="782" spans="1:15" ht="20.100000000000001" hidden="1" customHeight="1" x14ac:dyDescent="0.3">
      <c r="A782" s="45">
        <v>40026</v>
      </c>
      <c r="B782" s="46">
        <v>61.815517029201025</v>
      </c>
      <c r="C782" s="47">
        <v>0.15856644266414524</v>
      </c>
      <c r="D782" s="46">
        <v>65.711216369185891</v>
      </c>
      <c r="E782" s="47">
        <v>0.16855951909087238</v>
      </c>
      <c r="F782" s="46">
        <v>51.72388736585458</v>
      </c>
      <c r="G782" s="47">
        <v>0.13267983856691032</v>
      </c>
      <c r="H782" s="46">
        <v>32.184436312776356</v>
      </c>
      <c r="I782" s="47">
        <v>8.2558099010268005E-2</v>
      </c>
      <c r="J782" s="46">
        <v>20.38779742916962</v>
      </c>
      <c r="K782" s="47">
        <v>5.2297880329521158E-2</v>
      </c>
      <c r="L782" s="46">
        <v>158.01698796370121</v>
      </c>
      <c r="M782" s="47">
        <v>0.40533822033828282</v>
      </c>
      <c r="N782" s="46">
        <v>389.83984246988871</v>
      </c>
      <c r="O782" s="47">
        <v>1</v>
      </c>
    </row>
    <row r="783" spans="1:15" ht="20.100000000000001" hidden="1" customHeight="1" x14ac:dyDescent="0.3">
      <c r="A783" s="45">
        <v>40057</v>
      </c>
      <c r="B783" s="46">
        <v>62.175478025405013</v>
      </c>
      <c r="C783" s="47">
        <v>0.15757895255095158</v>
      </c>
      <c r="D783" s="46">
        <v>65.756730973496218</v>
      </c>
      <c r="E783" s="47">
        <v>0.16665536187344418</v>
      </c>
      <c r="F783" s="46">
        <v>52.45642798687043</v>
      </c>
      <c r="G783" s="47">
        <v>0.13294677000083457</v>
      </c>
      <c r="H783" s="46">
        <v>32.536376094202105</v>
      </c>
      <c r="I783" s="47">
        <v>8.2460935203960445E-2</v>
      </c>
      <c r="J783" s="46">
        <v>21.227257481202354</v>
      </c>
      <c r="K783" s="47">
        <v>5.3798846517118172E-2</v>
      </c>
      <c r="L783" s="46">
        <v>160.41487827998142</v>
      </c>
      <c r="M783" s="47">
        <v>0.40655913385369113</v>
      </c>
      <c r="N783" s="46">
        <v>394.56714884115752</v>
      </c>
      <c r="O783" s="47">
        <v>1</v>
      </c>
    </row>
    <row r="784" spans="1:15" ht="20.100000000000001" hidden="1" customHeight="1" x14ac:dyDescent="0.3">
      <c r="A784" s="45">
        <v>40087</v>
      </c>
      <c r="B784" s="46">
        <v>62.625992456540025</v>
      </c>
      <c r="C784" s="47">
        <v>0.15669220019975366</v>
      </c>
      <c r="D784" s="46">
        <v>66.107084513188752</v>
      </c>
      <c r="E784" s="47">
        <v>0.16540200186609375</v>
      </c>
      <c r="F784" s="46">
        <v>53.839946349564734</v>
      </c>
      <c r="G784" s="47">
        <v>0.13470923687164643</v>
      </c>
      <c r="H784" s="46">
        <v>32.882412190159954</v>
      </c>
      <c r="I784" s="47">
        <v>8.2272828131656983E-2</v>
      </c>
      <c r="J784" s="46">
        <v>22.115590739627439</v>
      </c>
      <c r="K784" s="47">
        <v>5.5333902678098568E-2</v>
      </c>
      <c r="L784" s="46">
        <v>162.10421206337776</v>
      </c>
      <c r="M784" s="47">
        <v>0.40558983025275064</v>
      </c>
      <c r="N784" s="46">
        <v>399.67523831245865</v>
      </c>
      <c r="O784" s="47">
        <v>1</v>
      </c>
    </row>
    <row r="785" spans="1:15" ht="20.100000000000001" hidden="1" customHeight="1" x14ac:dyDescent="0.3">
      <c r="A785" s="45">
        <v>40118</v>
      </c>
      <c r="B785" s="46">
        <v>56.040252624374986</v>
      </c>
      <c r="C785" s="47">
        <v>0.14292429360473988</v>
      </c>
      <c r="D785" s="46">
        <v>71.328380758859012</v>
      </c>
      <c r="E785" s="47">
        <v>0.1819149264415641</v>
      </c>
      <c r="F785" s="46">
        <v>48.429799896530838</v>
      </c>
      <c r="G785" s="47">
        <v>0.12351469908649029</v>
      </c>
      <c r="H785" s="46">
        <v>34.369139090178933</v>
      </c>
      <c r="I785" s="47">
        <v>8.7654582130314976E-2</v>
      </c>
      <c r="J785" s="46">
        <v>20.544067954230989</v>
      </c>
      <c r="K785" s="47">
        <v>5.2395309846428186E-2</v>
      </c>
      <c r="L785" s="46">
        <v>161.3858205830345</v>
      </c>
      <c r="M785" s="47">
        <v>0.41159618889046273</v>
      </c>
      <c r="N785" s="46">
        <v>392.09746090720921</v>
      </c>
      <c r="O785" s="47">
        <v>1</v>
      </c>
    </row>
    <row r="786" spans="1:15" ht="20.100000000000001" customHeight="1" x14ac:dyDescent="0.3">
      <c r="A786" s="45">
        <v>40148</v>
      </c>
      <c r="B786" s="46">
        <v>56.858572664847287</v>
      </c>
      <c r="C786" s="47">
        <v>0.14209347401346287</v>
      </c>
      <c r="D786" s="46">
        <v>73.479431589099121</v>
      </c>
      <c r="E786" s="47">
        <v>0.18363014078059642</v>
      </c>
      <c r="F786" s="46">
        <v>48.992487383033335</v>
      </c>
      <c r="G786" s="47">
        <v>0.12243558722183502</v>
      </c>
      <c r="H786" s="46">
        <v>34.871876044993122</v>
      </c>
      <c r="I786" s="47">
        <v>8.7147210708357958E-2</v>
      </c>
      <c r="J786" s="46">
        <v>21.641736295721049</v>
      </c>
      <c r="K786" s="47">
        <v>5.4084183788233937E-2</v>
      </c>
      <c r="L786" s="46">
        <v>164.30497436393446</v>
      </c>
      <c r="M786" s="47">
        <v>0.41060940348751385</v>
      </c>
      <c r="N786" s="46">
        <v>400.14907834162835</v>
      </c>
      <c r="O786" s="47">
        <v>1</v>
      </c>
    </row>
    <row r="787" spans="1:15" ht="20.100000000000001" hidden="1" customHeight="1" x14ac:dyDescent="0.3">
      <c r="A787" s="45">
        <v>40179</v>
      </c>
      <c r="B787" s="46">
        <v>57.483425185754442</v>
      </c>
      <c r="C787" s="47">
        <v>0.14013705760625228</v>
      </c>
      <c r="D787" s="46">
        <v>73.900305533222095</v>
      </c>
      <c r="E787" s="47">
        <v>0.18015926052011352</v>
      </c>
      <c r="F787" s="46">
        <v>49.724303125073128</v>
      </c>
      <c r="G787" s="47">
        <v>0.12122133482741715</v>
      </c>
      <c r="H787" s="46">
        <v>37.249365253826632</v>
      </c>
      <c r="I787" s="47">
        <v>9.0809071093165494E-2</v>
      </c>
      <c r="J787" s="46">
        <v>21.997557183216671</v>
      </c>
      <c r="K787" s="47">
        <v>5.3627161711741769E-2</v>
      </c>
      <c r="L787" s="46">
        <v>169.83936467623377</v>
      </c>
      <c r="M787" s="47">
        <v>0.41404611424130966</v>
      </c>
      <c r="N787" s="46">
        <v>410.19432095732679</v>
      </c>
      <c r="O787" s="47">
        <v>0.99999999999999989</v>
      </c>
    </row>
    <row r="788" spans="1:15" ht="20.100000000000001" hidden="1" customHeight="1" x14ac:dyDescent="0.3">
      <c r="A788" s="45">
        <v>40210</v>
      </c>
      <c r="B788" s="46">
        <v>57.294391820189233</v>
      </c>
      <c r="C788" s="47">
        <v>0.13595289340314315</v>
      </c>
      <c r="D788" s="46">
        <v>74.565527431530455</v>
      </c>
      <c r="E788" s="47">
        <v>0.17693527901060324</v>
      </c>
      <c r="F788" s="46">
        <v>49.834545213147095</v>
      </c>
      <c r="G788" s="47">
        <v>0.11825154954816532</v>
      </c>
      <c r="H788" s="46">
        <v>40.625738618723169</v>
      </c>
      <c r="I788" s="47">
        <v>9.6400128117059128E-2</v>
      </c>
      <c r="J788" s="46">
        <v>22.195337195045351</v>
      </c>
      <c r="K788" s="47">
        <v>5.2666940268689851E-2</v>
      </c>
      <c r="L788" s="46">
        <v>176.9127234824993</v>
      </c>
      <c r="M788" s="47">
        <v>0.41979320965233918</v>
      </c>
      <c r="N788" s="46">
        <v>421.42826376113464</v>
      </c>
      <c r="O788" s="47">
        <v>1</v>
      </c>
    </row>
    <row r="789" spans="1:15" ht="20.100000000000001" hidden="1" customHeight="1" x14ac:dyDescent="0.3">
      <c r="A789" s="45">
        <v>40238</v>
      </c>
      <c r="B789" s="46">
        <v>62.257423205841576</v>
      </c>
      <c r="C789" s="47">
        <v>0.14422643631332344</v>
      </c>
      <c r="D789" s="46">
        <v>71.118683052793699</v>
      </c>
      <c r="E789" s="47">
        <v>0.16475455751015983</v>
      </c>
      <c r="F789" s="46">
        <v>50.802186097371077</v>
      </c>
      <c r="G789" s="47">
        <v>0.11768907032218136</v>
      </c>
      <c r="H789" s="46">
        <v>43.914889577012609</v>
      </c>
      <c r="I789" s="47">
        <v>0.10173386077744627</v>
      </c>
      <c r="J789" s="46">
        <v>22.564143545814964</v>
      </c>
      <c r="K789" s="47">
        <v>5.2272417400176248E-2</v>
      </c>
      <c r="L789" s="46">
        <v>181.00710995511793</v>
      </c>
      <c r="M789" s="47">
        <v>0.41932365767671276</v>
      </c>
      <c r="N789" s="46">
        <v>431.66443543395189</v>
      </c>
      <c r="O789" s="47">
        <v>0.99999999999999989</v>
      </c>
    </row>
    <row r="790" spans="1:15" ht="20.100000000000001" hidden="1" customHeight="1" x14ac:dyDescent="0.3">
      <c r="A790" s="45">
        <v>40269</v>
      </c>
      <c r="B790" s="46">
        <v>63.086731372253666</v>
      </c>
      <c r="C790" s="47">
        <v>0.1436882731410502</v>
      </c>
      <c r="D790" s="46">
        <v>71.12163499620263</v>
      </c>
      <c r="E790" s="47">
        <v>0.16198881592503991</v>
      </c>
      <c r="F790" s="46">
        <v>51.506866000384463</v>
      </c>
      <c r="G790" s="47">
        <v>0.11731361681796908</v>
      </c>
      <c r="H790" s="46">
        <v>47.090002231205766</v>
      </c>
      <c r="I790" s="47">
        <v>0.10725363250926094</v>
      </c>
      <c r="J790" s="46">
        <v>22.767836272171284</v>
      </c>
      <c r="K790" s="47">
        <v>5.1856721785165934E-2</v>
      </c>
      <c r="L790" s="46">
        <v>183.47967848002185</v>
      </c>
      <c r="M790" s="47">
        <v>0.41789893982151399</v>
      </c>
      <c r="N790" s="46">
        <v>439.05274935223963</v>
      </c>
      <c r="O790" s="47">
        <v>1.0000000000000002</v>
      </c>
    </row>
    <row r="791" spans="1:15" ht="20.100000000000001" hidden="1" customHeight="1" x14ac:dyDescent="0.3">
      <c r="A791" s="45">
        <v>40299</v>
      </c>
      <c r="B791" s="46">
        <v>99.538036714303416</v>
      </c>
      <c r="C791" s="47">
        <v>0.22641846909246352</v>
      </c>
      <c r="D791" s="46">
        <v>34.037603961812103</v>
      </c>
      <c r="E791" s="47">
        <v>7.7425097329668582E-2</v>
      </c>
      <c r="F791" s="46">
        <v>81.960183990744483</v>
      </c>
      <c r="G791" s="47">
        <v>0.18643425165180452</v>
      </c>
      <c r="H791" s="46">
        <v>16.717581190344649</v>
      </c>
      <c r="I791" s="47">
        <v>3.8027363860019536E-2</v>
      </c>
      <c r="J791" s="46">
        <v>50.082042042379761</v>
      </c>
      <c r="K791" s="47">
        <v>0.11392126731218274</v>
      </c>
      <c r="L791" s="46">
        <v>157.28432831953063</v>
      </c>
      <c r="M791" s="47">
        <v>0.35777355075386114</v>
      </c>
      <c r="N791" s="46">
        <v>439.61977621911501</v>
      </c>
      <c r="O791" s="47">
        <v>1</v>
      </c>
    </row>
    <row r="792" spans="1:15" ht="20.100000000000001" hidden="1" customHeight="1" x14ac:dyDescent="0.3">
      <c r="A792" s="45">
        <v>40330</v>
      </c>
      <c r="B792" s="46">
        <v>100.72572749066178</v>
      </c>
      <c r="C792" s="47">
        <v>0.22547482768904847</v>
      </c>
      <c r="D792" s="46">
        <v>34.365601613412188</v>
      </c>
      <c r="E792" s="47">
        <v>7.6927497028333347E-2</v>
      </c>
      <c r="F792" s="46">
        <v>83.412420869557181</v>
      </c>
      <c r="G792" s="47">
        <v>0.18671894153788482</v>
      </c>
      <c r="H792" s="46">
        <v>16.96079073856929</v>
      </c>
      <c r="I792" s="47">
        <v>3.7966778344722923E-2</v>
      </c>
      <c r="J792" s="46">
        <v>51.59426128051517</v>
      </c>
      <c r="K792" s="47">
        <v>0.11549390073202907</v>
      </c>
      <c r="L792" s="46">
        <v>159.66834942825039</v>
      </c>
      <c r="M792" s="47">
        <v>0.35741805466798127</v>
      </c>
      <c r="N792" s="46">
        <v>446.72715142096604</v>
      </c>
      <c r="O792" s="47">
        <v>0.99999999999999989</v>
      </c>
    </row>
    <row r="793" spans="1:15" ht="20.100000000000001" hidden="1" customHeight="1" x14ac:dyDescent="0.3">
      <c r="A793" s="45">
        <v>40360</v>
      </c>
      <c r="B793" s="46">
        <v>100.98838364999644</v>
      </c>
      <c r="C793" s="47">
        <v>0.22372674551489274</v>
      </c>
      <c r="D793" s="46">
        <v>34.297429446889801</v>
      </c>
      <c r="E793" s="47">
        <v>7.5981533641266211E-2</v>
      </c>
      <c r="F793" s="46">
        <v>85.714782951633907</v>
      </c>
      <c r="G793" s="47">
        <v>0.18989005209496829</v>
      </c>
      <c r="H793" s="46">
        <v>17.04288852594085</v>
      </c>
      <c r="I793" s="47">
        <v>3.7756322522169497E-2</v>
      </c>
      <c r="J793" s="46">
        <v>52.854210575316174</v>
      </c>
      <c r="K793" s="47">
        <v>0.11709169006761039</v>
      </c>
      <c r="L793" s="46">
        <v>160.49394967828374</v>
      </c>
      <c r="M793" s="47">
        <v>0.35555365615909285</v>
      </c>
      <c r="N793" s="46">
        <v>451.39164482806092</v>
      </c>
      <c r="O793" s="47">
        <v>1</v>
      </c>
    </row>
    <row r="794" spans="1:15" ht="20.100000000000001" hidden="1" customHeight="1" x14ac:dyDescent="0.3">
      <c r="A794" s="45">
        <v>40391</v>
      </c>
      <c r="B794" s="46">
        <v>68.077471457354449</v>
      </c>
      <c r="C794" s="47">
        <v>0.15961536793614828</v>
      </c>
      <c r="D794" s="46">
        <v>68.810050677119079</v>
      </c>
      <c r="E794" s="47">
        <v>0.16133298316482722</v>
      </c>
      <c r="F794" s="46">
        <v>53.065654387293087</v>
      </c>
      <c r="G794" s="47">
        <v>0.12441845692089433</v>
      </c>
      <c r="H794" s="46">
        <v>26.61004197214082</v>
      </c>
      <c r="I794" s="47">
        <v>6.2390267283065494E-2</v>
      </c>
      <c r="J794" s="46">
        <v>45.920693778339135</v>
      </c>
      <c r="K794" s="47">
        <v>0.10766628484291289</v>
      </c>
      <c r="L794" s="46">
        <v>164.02559202929297</v>
      </c>
      <c r="M794" s="47">
        <v>0.38457663985215185</v>
      </c>
      <c r="N794" s="46">
        <v>426.50950430153949</v>
      </c>
      <c r="O794" s="47">
        <v>1</v>
      </c>
    </row>
    <row r="795" spans="1:15" ht="20.100000000000001" hidden="1" customHeight="1" x14ac:dyDescent="0.3">
      <c r="A795" s="45">
        <v>40422</v>
      </c>
      <c r="B795" s="46">
        <v>68.231064158448547</v>
      </c>
      <c r="C795" s="47">
        <v>0.1581392355462885</v>
      </c>
      <c r="D795" s="46">
        <v>67.322795391313477</v>
      </c>
      <c r="E795" s="47">
        <v>0.15603413971820995</v>
      </c>
      <c r="F795" s="46">
        <v>56.479654175728534</v>
      </c>
      <c r="G795" s="47">
        <v>0.13090297572564696</v>
      </c>
      <c r="H795" s="46">
        <v>26.753670633393629</v>
      </c>
      <c r="I795" s="47">
        <v>6.200702091055086E-2</v>
      </c>
      <c r="J795" s="46">
        <v>47.421897873996699</v>
      </c>
      <c r="K795" s="47">
        <v>0.10990980091608939</v>
      </c>
      <c r="L795" s="46">
        <v>165.25287547006263</v>
      </c>
      <c r="M795" s="47">
        <v>0.38300682718321438</v>
      </c>
      <c r="N795" s="46">
        <v>431.46195770294349</v>
      </c>
      <c r="O795" s="47">
        <v>1</v>
      </c>
    </row>
    <row r="796" spans="1:15" ht="20.100000000000001" hidden="1" customHeight="1" x14ac:dyDescent="0.3">
      <c r="A796" s="45">
        <v>40452</v>
      </c>
      <c r="B796" s="46">
        <v>68.414615700534782</v>
      </c>
      <c r="C796" s="47">
        <v>0.15532110783964109</v>
      </c>
      <c r="D796" s="46">
        <v>68.228505021109285</v>
      </c>
      <c r="E796" s="47">
        <v>0.15489858238052448</v>
      </c>
      <c r="F796" s="46">
        <v>60.796072200208087</v>
      </c>
      <c r="G796" s="47">
        <v>0.13802479469838363</v>
      </c>
      <c r="H796" s="46">
        <v>27.033245871972564</v>
      </c>
      <c r="I796" s="47">
        <v>6.1373343317681781E-2</v>
      </c>
      <c r="J796" s="46">
        <v>48.306147834765916</v>
      </c>
      <c r="K796" s="47">
        <v>0.10966902788730673</v>
      </c>
      <c r="L796" s="46">
        <v>167.69352081458064</v>
      </c>
      <c r="M796" s="47">
        <v>0.38071314387646238</v>
      </c>
      <c r="N796" s="46">
        <v>440.47210744317124</v>
      </c>
      <c r="O796" s="47">
        <v>1</v>
      </c>
    </row>
    <row r="797" spans="1:15" ht="20.100000000000001" hidden="1" customHeight="1" x14ac:dyDescent="0.3">
      <c r="A797" s="45">
        <v>40483</v>
      </c>
      <c r="B797" s="46">
        <v>80.099710024319506</v>
      </c>
      <c r="C797" s="47">
        <v>0.18111427360718985</v>
      </c>
      <c r="D797" s="46">
        <v>55.743442014757221</v>
      </c>
      <c r="E797" s="47">
        <v>0.12604206689140299</v>
      </c>
      <c r="F797" s="46">
        <v>62.45973551484407</v>
      </c>
      <c r="G797" s="47">
        <v>0.14122834681965238</v>
      </c>
      <c r="H797" s="46">
        <v>26.177734937054584</v>
      </c>
      <c r="I797" s="47">
        <v>5.9190744215761919E-2</v>
      </c>
      <c r="J797" s="46">
        <v>47.834156906839318</v>
      </c>
      <c r="K797" s="47">
        <v>0.10815830143659934</v>
      </c>
      <c r="L797" s="46">
        <v>169.94583556643687</v>
      </c>
      <c r="M797" s="47">
        <v>0.38426626702939348</v>
      </c>
      <c r="N797" s="46">
        <f>+L797+J797+H797+F797+D797+B797</f>
        <v>442.26061496425154</v>
      </c>
      <c r="O797" s="47">
        <f>+M797+K797+I797+G797+E797+C797</f>
        <v>0.99999999999999978</v>
      </c>
    </row>
    <row r="798" spans="1:15" ht="20.100000000000001" customHeight="1" x14ac:dyDescent="0.3">
      <c r="A798" s="45">
        <v>40513</v>
      </c>
      <c r="B798" s="46">
        <v>81.257572086174434</v>
      </c>
      <c r="C798" s="47">
        <v>0.18005028655736793</v>
      </c>
      <c r="D798" s="46">
        <v>56.676051891181665</v>
      </c>
      <c r="E798" s="47">
        <v>0.12558262721811947</v>
      </c>
      <c r="F798" s="46">
        <v>61.274155410699237</v>
      </c>
      <c r="G798" s="47">
        <v>0.13577109132127524</v>
      </c>
      <c r="H798" s="46">
        <v>27.682005381411102</v>
      </c>
      <c r="I798" s="47">
        <v>6.1337705194045529E-2</v>
      </c>
      <c r="J798" s="46">
        <v>49.66114597261069</v>
      </c>
      <c r="K798" s="47">
        <v>0.11003901954704336</v>
      </c>
      <c r="L798" s="46">
        <v>174.75394435615829</v>
      </c>
      <c r="M798" s="47">
        <v>0.38721927016214847</v>
      </c>
      <c r="N798" s="46">
        <v>451.30487509823541</v>
      </c>
      <c r="O798" s="47">
        <v>1</v>
      </c>
    </row>
    <row r="799" spans="1:15" ht="20.100000000000001" hidden="1" customHeight="1" x14ac:dyDescent="0.3">
      <c r="A799" s="45">
        <v>40544</v>
      </c>
      <c r="B799" s="46">
        <v>82.305704182163225</v>
      </c>
      <c r="C799" s="47">
        <v>0.17921238381110619</v>
      </c>
      <c r="D799" s="46">
        <v>57.089643438910386</v>
      </c>
      <c r="E799" s="47">
        <v>0.12430695045107754</v>
      </c>
      <c r="F799" s="46">
        <v>61.985287445556736</v>
      </c>
      <c r="G799" s="47">
        <v>0.1349667223519391</v>
      </c>
      <c r="H799" s="46">
        <v>29.844661449184958</v>
      </c>
      <c r="I799" s="47">
        <v>6.4983745361150314E-2</v>
      </c>
      <c r="J799" s="46">
        <v>50.190829750822154</v>
      </c>
      <c r="K799" s="47">
        <v>0.1092854782603455</v>
      </c>
      <c r="L799" s="46">
        <v>177.84736006093271</v>
      </c>
      <c r="M799" s="47">
        <v>0.38724471976438141</v>
      </c>
      <c r="N799" s="46">
        <v>459.26348632757015</v>
      </c>
      <c r="O799" s="47">
        <v>1</v>
      </c>
    </row>
    <row r="800" spans="1:15" ht="20.100000000000001" hidden="1" customHeight="1" x14ac:dyDescent="0.3">
      <c r="A800" s="45">
        <v>40575</v>
      </c>
      <c r="B800" s="46">
        <v>81.245359147509546</v>
      </c>
      <c r="C800" s="47">
        <v>0.17326899968558104</v>
      </c>
      <c r="D800" s="46">
        <v>56.601055985478872</v>
      </c>
      <c r="E800" s="47">
        <v>0.12071099758381852</v>
      </c>
      <c r="F800" s="46">
        <v>63.174113060256701</v>
      </c>
      <c r="G800" s="47">
        <v>0.13472911549446964</v>
      </c>
      <c r="H800" s="46">
        <v>35.565759236506437</v>
      </c>
      <c r="I800" s="47">
        <v>7.5849791183507681E-2</v>
      </c>
      <c r="J800" s="46">
        <v>50.887600435154141</v>
      </c>
      <c r="K800" s="47">
        <v>0.10852612033864061</v>
      </c>
      <c r="L800" s="46">
        <v>181.4233718580669</v>
      </c>
      <c r="M800" s="47">
        <v>0.38691497571398253</v>
      </c>
      <c r="N800" s="46">
        <v>468.89725972297259</v>
      </c>
      <c r="O800" s="47">
        <v>1</v>
      </c>
    </row>
    <row r="801" spans="1:15" ht="20.100000000000001" hidden="1" customHeight="1" x14ac:dyDescent="0.3">
      <c r="A801" s="45">
        <v>40603</v>
      </c>
      <c r="B801" s="46">
        <v>78.072954977767438</v>
      </c>
      <c r="C801" s="47">
        <v>0.16256623216789134</v>
      </c>
      <c r="D801" s="46">
        <v>57.865853087632935</v>
      </c>
      <c r="E801" s="47">
        <v>0.12049029923763019</v>
      </c>
      <c r="F801" s="46">
        <v>64.034611983828853</v>
      </c>
      <c r="G801" s="47">
        <v>0.13333510434577939</v>
      </c>
      <c r="H801" s="46">
        <v>40.032525427453173</v>
      </c>
      <c r="I801" s="47">
        <v>8.3357121870942491E-2</v>
      </c>
      <c r="J801" s="46">
        <v>51.859896920509222</v>
      </c>
      <c r="K801" s="47">
        <v>0.10798448765495282</v>
      </c>
      <c r="L801" s="46">
        <v>188.38736847342193</v>
      </c>
      <c r="M801" s="47">
        <v>0.39226675472280381</v>
      </c>
      <c r="N801" s="46">
        <v>480.25321087061354</v>
      </c>
      <c r="O801" s="47">
        <v>1</v>
      </c>
    </row>
    <row r="802" spans="1:15" ht="20.100000000000001" hidden="1" customHeight="1" x14ac:dyDescent="0.3">
      <c r="A802" s="45">
        <v>40634</v>
      </c>
      <c r="B802" s="46">
        <v>79.682640688336519</v>
      </c>
      <c r="C802" s="47">
        <v>0.16093787386002617</v>
      </c>
      <c r="D802" s="46">
        <v>58.291244681601896</v>
      </c>
      <c r="E802" s="47">
        <v>0.11773290772835472</v>
      </c>
      <c r="F802" s="46">
        <v>64.641326956763393</v>
      </c>
      <c r="G802" s="47">
        <v>0.13055839558082141</v>
      </c>
      <c r="H802" s="46">
        <v>45.047931765379701</v>
      </c>
      <c r="I802" s="47">
        <v>9.0984915879839118E-2</v>
      </c>
      <c r="J802" s="46">
        <v>52.809094984836314</v>
      </c>
      <c r="K802" s="47">
        <v>0.10666041428739645</v>
      </c>
      <c r="L802" s="46">
        <v>194.64204805253422</v>
      </c>
      <c r="M802" s="47">
        <v>0.39312549266356223</v>
      </c>
      <c r="N802" s="46">
        <v>495.11428712945201</v>
      </c>
      <c r="O802" s="47">
        <v>1</v>
      </c>
    </row>
    <row r="803" spans="1:15" ht="20.100000000000001" hidden="1" customHeight="1" x14ac:dyDescent="0.3">
      <c r="A803" s="45">
        <v>40664</v>
      </c>
      <c r="B803" s="46">
        <v>42.283841951784886</v>
      </c>
      <c r="C803" s="47">
        <v>9.0797477779327604E-2</v>
      </c>
      <c r="D803" s="46">
        <v>103.1737742374744</v>
      </c>
      <c r="E803" s="47">
        <v>0.22154842231267508</v>
      </c>
      <c r="F803" s="46">
        <v>19.814823332586464</v>
      </c>
      <c r="G803" s="47">
        <v>4.254901868409515E-2</v>
      </c>
      <c r="H803" s="46">
        <v>89.13905052472731</v>
      </c>
      <c r="I803" s="47">
        <v>0.19141120072575715</v>
      </c>
      <c r="J803" s="46">
        <v>13.139750200990186</v>
      </c>
      <c r="K803" s="47">
        <v>2.8215415672509875E-2</v>
      </c>
      <c r="L803" s="46">
        <v>198.1427744534916</v>
      </c>
      <c r="M803" s="47">
        <v>0.42547846482563523</v>
      </c>
      <c r="N803" s="46">
        <v>465.69401470105481</v>
      </c>
      <c r="O803" s="47">
        <v>1</v>
      </c>
    </row>
    <row r="804" spans="1:15" ht="20.100000000000001" hidden="1" customHeight="1" x14ac:dyDescent="0.3">
      <c r="A804" s="45">
        <v>40695</v>
      </c>
      <c r="B804" s="46">
        <v>43.460968968577895</v>
      </c>
      <c r="C804" s="47">
        <v>8.9304791462138169E-2</v>
      </c>
      <c r="D804" s="46">
        <v>103.12771603377215</v>
      </c>
      <c r="E804" s="47">
        <v>0.21190966039025205</v>
      </c>
      <c r="F804" s="46">
        <v>20.908296082985849</v>
      </c>
      <c r="G804" s="47">
        <v>4.2962940445936161E-2</v>
      </c>
      <c r="H804" s="46">
        <v>94.3814213400276</v>
      </c>
      <c r="I804" s="47">
        <v>0.19393753408409481</v>
      </c>
      <c r="J804" s="46">
        <v>13.912279440503138</v>
      </c>
      <c r="K804" s="47">
        <v>2.858733350136301E-2</v>
      </c>
      <c r="L804" s="46">
        <v>210.86818891828031</v>
      </c>
      <c r="M804" s="47">
        <v>0.43329774011621569</v>
      </c>
      <c r="N804" s="46">
        <v>486.65887078414698</v>
      </c>
      <c r="O804" s="47">
        <v>0.99999999999999989</v>
      </c>
    </row>
    <row r="805" spans="1:15" ht="20.100000000000001" hidden="1" customHeight="1" x14ac:dyDescent="0.3">
      <c r="A805" s="45">
        <v>40725</v>
      </c>
      <c r="B805" s="46">
        <v>43.363181707542402</v>
      </c>
      <c r="C805" s="47">
        <v>8.6898926694365677E-2</v>
      </c>
      <c r="D805" s="46">
        <v>103.81434776754485</v>
      </c>
      <c r="E805" s="47">
        <v>0.20804182352943282</v>
      </c>
      <c r="F805" s="46">
        <v>21.525368437243699</v>
      </c>
      <c r="G805" s="47">
        <v>4.3136396828830963E-2</v>
      </c>
      <c r="H805" s="46">
        <v>101.36470817628727</v>
      </c>
      <c r="I805" s="47">
        <v>0.20313279603454115</v>
      </c>
      <c r="J805" s="46">
        <v>14.100424280479979</v>
      </c>
      <c r="K805" s="47">
        <v>2.8256961036043127E-2</v>
      </c>
      <c r="L805" s="46">
        <v>214.83907313697964</v>
      </c>
      <c r="M805" s="47">
        <v>0.43053309587678634</v>
      </c>
      <c r="N805" s="46">
        <v>499.00710350607778</v>
      </c>
      <c r="O805" s="47">
        <v>1</v>
      </c>
    </row>
    <row r="806" spans="1:15" ht="20.100000000000001" hidden="1" customHeight="1" x14ac:dyDescent="0.3">
      <c r="A806" s="45">
        <v>40756</v>
      </c>
      <c r="B806" s="46">
        <v>77.253001710604622</v>
      </c>
      <c r="C806" s="47">
        <v>0.15282162546618974</v>
      </c>
      <c r="D806" s="46">
        <v>69.802534262518833</v>
      </c>
      <c r="E806" s="47">
        <v>0.13808313607823489</v>
      </c>
      <c r="F806" s="46">
        <v>64.465898540424106</v>
      </c>
      <c r="G806" s="47">
        <v>0.12752622142750622</v>
      </c>
      <c r="H806" s="46">
        <v>58.437508778727768</v>
      </c>
      <c r="I806" s="47">
        <v>0.11560088128632556</v>
      </c>
      <c r="J806" s="46">
        <v>28.537513555497426</v>
      </c>
      <c r="K806" s="47">
        <v>5.6452812340570577E-2</v>
      </c>
      <c r="L806" s="46">
        <v>207.0144711700429</v>
      </c>
      <c r="M806" s="47">
        <v>0.40951532340117308</v>
      </c>
      <c r="N806" s="46">
        <v>505.51092801781562</v>
      </c>
      <c r="O806" s="47">
        <v>1</v>
      </c>
    </row>
    <row r="807" spans="1:15" ht="20.100000000000001" hidden="1" customHeight="1" x14ac:dyDescent="0.3">
      <c r="A807" s="45">
        <v>40787</v>
      </c>
      <c r="B807" s="46">
        <v>78.019483770766314</v>
      </c>
      <c r="C807" s="47">
        <v>0.15167788716090086</v>
      </c>
      <c r="D807" s="46">
        <v>70.627356753348465</v>
      </c>
      <c r="E807" s="47">
        <v>0.13730683324671092</v>
      </c>
      <c r="F807" s="46">
        <v>64.941484704283312</v>
      </c>
      <c r="G807" s="47">
        <v>0.1262529141820404</v>
      </c>
      <c r="H807" s="46">
        <v>59.25943606223084</v>
      </c>
      <c r="I807" s="47">
        <v>0.11520642821317383</v>
      </c>
      <c r="J807" s="46">
        <v>30.043278879866563</v>
      </c>
      <c r="K807" s="47">
        <v>5.8407218859237504E-2</v>
      </c>
      <c r="L807" s="46">
        <v>211.48508433341948</v>
      </c>
      <c r="M807" s="47">
        <v>0.41114871833793648</v>
      </c>
      <c r="N807" s="46">
        <v>514.37612450391498</v>
      </c>
      <c r="O807" s="47">
        <v>1</v>
      </c>
    </row>
    <row r="808" spans="1:15" ht="20.100000000000001" hidden="1" customHeight="1" x14ac:dyDescent="0.3">
      <c r="A808" s="45">
        <v>40817</v>
      </c>
      <c r="B808" s="46">
        <v>79.009378775337652</v>
      </c>
      <c r="C808" s="47">
        <v>0.15071293365618621</v>
      </c>
      <c r="D808" s="46">
        <v>70.792310501158298</v>
      </c>
      <c r="E808" s="47">
        <v>0.13503861138140696</v>
      </c>
      <c r="F808" s="46">
        <v>64.335457020944645</v>
      </c>
      <c r="G808" s="47">
        <v>0.12272195549479072</v>
      </c>
      <c r="H808" s="46">
        <v>60.309840265762084</v>
      </c>
      <c r="I808" s="47">
        <v>0.11504296193284611</v>
      </c>
      <c r="J808" s="46">
        <v>32.487077651754639</v>
      </c>
      <c r="K808" s="47">
        <v>6.1970146515575392E-2</v>
      </c>
      <c r="L808" s="46">
        <v>217.30348367577477</v>
      </c>
      <c r="M808" s="47">
        <v>0.41451339101919454</v>
      </c>
      <c r="N808" s="46">
        <v>524.23754789073212</v>
      </c>
      <c r="O808" s="47">
        <v>1</v>
      </c>
    </row>
    <row r="809" spans="1:15" ht="20.100000000000001" hidden="1" customHeight="1" x14ac:dyDescent="0.3">
      <c r="A809" s="45">
        <v>40848</v>
      </c>
      <c r="B809" s="46">
        <v>66.497313938035887</v>
      </c>
      <c r="C809" s="47">
        <v>0.12856066563531399</v>
      </c>
      <c r="D809" s="46">
        <v>69.71340074112446</v>
      </c>
      <c r="E809" s="47">
        <v>0.13477839437742969</v>
      </c>
      <c r="F809" s="46">
        <v>63.805349214249922</v>
      </c>
      <c r="G809" s="47">
        <v>0.12335623321148413</v>
      </c>
      <c r="H809" s="46">
        <v>59.985766491375628</v>
      </c>
      <c r="I809" s="47">
        <v>0.11597175302391689</v>
      </c>
      <c r="J809" s="46">
        <v>37.371639250497935</v>
      </c>
      <c r="K809" s="47">
        <v>7.2251381798727005E-2</v>
      </c>
      <c r="L809" s="46">
        <v>219.8711604342879</v>
      </c>
      <c r="M809" s="47">
        <v>0.42508157195312835</v>
      </c>
      <c r="N809" s="46">
        <v>517.24463006957171</v>
      </c>
      <c r="O809" s="47">
        <v>1</v>
      </c>
    </row>
    <row r="810" spans="1:15" ht="20.100000000000001" customHeight="1" x14ac:dyDescent="0.3">
      <c r="A810" s="45">
        <v>40878</v>
      </c>
      <c r="B810" s="46">
        <v>67.261688713326208</v>
      </c>
      <c r="C810" s="47">
        <v>0.1274432910944909</v>
      </c>
      <c r="D810" s="46">
        <v>70.633751340048761</v>
      </c>
      <c r="E810" s="47">
        <v>0.13383246697078902</v>
      </c>
      <c r="F810" s="46">
        <v>64.364856241293822</v>
      </c>
      <c r="G810" s="47">
        <v>0.12195455194673215</v>
      </c>
      <c r="H810" s="46">
        <v>60.95042512590723</v>
      </c>
      <c r="I810" s="47">
        <v>0.11548509887642754</v>
      </c>
      <c r="J810" s="46">
        <v>40.394022164398294</v>
      </c>
      <c r="K810" s="47">
        <v>7.653609690228895E-2</v>
      </c>
      <c r="L810" s="46">
        <v>224.17265556784622</v>
      </c>
      <c r="M810" s="47">
        <v>0.42474849420927169</v>
      </c>
      <c r="N810" s="46">
        <v>527.77739915282041</v>
      </c>
      <c r="O810" s="47">
        <v>1.0000000000000002</v>
      </c>
    </row>
    <row r="811" spans="1:15" ht="20.100000000000001" hidden="1" customHeight="1" x14ac:dyDescent="0.3">
      <c r="A811" s="45">
        <v>40909</v>
      </c>
      <c r="B811" s="46">
        <v>68.086756832273196</v>
      </c>
      <c r="C811" s="47">
        <v>0.12635772265570167</v>
      </c>
      <c r="D811" s="46">
        <v>71.329343656179304</v>
      </c>
      <c r="E811" s="47">
        <v>0.13237542573989308</v>
      </c>
      <c r="F811" s="46">
        <v>64.997630778303844</v>
      </c>
      <c r="G811" s="47">
        <v>0.12062481729588959</v>
      </c>
      <c r="H811" s="46">
        <v>60.360527064526153</v>
      </c>
      <c r="I811" s="47">
        <v>0.11201912226426028</v>
      </c>
      <c r="J811" s="46">
        <v>44.656720577755642</v>
      </c>
      <c r="K811" s="47">
        <v>8.287546324724572E-2</v>
      </c>
      <c r="L811" s="46">
        <v>229.41029965527525</v>
      </c>
      <c r="M811" s="47">
        <v>0.42574744879700971</v>
      </c>
      <c r="N811" s="46">
        <v>538.84127856431337</v>
      </c>
      <c r="O811" s="47">
        <v>1</v>
      </c>
    </row>
    <row r="812" spans="1:15" ht="20.100000000000001" hidden="1" customHeight="1" x14ac:dyDescent="0.3">
      <c r="A812" s="45">
        <v>40940</v>
      </c>
      <c r="B812" s="46">
        <v>70.736564195300019</v>
      </c>
      <c r="C812" s="47">
        <v>0.12285227632319325</v>
      </c>
      <c r="D812" s="46">
        <v>75.733409980950242</v>
      </c>
      <c r="E812" s="47">
        <v>0.13153058698453962</v>
      </c>
      <c r="F812" s="46">
        <v>67.11290501696736</v>
      </c>
      <c r="G812" s="47">
        <v>0.1165588581491285</v>
      </c>
      <c r="H812" s="46">
        <v>63.854450527126779</v>
      </c>
      <c r="I812" s="47">
        <v>0.11089971204942237</v>
      </c>
      <c r="J812" s="46">
        <v>49.160873162101595</v>
      </c>
      <c r="K812" s="47">
        <v>8.5380527633843531E-2</v>
      </c>
      <c r="L812" s="46">
        <v>249.18733656665637</v>
      </c>
      <c r="M812" s="47">
        <v>0.43277803885987259</v>
      </c>
      <c r="N812" s="46">
        <v>575.78553944910243</v>
      </c>
      <c r="O812" s="47">
        <v>0.99999999999999978</v>
      </c>
    </row>
    <row r="813" spans="1:15" ht="20.100000000000001" hidden="1" customHeight="1" x14ac:dyDescent="0.3">
      <c r="A813" s="45">
        <v>40969</v>
      </c>
      <c r="B813" s="46">
        <v>71.438619141765926</v>
      </c>
      <c r="C813" s="47">
        <v>0.12149697035736307</v>
      </c>
      <c r="D813" s="46">
        <v>76.778406586343422</v>
      </c>
      <c r="E813" s="47">
        <v>0.13057844484080749</v>
      </c>
      <c r="F813" s="46">
        <v>67.754910149391307</v>
      </c>
      <c r="G813" s="47">
        <v>0.11523201888393754</v>
      </c>
      <c r="H813" s="46">
        <v>64.865148369660801</v>
      </c>
      <c r="I813" s="47">
        <v>0.11031734800270138</v>
      </c>
      <c r="J813" s="46">
        <v>51.378510948170039</v>
      </c>
      <c r="K813" s="47">
        <v>8.7380376282017835E-2</v>
      </c>
      <c r="L813" s="46">
        <v>255.77124045695797</v>
      </c>
      <c r="M813" s="47">
        <v>0.43499484163317259</v>
      </c>
      <c r="N813" s="46">
        <v>587.98683565228953</v>
      </c>
      <c r="O813" s="47">
        <v>0.99999999999999989</v>
      </c>
    </row>
    <row r="814" spans="1:15" ht="20.100000000000001" hidden="1" customHeight="1" x14ac:dyDescent="0.3">
      <c r="A814" s="45">
        <v>41000</v>
      </c>
      <c r="B814" s="46">
        <v>71.329906782851211</v>
      </c>
      <c r="C814" s="47">
        <v>0.11858363126792006</v>
      </c>
      <c r="D814" s="46">
        <v>77.618507942167597</v>
      </c>
      <c r="E814" s="47">
        <v>0.12903822450519417</v>
      </c>
      <c r="F814" s="46">
        <v>68.069853865716212</v>
      </c>
      <c r="G814" s="47">
        <v>0.11316390018350504</v>
      </c>
      <c r="H814" s="46">
        <v>65.701530756436256</v>
      </c>
      <c r="I814" s="47">
        <v>0.10922664066669228</v>
      </c>
      <c r="J814" s="46">
        <v>52.544839885746988</v>
      </c>
      <c r="K814" s="47">
        <v>8.735407347456868E-2</v>
      </c>
      <c r="L814" s="46">
        <v>266.25098328747094</v>
      </c>
      <c r="M814" s="47">
        <v>0.44263352990211996</v>
      </c>
      <c r="N814" s="46">
        <v>601.51562252038912</v>
      </c>
      <c r="O814" s="47">
        <v>1.0000000000000002</v>
      </c>
    </row>
    <row r="815" spans="1:15" ht="20.100000000000001" hidden="1" customHeight="1" x14ac:dyDescent="0.3">
      <c r="A815" s="45">
        <v>41030</v>
      </c>
      <c r="B815" s="46">
        <v>121.1453897446724</v>
      </c>
      <c r="C815" s="47">
        <v>0.19934548950241338</v>
      </c>
      <c r="D815" s="46">
        <v>29.081396274339163</v>
      </c>
      <c r="E815" s="47">
        <v>4.7853617772332491E-2</v>
      </c>
      <c r="F815" s="46">
        <v>111.74063377867037</v>
      </c>
      <c r="G815" s="47">
        <v>0.18386990528377525</v>
      </c>
      <c r="H815" s="46">
        <v>20.688558743948644</v>
      </c>
      <c r="I815" s="47">
        <v>3.4043151609846924E-2</v>
      </c>
      <c r="J815" s="46">
        <v>84.903574746881077</v>
      </c>
      <c r="K815" s="47">
        <v>0.13970935835109705</v>
      </c>
      <c r="L815" s="46">
        <v>240.156177060159</v>
      </c>
      <c r="M815" s="47">
        <v>0.39517847748053497</v>
      </c>
      <c r="N815" s="46">
        <v>607.7157303486706</v>
      </c>
      <c r="O815" s="47">
        <v>1</v>
      </c>
    </row>
    <row r="816" spans="1:15" ht="20.100000000000001" hidden="1" customHeight="1" x14ac:dyDescent="0.3">
      <c r="A816" s="45">
        <v>41061</v>
      </c>
      <c r="B816" s="46">
        <v>123.69686225061146</v>
      </c>
      <c r="C816" s="47">
        <v>0.19127391134851998</v>
      </c>
      <c r="D816" s="46">
        <v>31.082677200843253</v>
      </c>
      <c r="E816" s="47">
        <v>4.8063508929947547E-2</v>
      </c>
      <c r="F816" s="46">
        <v>119.01522763592315</v>
      </c>
      <c r="G816" s="47">
        <v>0.18403464474172596</v>
      </c>
      <c r="H816" s="46">
        <v>22.18693034253802</v>
      </c>
      <c r="I816" s="47">
        <v>3.4307911051425458E-2</v>
      </c>
      <c r="J816" s="46">
        <v>92.64191903320129</v>
      </c>
      <c r="K816" s="47">
        <v>0.14325328780298724</v>
      </c>
      <c r="L816" s="46">
        <v>258.07650786917372</v>
      </c>
      <c r="M816" s="47">
        <v>0.39906673612539384</v>
      </c>
      <c r="N816" s="46">
        <v>646.7001243322909</v>
      </c>
      <c r="O816" s="47">
        <v>1</v>
      </c>
    </row>
    <row r="817" spans="1:29" ht="20.100000000000001" hidden="1" customHeight="1" x14ac:dyDescent="0.3">
      <c r="A817" s="45">
        <v>41091</v>
      </c>
      <c r="B817" s="46">
        <v>124.39395025166937</v>
      </c>
      <c r="C817" s="47">
        <v>0.18947678412223196</v>
      </c>
      <c r="D817" s="46">
        <v>31.53273995060869</v>
      </c>
      <c r="E817" s="47">
        <v>4.8030648985068154E-2</v>
      </c>
      <c r="F817" s="46">
        <v>119.89321419522004</v>
      </c>
      <c r="G817" s="47">
        <v>0.1826212658881565</v>
      </c>
      <c r="H817" s="46">
        <v>22.569608332455665</v>
      </c>
      <c r="I817" s="47">
        <v>3.4378012733578579E-2</v>
      </c>
      <c r="J817" s="46">
        <v>100.17023606354704</v>
      </c>
      <c r="K817" s="47">
        <v>0.15257923842506968</v>
      </c>
      <c r="L817" s="46">
        <v>257.9531365604247</v>
      </c>
      <c r="M817" s="47">
        <v>0.39291404984589506</v>
      </c>
      <c r="N817" s="46">
        <v>656.51288535392553</v>
      </c>
      <c r="O817" s="47">
        <v>0.99999999999999989</v>
      </c>
    </row>
    <row r="818" spans="1:29" ht="20.100000000000001" hidden="1" customHeight="1" x14ac:dyDescent="0.2">
      <c r="A818" s="45">
        <v>41122</v>
      </c>
      <c r="B818" s="46">
        <v>84.286424074815585</v>
      </c>
      <c r="C818" s="47">
        <v>0.13535146524887934</v>
      </c>
      <c r="D818" s="46">
        <v>75.739089826754793</v>
      </c>
      <c r="E818" s="47">
        <v>0.12162571727527854</v>
      </c>
      <c r="F818" s="46">
        <v>74.766151827518982</v>
      </c>
      <c r="G818" s="47">
        <v>0.12006332350619435</v>
      </c>
      <c r="H818" s="46">
        <v>70.803391336359979</v>
      </c>
      <c r="I818" s="47">
        <v>0.11369971934578244</v>
      </c>
      <c r="J818" s="46">
        <v>52.695837153771016</v>
      </c>
      <c r="K818" s="47">
        <v>8.4621679583276918E-2</v>
      </c>
      <c r="L818" s="46">
        <v>264.4317628265145</v>
      </c>
      <c r="M818" s="47">
        <v>0.42463809504058841</v>
      </c>
      <c r="N818" s="46">
        <v>622.72265704573488</v>
      </c>
      <c r="O818" s="47">
        <v>1</v>
      </c>
      <c r="P818" s="161"/>
      <c r="Q818" s="162"/>
      <c r="R818" s="161"/>
      <c r="S818" s="162"/>
      <c r="T818" s="161"/>
      <c r="U818" s="162"/>
      <c r="V818" s="161"/>
      <c r="W818" s="162"/>
      <c r="X818" s="161"/>
      <c r="Y818" s="162"/>
      <c r="Z818" s="161"/>
      <c r="AA818" s="162"/>
      <c r="AB818" s="161"/>
      <c r="AC818" s="162"/>
    </row>
    <row r="819" spans="1:29" ht="20.100000000000001" hidden="1" customHeight="1" x14ac:dyDescent="0.2">
      <c r="A819" s="45">
        <v>41153</v>
      </c>
      <c r="B819" s="46">
        <v>85.841376323811929</v>
      </c>
      <c r="C819" s="47">
        <v>0.13288909026415663</v>
      </c>
      <c r="D819" s="46">
        <v>76.976525776188794</v>
      </c>
      <c r="E819" s="47">
        <v>0.11916561593218034</v>
      </c>
      <c r="F819" s="46">
        <v>77.563254283458178</v>
      </c>
      <c r="G819" s="47">
        <v>0.12007391704409351</v>
      </c>
      <c r="H819" s="46">
        <v>75.315061322831241</v>
      </c>
      <c r="I819" s="47">
        <v>0.11659354044634411</v>
      </c>
      <c r="J819" s="46">
        <v>54.838659432152035</v>
      </c>
      <c r="K819" s="47">
        <v>8.4894486497452556E-2</v>
      </c>
      <c r="L819" s="46">
        <v>275.42767820132769</v>
      </c>
      <c r="M819" s="47">
        <v>0.42638334981577303</v>
      </c>
      <c r="N819" s="46">
        <v>645.96255533976978</v>
      </c>
      <c r="O819" s="47">
        <v>1.0000000000000002</v>
      </c>
      <c r="P819" s="161"/>
      <c r="Q819" s="162"/>
      <c r="R819" s="161"/>
      <c r="S819" s="162"/>
      <c r="T819" s="161"/>
      <c r="U819" s="162"/>
      <c r="V819" s="161"/>
      <c r="W819" s="162"/>
      <c r="X819" s="161"/>
      <c r="Y819" s="162"/>
      <c r="Z819" s="161"/>
      <c r="AA819" s="162"/>
      <c r="AB819" s="161"/>
      <c r="AC819" s="162"/>
    </row>
    <row r="820" spans="1:29" ht="20.100000000000001" hidden="1" customHeight="1" x14ac:dyDescent="0.2">
      <c r="A820" s="45">
        <v>41183</v>
      </c>
      <c r="B820" s="46">
        <v>86.845329269099906</v>
      </c>
      <c r="C820" s="47">
        <v>0.1320177555515949</v>
      </c>
      <c r="D820" s="46">
        <v>78.002290168749468</v>
      </c>
      <c r="E820" s="47">
        <v>0.1185750271503262</v>
      </c>
      <c r="F820" s="46">
        <v>78.660824043564986</v>
      </c>
      <c r="G820" s="47">
        <v>0.11957609611787484</v>
      </c>
      <c r="H820" s="46">
        <v>76.971688269088602</v>
      </c>
      <c r="I820" s="47">
        <v>0.11700835971057423</v>
      </c>
      <c r="J820" s="46">
        <v>55.584846243092223</v>
      </c>
      <c r="K820" s="47">
        <v>8.4497194097282416E-2</v>
      </c>
      <c r="L820" s="46">
        <v>281.76569717766392</v>
      </c>
      <c r="M820" s="47">
        <v>0.42832556737234739</v>
      </c>
      <c r="N820" s="46">
        <v>657.83067517125914</v>
      </c>
      <c r="O820" s="47">
        <v>1</v>
      </c>
      <c r="P820" s="161"/>
      <c r="Q820" s="162"/>
      <c r="R820" s="161"/>
      <c r="S820" s="162"/>
      <c r="T820" s="161"/>
      <c r="U820" s="162"/>
      <c r="V820" s="161"/>
      <c r="W820" s="162"/>
      <c r="X820" s="161"/>
      <c r="Y820" s="162"/>
      <c r="Z820" s="161"/>
      <c r="AA820" s="162"/>
      <c r="AB820" s="161"/>
      <c r="AC820" s="162"/>
    </row>
    <row r="821" spans="1:29" ht="20.100000000000001" hidden="1" customHeight="1" x14ac:dyDescent="0.2">
      <c r="A821" s="45">
        <v>41214</v>
      </c>
      <c r="B821" s="46">
        <v>85.58717156794917</v>
      </c>
      <c r="C821" s="47">
        <v>0.12900697650008855</v>
      </c>
      <c r="D821" s="46">
        <v>77.381996574586381</v>
      </c>
      <c r="E821" s="47">
        <v>0.11663917887159131</v>
      </c>
      <c r="F821" s="46">
        <v>78.152247056891838</v>
      </c>
      <c r="G821" s="47">
        <v>0.11780019031816158</v>
      </c>
      <c r="H821" s="46">
        <v>78.857823362327267</v>
      </c>
      <c r="I821" s="47">
        <v>0.1188637172952397</v>
      </c>
      <c r="J821" s="46">
        <v>55.259821240942124</v>
      </c>
      <c r="K821" s="47">
        <v>8.3294053648794233E-2</v>
      </c>
      <c r="L821" s="46">
        <v>288.19150720923858</v>
      </c>
      <c r="M821" s="47">
        <v>0.43439588336612456</v>
      </c>
      <c r="N821" s="46">
        <v>663.43056701193541</v>
      </c>
      <c r="O821" s="47">
        <v>1</v>
      </c>
      <c r="P821" s="161"/>
      <c r="Q821" s="162"/>
      <c r="R821" s="161"/>
      <c r="S821" s="162"/>
      <c r="T821" s="161"/>
      <c r="U821" s="162"/>
      <c r="V821" s="161"/>
      <c r="W821" s="162"/>
      <c r="X821" s="161"/>
      <c r="Y821" s="162"/>
      <c r="Z821" s="161"/>
      <c r="AA821" s="162"/>
      <c r="AB821" s="161"/>
      <c r="AC821" s="162"/>
    </row>
    <row r="822" spans="1:29" ht="20.100000000000001" customHeight="1" x14ac:dyDescent="0.2">
      <c r="A822" s="45">
        <v>41244</v>
      </c>
      <c r="B822" s="46">
        <v>86.828389890814805</v>
      </c>
      <c r="C822" s="47">
        <v>0.12766711520248999</v>
      </c>
      <c r="D822" s="46">
        <v>78.372456233750697</v>
      </c>
      <c r="E822" s="47">
        <v>0.115234031303335</v>
      </c>
      <c r="F822" s="46">
        <v>76.859257674214206</v>
      </c>
      <c r="G822" s="47">
        <v>0.113009117365999</v>
      </c>
      <c r="H822" s="46">
        <v>81.689308101012102</v>
      </c>
      <c r="I822" s="47">
        <v>0.120110925945511</v>
      </c>
      <c r="J822" s="46">
        <v>52.274792788373901</v>
      </c>
      <c r="K822" s="47">
        <v>7.6861634788941396E-2</v>
      </c>
      <c r="L822" s="46">
        <v>304.091342319364</v>
      </c>
      <c r="M822" s="47">
        <v>0.44711717539372398</v>
      </c>
      <c r="N822" s="46">
        <v>680.11554700753004</v>
      </c>
      <c r="O822" s="47">
        <v>1</v>
      </c>
      <c r="P822" s="161"/>
      <c r="Q822" s="162"/>
      <c r="R822" s="161"/>
      <c r="S822" s="162"/>
      <c r="T822" s="161"/>
      <c r="U822" s="162"/>
      <c r="V822" s="161"/>
      <c r="W822" s="162"/>
      <c r="X822" s="161"/>
      <c r="Y822" s="162"/>
      <c r="Z822" s="161"/>
      <c r="AA822" s="162"/>
      <c r="AB822" s="161"/>
      <c r="AC822" s="162"/>
    </row>
    <row r="823" spans="1:29" ht="20.100000000000001" hidden="1" customHeight="1" x14ac:dyDescent="0.2">
      <c r="A823" s="45">
        <v>41275</v>
      </c>
      <c r="B823" s="46">
        <v>88.110253303445702</v>
      </c>
      <c r="C823" s="47">
        <v>0.12717049884805001</v>
      </c>
      <c r="D823" s="46">
        <v>79.520101695190107</v>
      </c>
      <c r="E823" s="47">
        <v>0.11477223843856001</v>
      </c>
      <c r="F823" s="46">
        <v>77.739422270680805</v>
      </c>
      <c r="G823" s="47">
        <v>0.112202164216626</v>
      </c>
      <c r="H823" s="46">
        <v>82.424947199804294</v>
      </c>
      <c r="I823" s="47">
        <v>0.118964833943037</v>
      </c>
      <c r="J823" s="46">
        <v>52.9310397602313</v>
      </c>
      <c r="K823" s="47">
        <v>7.6395952553587304E-2</v>
      </c>
      <c r="L823" s="46">
        <v>312.12559753753101</v>
      </c>
      <c r="M823" s="47">
        <v>0.45049431200013801</v>
      </c>
      <c r="N823" s="46">
        <v>692.85136176688502</v>
      </c>
      <c r="O823" s="47">
        <v>1</v>
      </c>
      <c r="P823" s="161"/>
      <c r="Q823" s="162"/>
      <c r="R823" s="161"/>
      <c r="S823" s="162"/>
      <c r="T823" s="161"/>
      <c r="U823" s="162"/>
      <c r="V823" s="161"/>
      <c r="W823" s="162"/>
      <c r="X823" s="161"/>
      <c r="Y823" s="162"/>
      <c r="Z823" s="161"/>
      <c r="AA823" s="162"/>
      <c r="AB823" s="161"/>
      <c r="AC823" s="162"/>
    </row>
    <row r="824" spans="1:29" ht="20.100000000000001" hidden="1" customHeight="1" x14ac:dyDescent="0.2">
      <c r="A824" s="45">
        <v>41306</v>
      </c>
      <c r="B824" s="46">
        <v>88.378715209063003</v>
      </c>
      <c r="C824" s="47">
        <v>0.12752134867789899</v>
      </c>
      <c r="D824" s="46">
        <v>78.805050062286696</v>
      </c>
      <c r="E824" s="47">
        <v>0.113707539680794</v>
      </c>
      <c r="F824" s="46">
        <v>78.382556619737699</v>
      </c>
      <c r="G824" s="47">
        <v>0.11309792532428301</v>
      </c>
      <c r="H824" s="46">
        <v>81.471258711711897</v>
      </c>
      <c r="I824" s="47">
        <v>0.117554603105818</v>
      </c>
      <c r="J824" s="46">
        <v>53.382278646973703</v>
      </c>
      <c r="K824" s="47">
        <v>7.7025108958173702E-2</v>
      </c>
      <c r="L824" s="46">
        <v>312.63048977292601</v>
      </c>
      <c r="M824" s="47">
        <v>0.45109347425303198</v>
      </c>
      <c r="N824" s="46">
        <v>693.05034902269904</v>
      </c>
      <c r="O824" s="47">
        <v>1</v>
      </c>
      <c r="P824" s="161"/>
      <c r="Q824" s="162"/>
      <c r="R824" s="161"/>
      <c r="S824" s="162"/>
      <c r="T824" s="161"/>
      <c r="U824" s="162"/>
      <c r="V824" s="161"/>
      <c r="W824" s="162"/>
      <c r="X824" s="161"/>
      <c r="Y824" s="162"/>
      <c r="Z824" s="161"/>
      <c r="AA824" s="162"/>
      <c r="AB824" s="161"/>
      <c r="AC824" s="162"/>
    </row>
    <row r="825" spans="1:29" ht="20.100000000000001" hidden="1" customHeight="1" x14ac:dyDescent="0.2">
      <c r="A825" s="45">
        <v>41334</v>
      </c>
      <c r="B825" s="46">
        <v>88.971688126846104</v>
      </c>
      <c r="C825" s="47">
        <v>0.126645509398639</v>
      </c>
      <c r="D825" s="46">
        <v>79.673774606856099</v>
      </c>
      <c r="E825" s="47">
        <v>0.113410523990643</v>
      </c>
      <c r="F825" s="46">
        <v>79.248002696312696</v>
      </c>
      <c r="G825" s="47">
        <v>0.112804464898884</v>
      </c>
      <c r="H825" s="46">
        <v>80.895474604836593</v>
      </c>
      <c r="I825" s="47">
        <v>0.115149535825014</v>
      </c>
      <c r="J825" s="46">
        <v>54.1375938231009</v>
      </c>
      <c r="K825" s="47">
        <v>7.7061403371017301E-2</v>
      </c>
      <c r="L825" s="46">
        <v>319.59887386725899</v>
      </c>
      <c r="M825" s="47">
        <v>0.45492856251580299</v>
      </c>
      <c r="N825" s="46">
        <v>702.52540772521104</v>
      </c>
      <c r="O825" s="47">
        <v>1</v>
      </c>
      <c r="P825" s="161"/>
      <c r="Q825" s="162"/>
      <c r="R825" s="161"/>
      <c r="S825" s="162"/>
      <c r="T825" s="161"/>
      <c r="U825" s="162"/>
      <c r="V825" s="161"/>
      <c r="W825" s="162"/>
      <c r="X825" s="161"/>
      <c r="Y825" s="162"/>
      <c r="Z825" s="161"/>
      <c r="AA825" s="162"/>
      <c r="AB825" s="161"/>
      <c r="AC825" s="162"/>
    </row>
    <row r="826" spans="1:29" ht="20.100000000000001" hidden="1" customHeight="1" x14ac:dyDescent="0.2">
      <c r="A826" s="45">
        <v>41365</v>
      </c>
      <c r="B826" s="46">
        <v>89.605959816256203</v>
      </c>
      <c r="C826" s="47">
        <v>0.12566795486157001</v>
      </c>
      <c r="D826" s="46">
        <v>80.316145937928397</v>
      </c>
      <c r="E826" s="47">
        <v>0.112639447455053</v>
      </c>
      <c r="F826" s="46">
        <v>80.166057372913897</v>
      </c>
      <c r="G826" s="47">
        <v>0.112428955618884</v>
      </c>
      <c r="H826" s="46">
        <v>81.577442377777899</v>
      </c>
      <c r="I826" s="47">
        <v>0.11440835372418</v>
      </c>
      <c r="J826" s="46">
        <v>54.807487618047801</v>
      </c>
      <c r="K826" s="47">
        <v>7.6864807811715799E-2</v>
      </c>
      <c r="L826" s="46">
        <v>326.56437068367802</v>
      </c>
      <c r="M826" s="47">
        <v>0.45799048052859698</v>
      </c>
      <c r="N826" s="46">
        <v>713.037463806603</v>
      </c>
      <c r="O826" s="47">
        <v>1</v>
      </c>
      <c r="P826" s="161"/>
      <c r="Q826" s="162"/>
      <c r="R826" s="161"/>
      <c r="S826" s="162"/>
      <c r="T826" s="161"/>
      <c r="U826" s="162"/>
      <c r="V826" s="161"/>
      <c r="W826" s="162"/>
      <c r="X826" s="161"/>
      <c r="Y826" s="162"/>
      <c r="Z826" s="161"/>
      <c r="AA826" s="162"/>
      <c r="AB826" s="161"/>
      <c r="AC826" s="162"/>
    </row>
    <row r="827" spans="1:29" ht="20.100000000000001" hidden="1" customHeight="1" x14ac:dyDescent="0.2">
      <c r="A827" s="45">
        <v>41395</v>
      </c>
      <c r="B827" s="46">
        <v>38.698091415790998</v>
      </c>
      <c r="C827" s="47">
        <v>5.7760216873929203E-2</v>
      </c>
      <c r="D827" s="46">
        <v>128.45244961722901</v>
      </c>
      <c r="E827" s="47">
        <v>0.19172628614058801</v>
      </c>
      <c r="F827" s="46">
        <v>28.988691161534501</v>
      </c>
      <c r="G827" s="47">
        <v>4.3268105147385799E-2</v>
      </c>
      <c r="H827" s="46">
        <v>110.07773564866299</v>
      </c>
      <c r="I827" s="47">
        <v>0.16430045129986401</v>
      </c>
      <c r="J827" s="46">
        <v>27.415684268600899</v>
      </c>
      <c r="K827" s="47">
        <v>4.0920257593256598E-2</v>
      </c>
      <c r="L827" s="46">
        <v>336.34563935228101</v>
      </c>
      <c r="M827" s="47">
        <v>0.50202468294497604</v>
      </c>
      <c r="N827" s="46">
        <v>669.97829146410004</v>
      </c>
      <c r="O827" s="47">
        <v>1</v>
      </c>
      <c r="P827" s="161"/>
      <c r="Q827" s="162"/>
      <c r="R827" s="161"/>
      <c r="S827" s="162"/>
      <c r="T827" s="161"/>
      <c r="U827" s="162"/>
      <c r="V827" s="161"/>
      <c r="W827" s="162"/>
      <c r="X827" s="161"/>
      <c r="Y827" s="162"/>
      <c r="Z827" s="161"/>
      <c r="AA827" s="162"/>
      <c r="AB827" s="161"/>
      <c r="AC827" s="162"/>
    </row>
    <row r="828" spans="1:29" ht="20.100000000000001" hidden="1" customHeight="1" x14ac:dyDescent="0.2">
      <c r="A828" s="45">
        <v>41426</v>
      </c>
      <c r="B828" s="46">
        <v>39.030646657705503</v>
      </c>
      <c r="C828" s="47">
        <v>5.7696228086299602E-2</v>
      </c>
      <c r="D828" s="46">
        <v>128.64720052763101</v>
      </c>
      <c r="E828" s="47">
        <v>0.19017000382802399</v>
      </c>
      <c r="F828" s="46">
        <v>29.275492177499402</v>
      </c>
      <c r="G828" s="47">
        <v>4.3275877256781801E-2</v>
      </c>
      <c r="H828" s="46">
        <v>110.974843695262</v>
      </c>
      <c r="I828" s="47">
        <v>0.16404621603724401</v>
      </c>
      <c r="J828" s="46">
        <v>27.881584381284501</v>
      </c>
      <c r="K828" s="47">
        <v>4.1215362532365601E-2</v>
      </c>
      <c r="L828" s="46">
        <v>340.67547175727901</v>
      </c>
      <c r="M828" s="47">
        <v>0.50359631225928403</v>
      </c>
      <c r="N828" s="46">
        <v>676.48523919666195</v>
      </c>
      <c r="O828" s="47">
        <v>1</v>
      </c>
      <c r="P828" s="161"/>
      <c r="Q828" s="162"/>
      <c r="R828" s="161"/>
      <c r="S828" s="162"/>
      <c r="T828" s="161"/>
      <c r="U828" s="162"/>
      <c r="V828" s="161"/>
      <c r="W828" s="162"/>
      <c r="X828" s="161"/>
      <c r="Y828" s="162"/>
      <c r="Z828" s="161"/>
      <c r="AA828" s="162"/>
      <c r="AB828" s="161"/>
      <c r="AC828" s="162"/>
    </row>
    <row r="829" spans="1:29" ht="20.100000000000001" hidden="1" customHeight="1" x14ac:dyDescent="0.2">
      <c r="A829" s="45">
        <v>41456</v>
      </c>
      <c r="B829" s="46">
        <v>39.550393167668801</v>
      </c>
      <c r="C829" s="47">
        <v>5.7538584636967698E-2</v>
      </c>
      <c r="D829" s="46">
        <v>129.71901029691699</v>
      </c>
      <c r="E829" s="47">
        <v>0.188717422386949</v>
      </c>
      <c r="F829" s="46">
        <v>29.714479428857601</v>
      </c>
      <c r="G829" s="47">
        <v>4.3229130044613699E-2</v>
      </c>
      <c r="H829" s="46">
        <v>118.94206829102301</v>
      </c>
      <c r="I829" s="47">
        <v>0.17303894386702601</v>
      </c>
      <c r="J829" s="46">
        <v>21.387627059308699</v>
      </c>
      <c r="K829" s="47">
        <v>3.1115083597751E-2</v>
      </c>
      <c r="L829" s="46">
        <v>348.05809447300902</v>
      </c>
      <c r="M829" s="47">
        <v>0.50636083546669197</v>
      </c>
      <c r="N829" s="46">
        <v>687.37167271678504</v>
      </c>
      <c r="O829" s="47">
        <v>1</v>
      </c>
      <c r="P829" s="161"/>
      <c r="Q829" s="162"/>
      <c r="R829" s="161"/>
      <c r="S829" s="162"/>
      <c r="T829" s="161"/>
      <c r="U829" s="162"/>
      <c r="V829" s="161"/>
      <c r="W829" s="162"/>
      <c r="X829" s="161"/>
      <c r="Y829" s="162"/>
      <c r="Z829" s="161"/>
      <c r="AA829" s="162"/>
      <c r="AB829" s="161"/>
      <c r="AC829" s="162"/>
    </row>
    <row r="830" spans="1:29" ht="20.100000000000001" hidden="1" customHeight="1" x14ac:dyDescent="0.2">
      <c r="A830" s="45">
        <v>41487</v>
      </c>
      <c r="B830" s="46">
        <v>81.284999554994101</v>
      </c>
      <c r="C830" s="47">
        <v>0.11873411466314</v>
      </c>
      <c r="D830" s="46">
        <v>86.060712020998196</v>
      </c>
      <c r="E830" s="47">
        <v>0.125710063419258</v>
      </c>
      <c r="F830" s="46">
        <v>87.775528822093904</v>
      </c>
      <c r="G830" s="47">
        <v>0.128214919860204</v>
      </c>
      <c r="H830" s="46">
        <v>59.515276551664201</v>
      </c>
      <c r="I830" s="47">
        <v>8.6934781435446598E-2</v>
      </c>
      <c r="J830" s="46">
        <v>52.742229952453499</v>
      </c>
      <c r="K830" s="47">
        <v>7.7041299293204704E-2</v>
      </c>
      <c r="L830" s="46">
        <v>317.21809188846203</v>
      </c>
      <c r="M830" s="47">
        <v>0.46336482132874701</v>
      </c>
      <c r="N830" s="46">
        <v>684.59683879066597</v>
      </c>
      <c r="O830" s="47">
        <v>1</v>
      </c>
      <c r="P830" s="161"/>
      <c r="Q830" s="162"/>
      <c r="R830" s="161"/>
      <c r="S830" s="162"/>
      <c r="T830" s="161"/>
      <c r="U830" s="162"/>
      <c r="V830" s="161"/>
      <c r="W830" s="162"/>
      <c r="X830" s="161"/>
      <c r="Y830" s="162"/>
      <c r="Z830" s="161"/>
      <c r="AA830" s="162"/>
      <c r="AB830" s="161"/>
      <c r="AC830" s="162"/>
    </row>
    <row r="831" spans="1:29" ht="20.100000000000001" hidden="1" customHeight="1" x14ac:dyDescent="0.2">
      <c r="A831" s="45">
        <v>41518</v>
      </c>
      <c r="B831" s="46">
        <v>82.2912309334817</v>
      </c>
      <c r="C831" s="47">
        <v>0.11787571200366</v>
      </c>
      <c r="D831" s="46">
        <v>86.932832186850604</v>
      </c>
      <c r="E831" s="47">
        <v>0.124524440505731</v>
      </c>
      <c r="F831" s="46">
        <v>88.783267485091301</v>
      </c>
      <c r="G831" s="47">
        <v>0.127175043441458</v>
      </c>
      <c r="H831" s="46">
        <v>60.534749744345802</v>
      </c>
      <c r="I831" s="47">
        <v>8.6711264932299303E-2</v>
      </c>
      <c r="J831" s="46">
        <v>56.800443548730698</v>
      </c>
      <c r="K831" s="47">
        <v>8.1362165196464498E-2</v>
      </c>
      <c r="L831" s="46">
        <v>322.77610914887703</v>
      </c>
      <c r="M831" s="47">
        <v>0.462351373920387</v>
      </c>
      <c r="N831" s="46">
        <v>698.11863304737699</v>
      </c>
      <c r="O831" s="47">
        <v>1</v>
      </c>
      <c r="P831" s="161"/>
      <c r="Q831" s="162"/>
      <c r="R831" s="161"/>
      <c r="S831" s="162"/>
      <c r="T831" s="161"/>
      <c r="U831" s="162"/>
      <c r="V831" s="161"/>
      <c r="W831" s="162"/>
      <c r="X831" s="161"/>
      <c r="Y831" s="162"/>
      <c r="Z831" s="161"/>
      <c r="AA831" s="162"/>
      <c r="AB831" s="161"/>
      <c r="AC831" s="162"/>
    </row>
    <row r="832" spans="1:29" ht="20.100000000000001" hidden="1" customHeight="1" x14ac:dyDescent="0.2">
      <c r="A832" s="45">
        <v>41548</v>
      </c>
      <c r="B832" s="46">
        <v>82.724043286014407</v>
      </c>
      <c r="C832" s="47">
        <v>0.116720539232805</v>
      </c>
      <c r="D832" s="46">
        <v>87.860289521717803</v>
      </c>
      <c r="E832" s="47">
        <v>0.123967591074686</v>
      </c>
      <c r="F832" s="46">
        <v>89.601729085472599</v>
      </c>
      <c r="G832" s="47">
        <v>0.12642469733846001</v>
      </c>
      <c r="H832" s="46">
        <v>61.320066673550699</v>
      </c>
      <c r="I832" s="47">
        <v>8.6520326662253497E-2</v>
      </c>
      <c r="J832" s="46">
        <v>59.663833522891302</v>
      </c>
      <c r="K832" s="47">
        <v>8.4183443468913599E-2</v>
      </c>
      <c r="L832" s="46">
        <v>327.56599672063101</v>
      </c>
      <c r="M832" s="47">
        <v>0.46218340222288301</v>
      </c>
      <c r="N832" s="46">
        <v>708.735958810277</v>
      </c>
      <c r="O832" s="47">
        <v>1</v>
      </c>
      <c r="P832" s="161"/>
      <c r="Q832" s="162"/>
      <c r="R832" s="161"/>
      <c r="S832" s="162"/>
      <c r="T832" s="161"/>
      <c r="U832" s="162"/>
      <c r="V832" s="161"/>
      <c r="W832" s="162"/>
      <c r="X832" s="161"/>
      <c r="Y832" s="162"/>
      <c r="Z832" s="161"/>
      <c r="AA832" s="162"/>
      <c r="AB832" s="161"/>
      <c r="AC832" s="162"/>
    </row>
    <row r="833" spans="1:29" ht="20.100000000000001" hidden="1" customHeight="1" x14ac:dyDescent="0.2">
      <c r="A833" s="45">
        <v>41579</v>
      </c>
      <c r="B833" s="46">
        <v>82.531239407219601</v>
      </c>
      <c r="C833" s="47">
        <v>0.11581594917747</v>
      </c>
      <c r="D833" s="46">
        <v>86.731681295176102</v>
      </c>
      <c r="E833" s="47">
        <v>0.12171042220020201</v>
      </c>
      <c r="F833" s="46">
        <v>90.196084876502198</v>
      </c>
      <c r="G833" s="47">
        <v>0.12657201390761999</v>
      </c>
      <c r="H833" s="46">
        <v>60.978487097979801</v>
      </c>
      <c r="I833" s="47">
        <v>8.5571008182882505E-2</v>
      </c>
      <c r="J833" s="46">
        <v>61.909969942524697</v>
      </c>
      <c r="K833" s="47">
        <v>8.6878156488885694E-2</v>
      </c>
      <c r="L833" s="46">
        <v>330.25939328740702</v>
      </c>
      <c r="M833" s="47">
        <v>0.46345245004294</v>
      </c>
      <c r="N833" s="46">
        <v>712.60685590680998</v>
      </c>
      <c r="O833" s="47">
        <v>1</v>
      </c>
      <c r="P833" s="161"/>
      <c r="Q833" s="162"/>
      <c r="R833" s="161"/>
      <c r="S833" s="162"/>
      <c r="T833" s="161"/>
      <c r="U833" s="162"/>
      <c r="V833" s="161"/>
      <c r="W833" s="162"/>
      <c r="X833" s="161"/>
      <c r="Y833" s="162"/>
      <c r="Z833" s="161"/>
      <c r="AA833" s="162"/>
      <c r="AB833" s="161"/>
      <c r="AC833" s="162"/>
    </row>
    <row r="834" spans="1:29" ht="20.100000000000001" customHeight="1" x14ac:dyDescent="0.2">
      <c r="A834" s="45">
        <v>41609</v>
      </c>
      <c r="B834" s="46">
        <v>83.723589201111594</v>
      </c>
      <c r="C834" s="47">
        <v>0.114226948999156</v>
      </c>
      <c r="D834" s="46">
        <v>88.093808399329603</v>
      </c>
      <c r="E834" s="47">
        <v>0.120189388142452</v>
      </c>
      <c r="F834" s="46">
        <v>91.309088145082299</v>
      </c>
      <c r="G834" s="47">
        <v>0.124576103989689</v>
      </c>
      <c r="H834" s="46">
        <v>62.3647190300753</v>
      </c>
      <c r="I834" s="47">
        <v>8.5086313761384896E-2</v>
      </c>
      <c r="J834" s="46">
        <v>67.318556834148595</v>
      </c>
      <c r="K834" s="47">
        <v>9.1845003678950599E-2</v>
      </c>
      <c r="L834" s="46">
        <v>340.14852830947802</v>
      </c>
      <c r="M834" s="47">
        <v>0.46407624142836801</v>
      </c>
      <c r="N834" s="46">
        <v>732.95828991922497</v>
      </c>
      <c r="O834" s="47">
        <v>1</v>
      </c>
      <c r="P834" s="161"/>
      <c r="Q834" s="162"/>
      <c r="R834" s="161"/>
      <c r="S834" s="162"/>
      <c r="T834" s="161"/>
      <c r="U834" s="162"/>
      <c r="V834" s="161"/>
      <c r="W834" s="162"/>
      <c r="X834" s="161"/>
      <c r="Y834" s="162"/>
      <c r="Z834" s="161"/>
      <c r="AA834" s="162"/>
      <c r="AB834" s="161"/>
      <c r="AC834" s="162"/>
    </row>
    <row r="835" spans="1:29" ht="20.100000000000001" hidden="1" customHeight="1" x14ac:dyDescent="0.2">
      <c r="A835" s="45">
        <v>41640</v>
      </c>
      <c r="B835" s="46">
        <v>84.489908816799897</v>
      </c>
      <c r="C835" s="47">
        <v>0.11354792867384</v>
      </c>
      <c r="D835" s="46">
        <v>89.345775346213699</v>
      </c>
      <c r="E835" s="47">
        <v>0.12007383921218701</v>
      </c>
      <c r="F835" s="46">
        <v>92.564990623208502</v>
      </c>
      <c r="G835" s="47">
        <v>0.124400216548569</v>
      </c>
      <c r="H835" s="46">
        <v>63.055361961001303</v>
      </c>
      <c r="I835" s="47">
        <v>8.4741548934270702E-2</v>
      </c>
      <c r="J835" s="46">
        <v>68.499881224836898</v>
      </c>
      <c r="K835" s="47">
        <v>9.2058563400150006E-2</v>
      </c>
      <c r="L835" s="46">
        <v>346.13435125242398</v>
      </c>
      <c r="M835" s="47">
        <v>0.46517790323098301</v>
      </c>
      <c r="N835" s="46">
        <v>744.09026922448504</v>
      </c>
      <c r="O835" s="47">
        <v>1</v>
      </c>
      <c r="P835" s="161"/>
      <c r="Q835" s="162"/>
      <c r="R835" s="161"/>
      <c r="S835" s="162"/>
      <c r="T835" s="161"/>
      <c r="U835" s="162"/>
      <c r="V835" s="161"/>
      <c r="W835" s="162"/>
      <c r="X835" s="161"/>
      <c r="Y835" s="162"/>
      <c r="Z835" s="161"/>
      <c r="AA835" s="162"/>
      <c r="AB835" s="161"/>
      <c r="AC835" s="162"/>
    </row>
    <row r="836" spans="1:29" ht="20.100000000000001" hidden="1" customHeight="1" x14ac:dyDescent="0.2">
      <c r="A836" s="45">
        <v>41671</v>
      </c>
      <c r="B836" s="46">
        <v>83.211231274442596</v>
      </c>
      <c r="C836" s="47">
        <v>0.11208003556173</v>
      </c>
      <c r="D836" s="46">
        <v>89.968153941975501</v>
      </c>
      <c r="E836" s="47">
        <v>0.121181164354876</v>
      </c>
      <c r="F836" s="46">
        <v>91.3197396894018</v>
      </c>
      <c r="G836" s="47">
        <v>0.123001661135372</v>
      </c>
      <c r="H836" s="46">
        <v>63.3021793692632</v>
      </c>
      <c r="I836" s="47">
        <v>8.5263856887803899E-2</v>
      </c>
      <c r="J836" s="46">
        <v>66.561907500901995</v>
      </c>
      <c r="K836" s="47">
        <v>8.9654495498962997E-2</v>
      </c>
      <c r="L836" s="46">
        <v>348.06366966993102</v>
      </c>
      <c r="M836" s="47">
        <v>0.46881878656125497</v>
      </c>
      <c r="N836" s="46">
        <v>742.42688144591602</v>
      </c>
      <c r="O836" s="47">
        <v>1</v>
      </c>
      <c r="P836" s="161"/>
      <c r="Q836" s="162"/>
      <c r="R836" s="161"/>
      <c r="S836" s="162"/>
      <c r="T836" s="161"/>
      <c r="U836" s="162"/>
      <c r="V836" s="161"/>
      <c r="W836" s="162"/>
      <c r="X836" s="161"/>
      <c r="Y836" s="162"/>
      <c r="Z836" s="161"/>
      <c r="AA836" s="162"/>
      <c r="AB836" s="161"/>
      <c r="AC836" s="162"/>
    </row>
    <row r="837" spans="1:29" ht="20.100000000000001" hidden="1" customHeight="1" x14ac:dyDescent="0.2">
      <c r="A837" s="45">
        <v>41699</v>
      </c>
      <c r="B837" s="46">
        <v>84.382076649354303</v>
      </c>
      <c r="C837" s="47">
        <v>0.111663189769434</v>
      </c>
      <c r="D837" s="46">
        <v>91.225040053883106</v>
      </c>
      <c r="E837" s="47">
        <v>0.12071851468636401</v>
      </c>
      <c r="F837" s="46">
        <v>92.256279596395601</v>
      </c>
      <c r="G837" s="47">
        <v>0.122083158711562</v>
      </c>
      <c r="H837" s="46">
        <v>64.1811088424151</v>
      </c>
      <c r="I837" s="47">
        <v>8.4931156246178099E-2</v>
      </c>
      <c r="J837" s="46">
        <v>67.683046235316496</v>
      </c>
      <c r="K837" s="47">
        <v>8.9565286089760499E-2</v>
      </c>
      <c r="L837" s="46">
        <v>355.95636579882699</v>
      </c>
      <c r="M837" s="47">
        <v>0.47103869449670099</v>
      </c>
      <c r="N837" s="46">
        <v>755.68391717619204</v>
      </c>
      <c r="O837" s="47">
        <v>1</v>
      </c>
      <c r="P837" s="161"/>
      <c r="Q837" s="162"/>
      <c r="R837" s="161"/>
      <c r="S837" s="162"/>
      <c r="T837" s="161"/>
      <c r="U837" s="162"/>
      <c r="V837" s="161"/>
      <c r="W837" s="162"/>
      <c r="X837" s="161"/>
      <c r="Y837" s="162"/>
      <c r="Z837" s="161"/>
      <c r="AA837" s="162"/>
      <c r="AB837" s="161"/>
      <c r="AC837" s="162"/>
    </row>
    <row r="838" spans="1:29" ht="20.100000000000001" hidden="1" customHeight="1" x14ac:dyDescent="0.2">
      <c r="A838" s="45">
        <v>41730</v>
      </c>
      <c r="B838" s="46">
        <v>85.731280638641707</v>
      </c>
      <c r="C838" s="47">
        <v>0.11131525829054099</v>
      </c>
      <c r="D838" s="46">
        <v>92.420834565357396</v>
      </c>
      <c r="E838" s="47">
        <v>0.12000111271442999</v>
      </c>
      <c r="F838" s="46">
        <v>93.679369533175006</v>
      </c>
      <c r="G838" s="47">
        <v>0.121635220404957</v>
      </c>
      <c r="H838" s="46">
        <v>65.285491217802502</v>
      </c>
      <c r="I838" s="47">
        <v>8.4768024732607902E-2</v>
      </c>
      <c r="J838" s="46">
        <v>69.340419575442894</v>
      </c>
      <c r="K838" s="47">
        <v>9.0033027122843098E-2</v>
      </c>
      <c r="L838" s="46">
        <v>363.70908438625901</v>
      </c>
      <c r="M838" s="47">
        <v>0.47224735673462098</v>
      </c>
      <c r="N838" s="46">
        <v>770.16647991667799</v>
      </c>
      <c r="O838" s="47">
        <v>1</v>
      </c>
      <c r="P838" s="161"/>
      <c r="Q838" s="162"/>
      <c r="R838" s="161"/>
      <c r="S838" s="162"/>
      <c r="T838" s="161"/>
      <c r="U838" s="162"/>
      <c r="V838" s="161"/>
      <c r="W838" s="162"/>
      <c r="X838" s="161"/>
      <c r="Y838" s="162"/>
      <c r="Z838" s="161"/>
      <c r="AA838" s="162"/>
      <c r="AB838" s="161"/>
      <c r="AC838" s="162"/>
    </row>
    <row r="839" spans="1:29" ht="20.100000000000001" hidden="1" customHeight="1" x14ac:dyDescent="0.2">
      <c r="A839" s="45">
        <v>41760</v>
      </c>
      <c r="B839" s="46">
        <v>141.237329769647</v>
      </c>
      <c r="C839" s="47">
        <v>0.181412709207115</v>
      </c>
      <c r="D839" s="46">
        <v>36.543691390452402</v>
      </c>
      <c r="E839" s="47">
        <v>4.6938653331829103E-2</v>
      </c>
      <c r="F839" s="46">
        <v>125.351127153451</v>
      </c>
      <c r="G839" s="47">
        <v>0.16100762890491899</v>
      </c>
      <c r="H839" s="46">
        <v>34.614980857401797</v>
      </c>
      <c r="I839" s="47">
        <v>4.4461315338766801E-2</v>
      </c>
      <c r="J839" s="46">
        <v>79.554385011623594</v>
      </c>
      <c r="K839" s="47">
        <v>0.102183866955024</v>
      </c>
      <c r="L839" s="46">
        <v>361.24002453839501</v>
      </c>
      <c r="M839" s="47">
        <v>0.46399582626234598</v>
      </c>
      <c r="N839" s="46">
        <v>778.54153872097095</v>
      </c>
      <c r="O839" s="47">
        <v>1</v>
      </c>
      <c r="P839" s="161"/>
      <c r="Q839" s="162"/>
      <c r="R839" s="161"/>
      <c r="S839" s="162"/>
      <c r="T839" s="161"/>
      <c r="U839" s="162"/>
      <c r="V839" s="161"/>
      <c r="W839" s="162"/>
      <c r="X839" s="161"/>
      <c r="Y839" s="162"/>
      <c r="Z839" s="161"/>
      <c r="AA839" s="162"/>
      <c r="AB839" s="161"/>
      <c r="AC839" s="162"/>
    </row>
    <row r="840" spans="1:29" ht="20.100000000000001" hidden="1" customHeight="1" x14ac:dyDescent="0.2">
      <c r="A840" s="45">
        <v>41791</v>
      </c>
      <c r="B840" s="46">
        <v>142.793467226362</v>
      </c>
      <c r="C840" s="47">
        <v>0.179471962410226</v>
      </c>
      <c r="D840" s="46">
        <v>37.403684937392597</v>
      </c>
      <c r="E840" s="47">
        <v>4.7011343498271498E-2</v>
      </c>
      <c r="F840" s="46">
        <v>126.983706797762</v>
      </c>
      <c r="G840" s="47">
        <v>0.159601244341182</v>
      </c>
      <c r="H840" s="46">
        <v>35.487836548188902</v>
      </c>
      <c r="I840" s="47">
        <v>4.4603382708680299E-2</v>
      </c>
      <c r="J840" s="46">
        <v>82.555206530545703</v>
      </c>
      <c r="K840" s="47">
        <v>0.103760663642484</v>
      </c>
      <c r="L840" s="46">
        <v>370.40715536120001</v>
      </c>
      <c r="M840" s="47">
        <v>0.46555140339915702</v>
      </c>
      <c r="N840" s="46">
        <v>795.63105740144999</v>
      </c>
      <c r="O840" s="47">
        <v>1</v>
      </c>
      <c r="P840" s="161"/>
      <c r="Q840" s="162"/>
      <c r="R840" s="161"/>
      <c r="S840" s="162"/>
      <c r="T840" s="161"/>
      <c r="U840" s="162"/>
      <c r="V840" s="161"/>
      <c r="W840" s="162"/>
      <c r="X840" s="161"/>
      <c r="Y840" s="162"/>
      <c r="Z840" s="161"/>
      <c r="AA840" s="162"/>
      <c r="AB840" s="161"/>
      <c r="AC840" s="162"/>
    </row>
    <row r="841" spans="1:29" ht="20.100000000000001" hidden="1" customHeight="1" x14ac:dyDescent="0.2">
      <c r="A841" s="45">
        <v>41821</v>
      </c>
      <c r="B841" s="46">
        <v>143.63371027977601</v>
      </c>
      <c r="C841" s="47">
        <v>0.17858133683229299</v>
      </c>
      <c r="D841" s="46">
        <v>37.762194936183299</v>
      </c>
      <c r="E841" s="47">
        <v>4.69501431125725E-2</v>
      </c>
      <c r="F841" s="46">
        <v>135.71961275517</v>
      </c>
      <c r="G841" s="47">
        <v>0.16874165426047699</v>
      </c>
      <c r="H841" s="46">
        <v>28.054885136283399</v>
      </c>
      <c r="I841" s="47">
        <v>3.4880940432124703E-2</v>
      </c>
      <c r="J841" s="46">
        <v>84.841060596159494</v>
      </c>
      <c r="K841" s="47">
        <v>0.10548380314078</v>
      </c>
      <c r="L841" s="46">
        <v>374.292686033324</v>
      </c>
      <c r="M841" s="47">
        <v>0.46536212222175199</v>
      </c>
      <c r="N841" s="46">
        <v>804.30414973689699</v>
      </c>
      <c r="O841" s="47">
        <v>1</v>
      </c>
      <c r="P841" s="161"/>
      <c r="Q841" s="162"/>
      <c r="R841" s="161"/>
      <c r="S841" s="162"/>
      <c r="T841" s="161"/>
      <c r="U841" s="162"/>
      <c r="V841" s="161"/>
      <c r="W841" s="162"/>
      <c r="X841" s="161"/>
      <c r="Y841" s="162"/>
      <c r="Z841" s="161"/>
      <c r="AA841" s="162"/>
      <c r="AB841" s="161"/>
      <c r="AC841" s="162"/>
    </row>
    <row r="842" spans="1:29" ht="20.100000000000001" hidden="1" customHeight="1" x14ac:dyDescent="0.2">
      <c r="A842" s="45">
        <v>41852</v>
      </c>
      <c r="B842" s="46">
        <v>99.3557452243911</v>
      </c>
      <c r="C842" s="47">
        <v>0.131575771004975</v>
      </c>
      <c r="D842" s="46">
        <v>101.160256603593</v>
      </c>
      <c r="E842" s="47">
        <v>0.13396546649233201</v>
      </c>
      <c r="F842" s="46">
        <v>70.609973424286693</v>
      </c>
      <c r="G842" s="47">
        <v>9.3508046997775096E-2</v>
      </c>
      <c r="H842" s="46">
        <v>70.225160048206902</v>
      </c>
      <c r="I842" s="47">
        <v>9.2998442681121105E-2</v>
      </c>
      <c r="J842" s="46">
        <v>43.497860577656802</v>
      </c>
      <c r="K842" s="47">
        <v>5.7603760403048099E-2</v>
      </c>
      <c r="L842" s="46">
        <v>370.27289674322202</v>
      </c>
      <c r="M842" s="47">
        <v>0.49034851242074801</v>
      </c>
      <c r="N842" s="46">
        <v>755.12189262135598</v>
      </c>
      <c r="O842" s="47">
        <v>1</v>
      </c>
      <c r="P842" s="161"/>
      <c r="Q842" s="162"/>
      <c r="R842" s="161"/>
      <c r="S842" s="162"/>
      <c r="T842" s="161"/>
      <c r="U842" s="162"/>
      <c r="V842" s="161"/>
      <c r="W842" s="162"/>
      <c r="X842" s="161"/>
      <c r="Y842" s="162"/>
      <c r="Z842" s="161"/>
      <c r="AA842" s="162"/>
      <c r="AB842" s="161"/>
      <c r="AC842" s="162"/>
    </row>
    <row r="843" spans="1:29" ht="20.100000000000001" hidden="1" customHeight="1" x14ac:dyDescent="0.2">
      <c r="A843" s="45">
        <v>41883</v>
      </c>
      <c r="B843" s="46">
        <v>100.43291965336699</v>
      </c>
      <c r="C843" s="47">
        <v>0.13113720737739701</v>
      </c>
      <c r="D843" s="46">
        <v>102.13495206939599</v>
      </c>
      <c r="E843" s="47">
        <v>0.13335958405104401</v>
      </c>
      <c r="F843" s="46">
        <v>70.670479051097104</v>
      </c>
      <c r="G843" s="47">
        <v>9.22758125400477E-2</v>
      </c>
      <c r="H843" s="46">
        <v>71.259609444336704</v>
      </c>
      <c r="I843" s="47">
        <v>9.3045051498919298E-2</v>
      </c>
      <c r="J843" s="46">
        <v>46.253679172935698</v>
      </c>
      <c r="K843" s="47">
        <v>6.0394324277373901E-2</v>
      </c>
      <c r="L843" s="46">
        <v>375.10971805208902</v>
      </c>
      <c r="M843" s="47">
        <v>0.489788020255218</v>
      </c>
      <c r="N843" s="46">
        <v>765.86135744322098</v>
      </c>
      <c r="O843" s="47">
        <v>1</v>
      </c>
      <c r="P843" s="161"/>
      <c r="Q843" s="162"/>
      <c r="R843" s="161"/>
      <c r="S843" s="162"/>
      <c r="T843" s="161"/>
      <c r="U843" s="162"/>
      <c r="V843" s="161"/>
      <c r="W843" s="162"/>
      <c r="X843" s="161"/>
      <c r="Y843" s="162"/>
      <c r="Z843" s="161"/>
      <c r="AA843" s="162"/>
      <c r="AB843" s="161"/>
      <c r="AC843" s="162"/>
    </row>
    <row r="844" spans="1:29" ht="20.100000000000001" hidden="1" customHeight="1" x14ac:dyDescent="0.2">
      <c r="A844" s="45">
        <v>41913</v>
      </c>
      <c r="B844" s="46">
        <v>101.668412933645</v>
      </c>
      <c r="C844" s="47">
        <v>0.130883738895862</v>
      </c>
      <c r="D844" s="46">
        <v>103.286614363814</v>
      </c>
      <c r="E844" s="47">
        <v>0.13296694495127001</v>
      </c>
      <c r="F844" s="46">
        <v>71.541855197982102</v>
      </c>
      <c r="G844" s="47">
        <v>9.2100045881207002E-2</v>
      </c>
      <c r="H844" s="46">
        <v>72.203180984471203</v>
      </c>
      <c r="I844" s="47">
        <v>9.2951409535525401E-2</v>
      </c>
      <c r="J844" s="46">
        <v>47.3586623166495</v>
      </c>
      <c r="K844" s="47">
        <v>6.0967596663037499E-2</v>
      </c>
      <c r="L844" s="46">
        <v>380.72541707192897</v>
      </c>
      <c r="M844" s="47">
        <v>0.49013026407309801</v>
      </c>
      <c r="N844" s="46">
        <v>776.78414286849102</v>
      </c>
      <c r="O844" s="47">
        <v>1</v>
      </c>
      <c r="P844" s="161"/>
      <c r="Q844" s="162"/>
      <c r="R844" s="161"/>
      <c r="S844" s="162"/>
      <c r="T844" s="161"/>
      <c r="U844" s="162"/>
      <c r="V844" s="161"/>
      <c r="W844" s="162"/>
      <c r="X844" s="161"/>
      <c r="Y844" s="162"/>
      <c r="Z844" s="161"/>
      <c r="AA844" s="162"/>
      <c r="AB844" s="161"/>
      <c r="AC844" s="162"/>
    </row>
    <row r="845" spans="1:29" ht="20.100000000000001" hidden="1" customHeight="1" x14ac:dyDescent="0.2">
      <c r="A845" s="45">
        <v>41944</v>
      </c>
      <c r="B845" s="46">
        <v>100.82524829655701</v>
      </c>
      <c r="C845" s="47">
        <v>0.12902498230988699</v>
      </c>
      <c r="D845" s="46">
        <v>104.11770118021499</v>
      </c>
      <c r="E845" s="47">
        <v>0.13323829873853199</v>
      </c>
      <c r="F845" s="46">
        <v>70.880517177620305</v>
      </c>
      <c r="G845" s="47">
        <v>9.0705033009776295E-2</v>
      </c>
      <c r="H845" s="46">
        <v>73.157280831449398</v>
      </c>
      <c r="I845" s="47">
        <v>9.3618582890606303E-2</v>
      </c>
      <c r="J845" s="46">
        <v>47.993355377498197</v>
      </c>
      <c r="K845" s="47">
        <v>6.14165790136246E-2</v>
      </c>
      <c r="L845" s="46">
        <v>384.46563455432499</v>
      </c>
      <c r="M845" s="47">
        <v>0.49199652403757299</v>
      </c>
      <c r="N845" s="46">
        <v>781.43973741766604</v>
      </c>
      <c r="O845" s="47">
        <v>1</v>
      </c>
      <c r="P845" s="161"/>
      <c r="Q845" s="162"/>
      <c r="R845" s="161"/>
      <c r="S845" s="162"/>
      <c r="T845" s="161"/>
      <c r="U845" s="162"/>
      <c r="V845" s="161"/>
      <c r="W845" s="162"/>
      <c r="X845" s="161"/>
      <c r="Y845" s="162"/>
      <c r="Z845" s="161"/>
      <c r="AA845" s="162"/>
      <c r="AB845" s="161"/>
      <c r="AC845" s="162"/>
    </row>
    <row r="846" spans="1:29" ht="20.100000000000001" customHeight="1" x14ac:dyDescent="0.2">
      <c r="A846" s="45">
        <v>41974</v>
      </c>
      <c r="B846" s="46">
        <v>102.589688184903</v>
      </c>
      <c r="C846" s="47">
        <v>0.128006401080351</v>
      </c>
      <c r="D846" s="46">
        <v>106.605257770069</v>
      </c>
      <c r="E846" s="47">
        <v>0.133016832635211</v>
      </c>
      <c r="F846" s="46">
        <v>74.716807884804695</v>
      </c>
      <c r="G846" s="47">
        <v>9.3227982721886593E-2</v>
      </c>
      <c r="H846" s="46">
        <v>74.799074858447398</v>
      </c>
      <c r="I846" s="47">
        <v>9.3330631432591196E-2</v>
      </c>
      <c r="J846" s="46">
        <v>49.028890629491997</v>
      </c>
      <c r="K846" s="47">
        <v>6.1175854508221501E-2</v>
      </c>
      <c r="L846" s="46">
        <v>393.70214075946899</v>
      </c>
      <c r="M846" s="47">
        <v>0.49124229762173899</v>
      </c>
      <c r="N846" s="46">
        <v>801.44186008718498</v>
      </c>
      <c r="O846" s="47">
        <v>1</v>
      </c>
      <c r="P846" s="161"/>
      <c r="Q846" s="162"/>
      <c r="R846" s="161"/>
      <c r="S846" s="162"/>
      <c r="T846" s="161"/>
      <c r="U846" s="162"/>
      <c r="V846" s="161"/>
      <c r="W846" s="162"/>
      <c r="X846" s="161"/>
      <c r="Y846" s="162"/>
      <c r="Z846" s="161"/>
      <c r="AA846" s="162"/>
      <c r="AB846" s="161"/>
      <c r="AC846" s="162"/>
    </row>
    <row r="847" spans="1:29" ht="20.100000000000001" hidden="1" customHeight="1" x14ac:dyDescent="0.2">
      <c r="A847" s="45">
        <v>42005</v>
      </c>
      <c r="B847" s="46">
        <v>104.065079763827</v>
      </c>
      <c r="C847" s="47">
        <v>0.12756968961793699</v>
      </c>
      <c r="D847" s="46">
        <v>108.021548080382</v>
      </c>
      <c r="E847" s="47">
        <v>0.13241978377316799</v>
      </c>
      <c r="F847" s="46">
        <v>75.611998871732297</v>
      </c>
      <c r="G847" s="47">
        <v>9.26900671132872E-2</v>
      </c>
      <c r="H847" s="46">
        <v>76.088436845512504</v>
      </c>
      <c r="I847" s="47">
        <v>9.3274115523909296E-2</v>
      </c>
      <c r="J847" s="46">
        <v>51.007578369887</v>
      </c>
      <c r="K847" s="47">
        <v>6.2528380851449905E-2</v>
      </c>
      <c r="L847" s="46">
        <v>400.95618473834099</v>
      </c>
      <c r="M847" s="47">
        <v>0.49151796312024798</v>
      </c>
      <c r="N847" s="46">
        <v>815.75082666968206</v>
      </c>
      <c r="O847" s="47">
        <v>1</v>
      </c>
      <c r="P847" s="161"/>
      <c r="Q847" s="162"/>
      <c r="R847" s="161"/>
      <c r="S847" s="162"/>
      <c r="T847" s="161"/>
      <c r="U847" s="162"/>
      <c r="V847" s="161"/>
      <c r="W847" s="162"/>
      <c r="X847" s="161"/>
      <c r="Y847" s="162"/>
      <c r="Z847" s="161"/>
      <c r="AA847" s="162"/>
      <c r="AB847" s="161"/>
      <c r="AC847" s="162"/>
    </row>
    <row r="848" spans="1:29" ht="20.100000000000001" hidden="1" customHeight="1" x14ac:dyDescent="0.2">
      <c r="A848" s="45">
        <v>42036</v>
      </c>
      <c r="B848" s="46">
        <v>105.44126786652799</v>
      </c>
      <c r="C848" s="47">
        <v>0.12838263303956601</v>
      </c>
      <c r="D848" s="46">
        <v>107.404668722453</v>
      </c>
      <c r="E848" s="47">
        <v>0.130773220488826</v>
      </c>
      <c r="F848" s="46">
        <v>76.583473108789406</v>
      </c>
      <c r="G848" s="47">
        <v>9.3246108700692998E-2</v>
      </c>
      <c r="H848" s="46">
        <v>76.116837398265503</v>
      </c>
      <c r="I848" s="47">
        <v>9.2677944808134502E-2</v>
      </c>
      <c r="J848" s="46">
        <v>52.278571546383702</v>
      </c>
      <c r="K848" s="47">
        <v>6.3653072487405593E-2</v>
      </c>
      <c r="L848" s="46">
        <v>403.47994330332199</v>
      </c>
      <c r="M848" s="47">
        <v>0.49126702047537602</v>
      </c>
      <c r="N848" s="46">
        <v>821.30476194574101</v>
      </c>
      <c r="O848" s="47">
        <v>1</v>
      </c>
      <c r="P848" s="161"/>
      <c r="Q848" s="162"/>
      <c r="R848" s="161"/>
      <c r="S848" s="162"/>
      <c r="T848" s="161"/>
      <c r="U848" s="162"/>
      <c r="V848" s="161"/>
      <c r="W848" s="162"/>
      <c r="X848" s="161"/>
      <c r="Y848" s="162"/>
      <c r="Z848" s="161"/>
      <c r="AA848" s="162"/>
      <c r="AB848" s="161"/>
      <c r="AC848" s="162"/>
    </row>
    <row r="849" spans="1:29" ht="20.100000000000001" hidden="1" customHeight="1" x14ac:dyDescent="0.2">
      <c r="A849" s="45">
        <v>42064</v>
      </c>
      <c r="B849" s="46">
        <v>107.82547568154401</v>
      </c>
      <c r="C849" s="47">
        <v>0.12759139693834001</v>
      </c>
      <c r="D849" s="46">
        <v>108.491569986759</v>
      </c>
      <c r="E849" s="47">
        <v>0.12837959566742499</v>
      </c>
      <c r="F849" s="46">
        <v>78.477007068070805</v>
      </c>
      <c r="G849" s="47">
        <v>9.2862942602988899E-2</v>
      </c>
      <c r="H849" s="46">
        <v>77.833149785913506</v>
      </c>
      <c r="I849" s="47">
        <v>9.2101057255021601E-2</v>
      </c>
      <c r="J849" s="46">
        <v>55.551863364882898</v>
      </c>
      <c r="K849" s="47">
        <v>6.5735298680128701E-2</v>
      </c>
      <c r="L849" s="46">
        <v>416.905150360194</v>
      </c>
      <c r="M849" s="47">
        <v>0.49332970885609601</v>
      </c>
      <c r="N849" s="46">
        <v>845.08421624736297</v>
      </c>
      <c r="O849" s="47">
        <v>1</v>
      </c>
      <c r="P849" s="161"/>
      <c r="Q849" s="162"/>
      <c r="R849" s="161"/>
      <c r="S849" s="162"/>
      <c r="T849" s="161"/>
      <c r="U849" s="162"/>
      <c r="V849" s="161"/>
      <c r="W849" s="162"/>
      <c r="X849" s="161"/>
      <c r="Y849" s="162"/>
      <c r="Z849" s="161"/>
      <c r="AA849" s="162"/>
      <c r="AB849" s="161"/>
      <c r="AC849" s="162"/>
    </row>
    <row r="850" spans="1:29" ht="20.100000000000001" hidden="1" customHeight="1" x14ac:dyDescent="0.2">
      <c r="A850" s="45">
        <v>42095</v>
      </c>
      <c r="B850" s="46">
        <v>110.128794517315</v>
      </c>
      <c r="C850" s="47">
        <v>0.12686560591656201</v>
      </c>
      <c r="D850" s="46">
        <v>110.77963915065401</v>
      </c>
      <c r="E850" s="47">
        <v>0.12761536259126299</v>
      </c>
      <c r="F850" s="46">
        <v>80.273857312181704</v>
      </c>
      <c r="G850" s="47">
        <v>9.2473467922763994E-2</v>
      </c>
      <c r="H850" s="46">
        <v>80.195504940383302</v>
      </c>
      <c r="I850" s="47">
        <v>9.2383207957904098E-2</v>
      </c>
      <c r="J850" s="46">
        <v>59.3871580412913</v>
      </c>
      <c r="K850" s="47">
        <v>6.8412514834042898E-2</v>
      </c>
      <c r="L850" s="46">
        <v>427.30952313281801</v>
      </c>
      <c r="M850" s="47">
        <v>0.49224984077746298</v>
      </c>
      <c r="N850" s="46">
        <v>868.07447709464395</v>
      </c>
      <c r="O850" s="47">
        <v>1</v>
      </c>
      <c r="P850" s="161"/>
      <c r="Q850" s="162"/>
      <c r="R850" s="161"/>
      <c r="S850" s="162"/>
      <c r="T850" s="161"/>
      <c r="U850" s="162"/>
      <c r="V850" s="161"/>
      <c r="W850" s="162"/>
      <c r="X850" s="161"/>
      <c r="Y850" s="162"/>
      <c r="Z850" s="161"/>
      <c r="AA850" s="162"/>
      <c r="AB850" s="161"/>
      <c r="AC850" s="162"/>
    </row>
    <row r="851" spans="1:29" ht="20.100000000000001" hidden="1" customHeight="1" x14ac:dyDescent="0.2">
      <c r="A851" s="45">
        <v>42125</v>
      </c>
      <c r="B851" s="46">
        <v>46.891728646568403</v>
      </c>
      <c r="C851" s="47">
        <v>5.7176752161475899E-2</v>
      </c>
      <c r="D851" s="46">
        <v>148.923333338406</v>
      </c>
      <c r="E851" s="47">
        <v>0.18158751590349101</v>
      </c>
      <c r="F851" s="46">
        <v>43.838577469713201</v>
      </c>
      <c r="G851" s="47">
        <v>5.34539363645508E-2</v>
      </c>
      <c r="H851" s="46">
        <v>117.87862152503401</v>
      </c>
      <c r="I851" s="47">
        <v>0.14373359487071299</v>
      </c>
      <c r="J851" s="46">
        <v>29.434942157947301</v>
      </c>
      <c r="K851" s="47">
        <v>3.5891071650127698E-2</v>
      </c>
      <c r="L851" s="46">
        <v>433.15158419986602</v>
      </c>
      <c r="M851" s="47">
        <v>0.52815712904964096</v>
      </c>
      <c r="N851" s="46">
        <v>820.11878733753497</v>
      </c>
      <c r="O851" s="47">
        <v>1</v>
      </c>
      <c r="P851" s="161"/>
      <c r="Q851" s="162"/>
      <c r="R851" s="161"/>
      <c r="S851" s="162"/>
      <c r="T851" s="161"/>
      <c r="U851" s="162"/>
      <c r="V851" s="161"/>
      <c r="W851" s="162"/>
      <c r="X851" s="161"/>
      <c r="Y851" s="162"/>
      <c r="Z851" s="161"/>
      <c r="AA851" s="162"/>
      <c r="AB851" s="161"/>
      <c r="AC851" s="162"/>
    </row>
    <row r="852" spans="1:29" ht="20.100000000000001" hidden="1" customHeight="1" x14ac:dyDescent="0.2">
      <c r="A852" s="45">
        <v>42156</v>
      </c>
      <c r="B852" s="46">
        <v>48.128158349561801</v>
      </c>
      <c r="C852" s="47">
        <v>5.7103377369982999E-2</v>
      </c>
      <c r="D852" s="46">
        <v>151.349041305273</v>
      </c>
      <c r="E852" s="47">
        <v>0.17957349120795499</v>
      </c>
      <c r="F852" s="46">
        <v>45.164508006982103</v>
      </c>
      <c r="G852" s="47">
        <v>5.3587048266429002E-2</v>
      </c>
      <c r="H852" s="46">
        <v>125.80572752738099</v>
      </c>
      <c r="I852" s="47">
        <v>0.14926671164359401</v>
      </c>
      <c r="J852" s="46">
        <v>29.883519772006402</v>
      </c>
      <c r="K852" s="47">
        <v>3.5456372427344E-2</v>
      </c>
      <c r="L852" s="46">
        <v>442.49412065089001</v>
      </c>
      <c r="M852" s="47">
        <v>0.52501299908469501</v>
      </c>
      <c r="N852" s="46">
        <v>842.825075612094</v>
      </c>
      <c r="O852" s="47">
        <v>1</v>
      </c>
      <c r="P852" s="161"/>
      <c r="Q852" s="162"/>
      <c r="R852" s="161"/>
      <c r="S852" s="162"/>
      <c r="T852" s="161"/>
      <c r="U852" s="162"/>
      <c r="V852" s="161"/>
      <c r="W852" s="162"/>
      <c r="X852" s="161"/>
      <c r="Y852" s="162"/>
      <c r="Z852" s="161"/>
      <c r="AA852" s="162"/>
      <c r="AB852" s="161"/>
      <c r="AC852" s="162"/>
    </row>
    <row r="853" spans="1:29" ht="20.100000000000001" hidden="1" customHeight="1" x14ac:dyDescent="0.2">
      <c r="A853" s="45">
        <v>42186</v>
      </c>
      <c r="B853" s="46">
        <v>48.899514618948601</v>
      </c>
      <c r="C853" s="47">
        <v>5.6901088186502198E-2</v>
      </c>
      <c r="D853" s="46">
        <v>162.36478209444601</v>
      </c>
      <c r="E853" s="47">
        <v>0.18893301613178501</v>
      </c>
      <c r="F853" s="46">
        <v>37.053401362617301</v>
      </c>
      <c r="G853" s="47">
        <v>4.3116560051235202E-2</v>
      </c>
      <c r="H853" s="46">
        <v>130.79600985942699</v>
      </c>
      <c r="I853" s="47">
        <v>0.152198551446765</v>
      </c>
      <c r="J853" s="46">
        <v>30.605841118675201</v>
      </c>
      <c r="K853" s="47">
        <v>3.5613966275259902E-2</v>
      </c>
      <c r="L853" s="46">
        <v>449.65794577819503</v>
      </c>
      <c r="M853" s="47">
        <v>0.523236817908453</v>
      </c>
      <c r="N853" s="46">
        <v>859.37749483231005</v>
      </c>
      <c r="O853" s="47">
        <v>1</v>
      </c>
      <c r="P853" s="161"/>
      <c r="Q853" s="162"/>
      <c r="R853" s="161"/>
      <c r="S853" s="162"/>
      <c r="T853" s="161"/>
      <c r="U853" s="162"/>
      <c r="V853" s="161"/>
      <c r="W853" s="162"/>
      <c r="X853" s="161"/>
      <c r="Y853" s="162"/>
      <c r="Z853" s="161"/>
      <c r="AA853" s="162"/>
      <c r="AB853" s="161"/>
      <c r="AC853" s="162"/>
    </row>
    <row r="854" spans="1:29" ht="20.100000000000001" hidden="1" customHeight="1" x14ac:dyDescent="0.2">
      <c r="A854" s="45">
        <v>42217</v>
      </c>
      <c r="B854" s="46">
        <v>121.72102328704101</v>
      </c>
      <c r="C854" s="47">
        <v>0.14166390227304301</v>
      </c>
      <c r="D854" s="46">
        <v>88.889858320466899</v>
      </c>
      <c r="E854" s="47">
        <v>0.103453650504398</v>
      </c>
      <c r="F854" s="46">
        <v>84.052436595422506</v>
      </c>
      <c r="G854" s="47">
        <v>9.7823661370194395E-2</v>
      </c>
      <c r="H854" s="46">
        <v>85.470313890626201</v>
      </c>
      <c r="I854" s="47">
        <v>9.9473844922375196E-2</v>
      </c>
      <c r="J854" s="46">
        <v>68.435808310011197</v>
      </c>
      <c r="K854" s="47">
        <v>7.9648391038775204E-2</v>
      </c>
      <c r="L854" s="46">
        <v>410.65454915190901</v>
      </c>
      <c r="M854" s="47">
        <v>0.47793654989121398</v>
      </c>
      <c r="N854" s="46">
        <v>859.22398955547806</v>
      </c>
      <c r="O854" s="47">
        <v>1</v>
      </c>
      <c r="P854" s="161"/>
      <c r="Q854" s="162"/>
      <c r="R854" s="161"/>
      <c r="S854" s="162"/>
      <c r="T854" s="161"/>
      <c r="U854" s="162"/>
      <c r="V854" s="161"/>
      <c r="W854" s="162"/>
      <c r="X854" s="161"/>
      <c r="Y854" s="162"/>
      <c r="Z854" s="161"/>
      <c r="AA854" s="162"/>
      <c r="AB854" s="161"/>
      <c r="AC854" s="162"/>
    </row>
    <row r="855" spans="1:29" ht="20.100000000000001" hidden="1" customHeight="1" x14ac:dyDescent="0.2">
      <c r="A855" s="45">
        <v>42248</v>
      </c>
      <c r="B855" s="46">
        <v>122.683609631308</v>
      </c>
      <c r="C855" s="47">
        <v>0.14155170058996</v>
      </c>
      <c r="D855" s="46">
        <v>89.759385972972595</v>
      </c>
      <c r="E855" s="47">
        <v>0.103563905289125</v>
      </c>
      <c r="F855" s="46">
        <v>85.409587207030498</v>
      </c>
      <c r="G855" s="47">
        <v>9.8545130455277394E-2</v>
      </c>
      <c r="H855" s="46">
        <v>86.673208012496701</v>
      </c>
      <c r="I855" s="47">
        <v>0.10000308946424501</v>
      </c>
      <c r="J855" s="46">
        <v>68.9550826679599</v>
      </c>
      <c r="K855" s="47">
        <v>7.9560010055981303E-2</v>
      </c>
      <c r="L855" s="46">
        <v>413.224430082737</v>
      </c>
      <c r="M855" s="47">
        <v>0.47677616414541202</v>
      </c>
      <c r="N855" s="46">
        <v>866.70530357450502</v>
      </c>
      <c r="O855" s="47">
        <v>1</v>
      </c>
      <c r="P855" s="161"/>
      <c r="Q855" s="162"/>
      <c r="R855" s="161"/>
      <c r="S855" s="162"/>
      <c r="T855" s="161"/>
      <c r="U855" s="162"/>
      <c r="V855" s="161"/>
      <c r="W855" s="162"/>
      <c r="X855" s="161"/>
      <c r="Y855" s="162"/>
      <c r="Z855" s="161"/>
      <c r="AA855" s="162"/>
      <c r="AB855" s="161"/>
      <c r="AC855" s="162"/>
    </row>
    <row r="856" spans="1:29" ht="20.100000000000001" hidden="1" customHeight="1" x14ac:dyDescent="0.2">
      <c r="A856" s="45">
        <v>42278</v>
      </c>
      <c r="B856" s="46">
        <v>124.1152961892</v>
      </c>
      <c r="C856" s="47">
        <v>0.14096173613249399</v>
      </c>
      <c r="D856" s="46">
        <v>91.059399945874404</v>
      </c>
      <c r="E856" s="47">
        <v>0.103419090971565</v>
      </c>
      <c r="F856" s="46">
        <v>87.1536153477292</v>
      </c>
      <c r="G856" s="47">
        <v>9.8983165708373802E-2</v>
      </c>
      <c r="H856" s="46">
        <v>88.985487864892704</v>
      </c>
      <c r="I856" s="47">
        <v>0.101063682279024</v>
      </c>
      <c r="J856" s="46">
        <v>69.825570470788307</v>
      </c>
      <c r="K856" s="47">
        <v>7.9303147494406895E-2</v>
      </c>
      <c r="L856" s="46">
        <v>419.349900493429</v>
      </c>
      <c r="M856" s="47">
        <v>0.47626917741413699</v>
      </c>
      <c r="N856" s="46">
        <v>880.48927031191204</v>
      </c>
      <c r="O856" s="47">
        <v>1</v>
      </c>
      <c r="P856" s="161"/>
      <c r="Q856" s="162"/>
      <c r="R856" s="161"/>
      <c r="S856" s="162"/>
      <c r="T856" s="161"/>
      <c r="U856" s="162"/>
      <c r="V856" s="161"/>
      <c r="W856" s="162"/>
      <c r="X856" s="161"/>
      <c r="Y856" s="162"/>
      <c r="Z856" s="161"/>
      <c r="AA856" s="162"/>
      <c r="AB856" s="161"/>
      <c r="AC856" s="162"/>
    </row>
    <row r="857" spans="1:29" ht="20.100000000000001" hidden="1" customHeight="1" x14ac:dyDescent="0.2">
      <c r="A857" s="45">
        <v>42309</v>
      </c>
      <c r="B857" s="46">
        <v>125.553101789453</v>
      </c>
      <c r="C857" s="47">
        <v>0.14105871242562201</v>
      </c>
      <c r="D857" s="46">
        <v>91.226981203722502</v>
      </c>
      <c r="E857" s="47">
        <v>0.102493369926083</v>
      </c>
      <c r="F857" s="46">
        <v>89.078546683522106</v>
      </c>
      <c r="G857" s="47">
        <v>0.100079607121095</v>
      </c>
      <c r="H857" s="46">
        <v>90.473946446233597</v>
      </c>
      <c r="I857" s="47">
        <v>0.101647336560207</v>
      </c>
      <c r="J857" s="46">
        <v>70.750788998132805</v>
      </c>
      <c r="K857" s="47">
        <v>7.9488400182335106E-2</v>
      </c>
      <c r="L857" s="46">
        <v>422.99353711675502</v>
      </c>
      <c r="M857" s="47">
        <v>0.475232573784659</v>
      </c>
      <c r="N857" s="46">
        <v>890.07690223781799</v>
      </c>
      <c r="O857" s="47">
        <v>1</v>
      </c>
      <c r="P857" s="161"/>
      <c r="Q857" s="162"/>
      <c r="R857" s="161"/>
      <c r="S857" s="162"/>
      <c r="T857" s="161"/>
      <c r="U857" s="162"/>
      <c r="V857" s="161"/>
      <c r="W857" s="162"/>
      <c r="X857" s="161"/>
      <c r="Y857" s="162"/>
      <c r="Z857" s="161"/>
      <c r="AA857" s="162"/>
      <c r="AB857" s="161"/>
      <c r="AC857" s="162"/>
    </row>
    <row r="858" spans="1:29" ht="20.100000000000001" customHeight="1" x14ac:dyDescent="0.2">
      <c r="A858" s="45">
        <v>42339</v>
      </c>
      <c r="B858" s="46">
        <v>127.66855979016</v>
      </c>
      <c r="C858" s="47">
        <v>0.140544452689884</v>
      </c>
      <c r="D858" s="46">
        <v>92.868222612744205</v>
      </c>
      <c r="E858" s="47">
        <v>0.102234360134111</v>
      </c>
      <c r="F858" s="46">
        <v>91.621516601414697</v>
      </c>
      <c r="G858" s="47">
        <v>0.10086191875688</v>
      </c>
      <c r="H858" s="46">
        <v>93.967549936802598</v>
      </c>
      <c r="I858" s="47">
        <v>0.103444559084743</v>
      </c>
      <c r="J858" s="46">
        <v>72.271514853093606</v>
      </c>
      <c r="K858" s="47">
        <v>7.9560390724167596E-2</v>
      </c>
      <c r="L858" s="46">
        <v>429.98825617660401</v>
      </c>
      <c r="M858" s="47">
        <v>0.47335431861021399</v>
      </c>
      <c r="N858" s="46">
        <v>908.38561997081899</v>
      </c>
      <c r="O858" s="47">
        <v>1</v>
      </c>
      <c r="P858" s="161"/>
      <c r="Q858" s="162"/>
      <c r="R858" s="161"/>
      <c r="S858" s="162"/>
      <c r="T858" s="161"/>
      <c r="U858" s="162"/>
      <c r="V858" s="161"/>
      <c r="W858" s="162"/>
      <c r="X858" s="161"/>
      <c r="Y858" s="162"/>
      <c r="Z858" s="161"/>
      <c r="AA858" s="162"/>
      <c r="AB858" s="161"/>
      <c r="AC858" s="162"/>
    </row>
    <row r="859" spans="1:29" ht="20.100000000000001" hidden="1" customHeight="1" x14ac:dyDescent="0.2">
      <c r="A859" s="45">
        <v>42370</v>
      </c>
      <c r="B859" s="46">
        <v>129.520506227433</v>
      </c>
      <c r="C859" s="47">
        <v>0.14003780034427199</v>
      </c>
      <c r="D859" s="46">
        <v>94.062270851154196</v>
      </c>
      <c r="E859" s="47">
        <v>0.101700293560101</v>
      </c>
      <c r="F859" s="46">
        <v>93.371933069916906</v>
      </c>
      <c r="G859" s="47">
        <v>0.10095389913041</v>
      </c>
      <c r="H859" s="46">
        <v>95.622006723906495</v>
      </c>
      <c r="I859" s="47">
        <v>0.103386682743562</v>
      </c>
      <c r="J859" s="46">
        <v>73.387674685380503</v>
      </c>
      <c r="K859" s="47">
        <v>7.9346883629961104E-2</v>
      </c>
      <c r="L859" s="46">
        <v>438.93235709875802</v>
      </c>
      <c r="M859" s="47">
        <v>0.47457444059169401</v>
      </c>
      <c r="N859" s="46">
        <v>924.89674865654797</v>
      </c>
      <c r="O859" s="47">
        <v>1</v>
      </c>
      <c r="P859" s="161"/>
      <c r="Q859" s="162"/>
      <c r="R859" s="161"/>
      <c r="S859" s="162"/>
      <c r="T859" s="161"/>
      <c r="U859" s="162"/>
      <c r="V859" s="161"/>
      <c r="W859" s="162"/>
      <c r="X859" s="161"/>
      <c r="Y859" s="162"/>
      <c r="Z859" s="161"/>
      <c r="AA859" s="162"/>
      <c r="AB859" s="161"/>
      <c r="AC859" s="162"/>
    </row>
    <row r="860" spans="1:29" ht="20.100000000000001" hidden="1" customHeight="1" x14ac:dyDescent="0.2">
      <c r="A860" s="45">
        <v>42401</v>
      </c>
      <c r="B860" s="46">
        <v>128.982605118214</v>
      </c>
      <c r="C860" s="47">
        <v>0.13843198746749699</v>
      </c>
      <c r="D860" s="46">
        <v>95.409999724909895</v>
      </c>
      <c r="E860" s="47">
        <v>0.10239982262792401</v>
      </c>
      <c r="F860" s="46">
        <v>93.733827886972406</v>
      </c>
      <c r="G860" s="47">
        <v>0.10060085292460599</v>
      </c>
      <c r="H860" s="46">
        <v>97.018562496103698</v>
      </c>
      <c r="I860" s="47">
        <v>0.10412623016309901</v>
      </c>
      <c r="J860" s="46">
        <v>72.874765473870397</v>
      </c>
      <c r="K860" s="47">
        <v>7.8213636726671004E-2</v>
      </c>
      <c r="L860" s="46">
        <v>443.72013177599501</v>
      </c>
      <c r="M860" s="47">
        <v>0.476227470090204</v>
      </c>
      <c r="N860" s="46">
        <v>931.73989247606505</v>
      </c>
      <c r="O860" s="47">
        <v>1</v>
      </c>
      <c r="P860" s="161"/>
      <c r="Q860" s="162"/>
      <c r="R860" s="161"/>
      <c r="S860" s="162"/>
      <c r="T860" s="161"/>
      <c r="U860" s="162"/>
      <c r="V860" s="161"/>
      <c r="W860" s="162"/>
      <c r="X860" s="161"/>
      <c r="Y860" s="162"/>
      <c r="Z860" s="161"/>
      <c r="AA860" s="162"/>
      <c r="AB860" s="161"/>
      <c r="AC860" s="162"/>
    </row>
    <row r="861" spans="1:29" ht="20.100000000000001" hidden="1" customHeight="1" x14ac:dyDescent="0.2">
      <c r="A861" s="45">
        <v>42430</v>
      </c>
      <c r="B861" s="46">
        <v>131.52581272741699</v>
      </c>
      <c r="C861" s="47">
        <v>0.13773590674908501</v>
      </c>
      <c r="D861" s="46">
        <v>97.282966076550906</v>
      </c>
      <c r="E861" s="47">
        <v>0.101876257336375</v>
      </c>
      <c r="F861" s="46">
        <v>95.515614843417396</v>
      </c>
      <c r="G861" s="47">
        <v>0.100025459233768</v>
      </c>
      <c r="H861" s="46">
        <v>99.587425653863505</v>
      </c>
      <c r="I861" s="47">
        <v>0.104289523773326</v>
      </c>
      <c r="J861" s="46">
        <v>73.723855372059205</v>
      </c>
      <c r="K861" s="47">
        <v>7.7204784810976104E-2</v>
      </c>
      <c r="L861" s="46">
        <v>457.277360219032</v>
      </c>
      <c r="M861" s="47">
        <v>0.47886806809646998</v>
      </c>
      <c r="N861" s="46">
        <v>954.91303489233906</v>
      </c>
      <c r="O861" s="47">
        <v>1</v>
      </c>
      <c r="P861" s="161"/>
      <c r="Q861" s="162"/>
      <c r="R861" s="161"/>
      <c r="S861" s="162"/>
      <c r="T861" s="161"/>
      <c r="U861" s="162"/>
      <c r="V861" s="161"/>
      <c r="W861" s="162"/>
      <c r="X861" s="161"/>
      <c r="Y861" s="162"/>
      <c r="Z861" s="161"/>
      <c r="AA861" s="162"/>
      <c r="AB861" s="161"/>
      <c r="AC861" s="162"/>
    </row>
    <row r="862" spans="1:29" ht="20.100000000000001" hidden="1" customHeight="1" x14ac:dyDescent="0.2">
      <c r="A862" s="45">
        <v>42461</v>
      </c>
      <c r="B862" s="46">
        <v>132.751533384818</v>
      </c>
      <c r="C862" s="47">
        <v>0.137235739976521</v>
      </c>
      <c r="D862" s="46">
        <v>98.311918590956097</v>
      </c>
      <c r="E862" s="47">
        <v>0.101632791368453</v>
      </c>
      <c r="F862" s="46">
        <v>97.059476186783598</v>
      </c>
      <c r="G862" s="47">
        <v>0.100338042782639</v>
      </c>
      <c r="H862" s="46">
        <v>100.57913741625499</v>
      </c>
      <c r="I862" s="47">
        <v>0.10397659445113799</v>
      </c>
      <c r="J862" s="46">
        <v>92.398232343624997</v>
      </c>
      <c r="K862" s="47">
        <v>9.5519347045448996E-2</v>
      </c>
      <c r="L862" s="46">
        <v>446.22449230734799</v>
      </c>
      <c r="M862" s="47">
        <v>0.46129748437579898</v>
      </c>
      <c r="N862" s="46">
        <v>967.32479022978498</v>
      </c>
      <c r="O862" s="47">
        <v>1</v>
      </c>
      <c r="P862" s="161"/>
      <c r="Q862" s="162"/>
      <c r="R862" s="161"/>
      <c r="S862" s="162"/>
      <c r="T862" s="161"/>
      <c r="U862" s="162"/>
      <c r="V862" s="161"/>
      <c r="W862" s="162"/>
      <c r="X862" s="161"/>
      <c r="Y862" s="162"/>
      <c r="Z862" s="161"/>
      <c r="AA862" s="162"/>
      <c r="AB862" s="161"/>
      <c r="AC862" s="162"/>
    </row>
    <row r="863" spans="1:29" ht="20.100000000000001" hidden="1" customHeight="1" x14ac:dyDescent="0.2">
      <c r="A863" s="45">
        <v>42491</v>
      </c>
      <c r="B863" s="46">
        <v>176.75878964802001</v>
      </c>
      <c r="C863" s="47">
        <v>0.180789763540423</v>
      </c>
      <c r="D863" s="46">
        <v>55.440323625557603</v>
      </c>
      <c r="E863" s="47">
        <v>5.6704636973515903E-2</v>
      </c>
      <c r="F863" s="46">
        <v>161.779661076445</v>
      </c>
      <c r="G863" s="47">
        <v>0.165469036815096</v>
      </c>
      <c r="H863" s="46">
        <v>36.745669928278197</v>
      </c>
      <c r="I863" s="47">
        <v>3.7583652788619498E-2</v>
      </c>
      <c r="J863" s="46">
        <v>111.515871983791</v>
      </c>
      <c r="K863" s="47">
        <v>0.114058984942701</v>
      </c>
      <c r="L863" s="46">
        <v>435.46321178361598</v>
      </c>
      <c r="M863" s="47">
        <v>0.44539392493964503</v>
      </c>
      <c r="N863" s="46">
        <v>977.70352804570905</v>
      </c>
      <c r="O863" s="47">
        <v>1</v>
      </c>
      <c r="P863" s="161"/>
      <c r="Q863" s="162"/>
      <c r="R863" s="161"/>
      <c r="S863" s="162"/>
      <c r="T863" s="161"/>
      <c r="U863" s="162"/>
      <c r="V863" s="161"/>
      <c r="W863" s="162"/>
      <c r="X863" s="161"/>
      <c r="Y863" s="162"/>
      <c r="Z863" s="161"/>
      <c r="AA863" s="162"/>
      <c r="AB863" s="161"/>
      <c r="AC863" s="162"/>
    </row>
    <row r="864" spans="1:29" ht="20.100000000000001" hidden="1" customHeight="1" x14ac:dyDescent="0.2">
      <c r="A864" s="45">
        <v>42522</v>
      </c>
      <c r="B864" s="46">
        <v>179.417578492183</v>
      </c>
      <c r="C864" s="47">
        <v>0.17978821124174399</v>
      </c>
      <c r="D864" s="46">
        <v>56.877292936428397</v>
      </c>
      <c r="E864" s="47">
        <v>5.6994787485434101E-2</v>
      </c>
      <c r="F864" s="46">
        <v>164.75091162136499</v>
      </c>
      <c r="G864" s="47">
        <v>0.165091246631346</v>
      </c>
      <c r="H864" s="46">
        <v>37.427179832238501</v>
      </c>
      <c r="I864" s="47">
        <v>3.75044952139649E-2</v>
      </c>
      <c r="J864" s="46">
        <v>116.363480878345</v>
      </c>
      <c r="K864" s="47">
        <v>0.11660385931410901</v>
      </c>
      <c r="L864" s="46">
        <v>443.102059843201</v>
      </c>
      <c r="M864" s="47">
        <v>0.44401740011340202</v>
      </c>
      <c r="N864" s="46">
        <v>997.93850360375995</v>
      </c>
      <c r="O864" s="47">
        <v>1</v>
      </c>
      <c r="P864" s="161"/>
      <c r="Q864" s="162"/>
      <c r="R864" s="161"/>
      <c r="S864" s="162"/>
      <c r="T864" s="161"/>
      <c r="U864" s="162"/>
      <c r="V864" s="161"/>
      <c r="W864" s="162"/>
      <c r="X864" s="161"/>
      <c r="Y864" s="162"/>
      <c r="Z864" s="161"/>
      <c r="AA864" s="162"/>
      <c r="AB864" s="161"/>
      <c r="AC864" s="162"/>
    </row>
    <row r="865" spans="1:29" ht="20.100000000000001" hidden="1" customHeight="1" x14ac:dyDescent="0.2">
      <c r="A865" s="45">
        <v>42552</v>
      </c>
      <c r="B865" s="46">
        <v>191.83493625457001</v>
      </c>
      <c r="C865" s="47">
        <v>0.189466532046144</v>
      </c>
      <c r="D865" s="46">
        <v>46.777760586866499</v>
      </c>
      <c r="E865" s="47">
        <v>4.6200239895392299E-2</v>
      </c>
      <c r="F865" s="46">
        <v>166.80670617611099</v>
      </c>
      <c r="G865" s="47">
        <v>0.16474730181205499</v>
      </c>
      <c r="H865" s="46">
        <v>38.447985010175103</v>
      </c>
      <c r="I865" s="47">
        <v>3.7973304165895803E-2</v>
      </c>
      <c r="J865" s="46">
        <v>121.175023298678</v>
      </c>
      <c r="K865" s="47">
        <v>0.119678990090442</v>
      </c>
      <c r="L865" s="46">
        <v>447.457971632257</v>
      </c>
      <c r="M865" s="47">
        <v>0.44193363199007102</v>
      </c>
      <c r="N865" s="46">
        <v>1012.50038295866</v>
      </c>
      <c r="O865" s="47">
        <v>1</v>
      </c>
      <c r="P865" s="161"/>
      <c r="Q865" s="162"/>
      <c r="R865" s="161"/>
      <c r="S865" s="162"/>
      <c r="T865" s="161"/>
      <c r="U865" s="162"/>
      <c r="V865" s="161"/>
      <c r="W865" s="162"/>
      <c r="X865" s="161"/>
      <c r="Y865" s="162"/>
      <c r="Z865" s="161"/>
      <c r="AA865" s="162"/>
      <c r="AB865" s="161"/>
      <c r="AC865" s="162"/>
    </row>
    <row r="866" spans="1:29" ht="20.100000000000001" hidden="1" customHeight="1" x14ac:dyDescent="0.2">
      <c r="A866" s="45">
        <v>42583</v>
      </c>
      <c r="B866" s="46">
        <v>108.597780984287</v>
      </c>
      <c r="C866" s="47">
        <v>0.115495476036062</v>
      </c>
      <c r="D866" s="46">
        <v>101.22291423179</v>
      </c>
      <c r="E866" s="47">
        <v>0.107652187355924</v>
      </c>
      <c r="F866" s="46">
        <v>114.827200133098</v>
      </c>
      <c r="G866" s="47">
        <v>0.122120562879449</v>
      </c>
      <c r="H866" s="46">
        <v>82.777123070159305</v>
      </c>
      <c r="I866" s="47">
        <v>8.8034793595525199E-2</v>
      </c>
      <c r="J866" s="46">
        <v>86.243540466317697</v>
      </c>
      <c r="K866" s="47">
        <v>9.1721383907779702E-2</v>
      </c>
      <c r="L866" s="46">
        <v>446.60879838831198</v>
      </c>
      <c r="M866" s="47">
        <v>0.47497559622525898</v>
      </c>
      <c r="N866" s="46">
        <v>940.27735727396305</v>
      </c>
      <c r="O866" s="47">
        <v>1</v>
      </c>
      <c r="P866" s="161"/>
      <c r="Q866" s="162"/>
      <c r="R866" s="161"/>
      <c r="S866" s="162"/>
      <c r="T866" s="161"/>
      <c r="U866" s="162"/>
      <c r="V866" s="161"/>
      <c r="W866" s="162"/>
      <c r="X866" s="161"/>
      <c r="Y866" s="162"/>
      <c r="Z866" s="161"/>
      <c r="AA866" s="162"/>
      <c r="AB866" s="161"/>
      <c r="AC866" s="162"/>
    </row>
    <row r="867" spans="1:29" ht="20.100000000000001" hidden="1" customHeight="1" x14ac:dyDescent="0.2">
      <c r="A867" s="45">
        <v>42614</v>
      </c>
      <c r="B867" s="46">
        <v>109.913634166308</v>
      </c>
      <c r="C867" s="47">
        <v>0.11463877988691699</v>
      </c>
      <c r="D867" s="46">
        <v>103.475272048465</v>
      </c>
      <c r="E867" s="47">
        <v>0.10792363500741201</v>
      </c>
      <c r="F867" s="46">
        <v>116.024598048686</v>
      </c>
      <c r="G867" s="47">
        <v>0.121012451804169</v>
      </c>
      <c r="H867" s="46">
        <v>83.9009643704063</v>
      </c>
      <c r="I867" s="47">
        <v>8.7507835217292801E-2</v>
      </c>
      <c r="J867" s="46">
        <v>91.789996144245293</v>
      </c>
      <c r="K867" s="47">
        <v>9.5736013494735706E-2</v>
      </c>
      <c r="L867" s="46">
        <v>453.67784496672198</v>
      </c>
      <c r="M867" s="47">
        <v>0.47318128458947301</v>
      </c>
      <c r="N867" s="46">
        <v>958.78230974483301</v>
      </c>
      <c r="O867" s="47">
        <v>1</v>
      </c>
      <c r="P867" s="161"/>
      <c r="Q867" s="162"/>
      <c r="R867" s="161"/>
      <c r="S867" s="162"/>
      <c r="T867" s="161"/>
      <c r="U867" s="162"/>
      <c r="V867" s="161"/>
      <c r="W867" s="162"/>
      <c r="X867" s="161"/>
      <c r="Y867" s="162"/>
      <c r="Z867" s="161"/>
      <c r="AA867" s="162"/>
      <c r="AB867" s="161"/>
      <c r="AC867" s="162"/>
    </row>
    <row r="868" spans="1:29" ht="20.100000000000001" hidden="1" customHeight="1" x14ac:dyDescent="0.2">
      <c r="A868" s="45">
        <v>42644</v>
      </c>
      <c r="B868" s="46">
        <v>111.299053748031</v>
      </c>
      <c r="C868" s="47">
        <v>0.113803700530348</v>
      </c>
      <c r="D868" s="46">
        <v>105.48854427783</v>
      </c>
      <c r="E868" s="47">
        <v>0.107862432771032</v>
      </c>
      <c r="F868" s="46">
        <v>116.847059085212</v>
      </c>
      <c r="G868" s="47">
        <v>0.119476556827605</v>
      </c>
      <c r="H868" s="46">
        <v>84.987840388674201</v>
      </c>
      <c r="I868" s="47">
        <v>8.6900386037512101E-2</v>
      </c>
      <c r="J868" s="46">
        <v>98.496893738727195</v>
      </c>
      <c r="K868" s="47">
        <v>0.10071344383204101</v>
      </c>
      <c r="L868" s="46">
        <v>460.87212599124001</v>
      </c>
      <c r="M868" s="47">
        <v>0.47124348000146199</v>
      </c>
      <c r="N868" s="46">
        <v>977.99151722971305</v>
      </c>
      <c r="O868" s="47">
        <v>1</v>
      </c>
      <c r="P868" s="161"/>
      <c r="Q868" s="162"/>
      <c r="R868" s="161"/>
      <c r="S868" s="162"/>
      <c r="T868" s="161"/>
      <c r="U868" s="162"/>
      <c r="V868" s="161"/>
      <c r="W868" s="162"/>
      <c r="X868" s="161"/>
      <c r="Y868" s="162"/>
      <c r="Z868" s="161"/>
      <c r="AA868" s="162"/>
      <c r="AB868" s="161"/>
      <c r="AC868" s="162"/>
    </row>
    <row r="869" spans="1:29" ht="20.100000000000001" hidden="1" customHeight="1" x14ac:dyDescent="0.2">
      <c r="A869" s="45">
        <v>42675</v>
      </c>
      <c r="B869" s="46">
        <v>110.017858390276</v>
      </c>
      <c r="C869" s="47">
        <v>0.11174571766414899</v>
      </c>
      <c r="D869" s="46">
        <v>107.267963382441</v>
      </c>
      <c r="E869" s="47">
        <v>0.108952634835164</v>
      </c>
      <c r="F869" s="46">
        <v>115.347191438162</v>
      </c>
      <c r="G869" s="47">
        <v>0.117158749283023</v>
      </c>
      <c r="H869" s="46">
        <v>85.774132597153994</v>
      </c>
      <c r="I869" s="47">
        <v>8.7121237809297702E-2</v>
      </c>
      <c r="J869" s="46">
        <v>101.804762080665</v>
      </c>
      <c r="K869" s="47">
        <v>0.10340363252642</v>
      </c>
      <c r="L869" s="46">
        <v>464.32567162673098</v>
      </c>
      <c r="M869" s="47">
        <v>0.47161802788194601</v>
      </c>
      <c r="N869" s="46">
        <v>984.53757951542798</v>
      </c>
      <c r="O869" s="47">
        <v>1</v>
      </c>
      <c r="P869" s="161"/>
      <c r="Q869" s="162"/>
      <c r="R869" s="161"/>
      <c r="S869" s="162"/>
      <c r="T869" s="161"/>
      <c r="U869" s="162"/>
      <c r="V869" s="161"/>
      <c r="W869" s="162"/>
      <c r="X869" s="161"/>
      <c r="Y869" s="162"/>
      <c r="Z869" s="161"/>
      <c r="AA869" s="162"/>
      <c r="AB869" s="161"/>
      <c r="AC869" s="162"/>
    </row>
    <row r="870" spans="1:29" ht="20.100000000000001" customHeight="1" x14ac:dyDescent="0.2">
      <c r="A870" s="45">
        <v>42705</v>
      </c>
      <c r="B870" s="46">
        <v>110.709333108853</v>
      </c>
      <c r="C870" s="47">
        <v>0.11171697193105</v>
      </c>
      <c r="D870" s="46">
        <v>108.401791384021</v>
      </c>
      <c r="E870" s="47">
        <v>0.10938842774363799</v>
      </c>
      <c r="F870" s="46">
        <v>115.77295271763801</v>
      </c>
      <c r="G870" s="47">
        <v>0.116826678889071</v>
      </c>
      <c r="H870" s="46">
        <v>86.535462079341698</v>
      </c>
      <c r="I870" s="47">
        <v>8.7323078521779798E-2</v>
      </c>
      <c r="J870" s="46">
        <v>103.052117429687</v>
      </c>
      <c r="K870" s="47">
        <v>0.103990062870381</v>
      </c>
      <c r="L870" s="46">
        <v>466.50877530632403</v>
      </c>
      <c r="M870" s="47">
        <v>0.470754780044081</v>
      </c>
      <c r="N870" s="46">
        <v>990.98043202586302</v>
      </c>
      <c r="O870" s="47">
        <v>1</v>
      </c>
      <c r="P870" s="161"/>
      <c r="Q870" s="162"/>
      <c r="R870" s="161"/>
      <c r="S870" s="162"/>
      <c r="T870" s="161"/>
      <c r="U870" s="162"/>
      <c r="V870" s="161"/>
      <c r="W870" s="162"/>
      <c r="X870" s="161"/>
      <c r="Y870" s="162"/>
      <c r="Z870" s="161"/>
      <c r="AA870" s="162"/>
      <c r="AB870" s="161"/>
      <c r="AC870" s="162"/>
    </row>
    <row r="871" spans="1:29" ht="20.100000000000001" hidden="1" customHeight="1" x14ac:dyDescent="0.2">
      <c r="A871" s="45">
        <v>42736</v>
      </c>
      <c r="B871" s="46">
        <v>111.819116472235</v>
      </c>
      <c r="C871" s="47">
        <v>0.11070558456558099</v>
      </c>
      <c r="D871" s="46">
        <v>110.132118572976</v>
      </c>
      <c r="E871" s="47">
        <v>0.109035386351801</v>
      </c>
      <c r="F871" s="46">
        <v>117.44637368758001</v>
      </c>
      <c r="G871" s="47">
        <v>0.11627680368427599</v>
      </c>
      <c r="H871" s="46">
        <v>87.553981740145204</v>
      </c>
      <c r="I871" s="47">
        <v>8.6682090105708695E-2</v>
      </c>
      <c r="J871" s="46">
        <v>104.572633944887</v>
      </c>
      <c r="K871" s="47">
        <v>0.103531264918426</v>
      </c>
      <c r="L871" s="46">
        <v>478.53427363377398</v>
      </c>
      <c r="M871" s="47">
        <v>0.47376887037420801</v>
      </c>
      <c r="N871" s="46">
        <v>1010.0584980516001</v>
      </c>
      <c r="O871" s="47">
        <v>1</v>
      </c>
      <c r="P871" s="161"/>
      <c r="Q871" s="162"/>
      <c r="R871" s="161"/>
      <c r="S871" s="162"/>
      <c r="T871" s="161"/>
      <c r="U871" s="162"/>
      <c r="V871" s="161"/>
      <c r="W871" s="162"/>
      <c r="X871" s="161"/>
      <c r="Y871" s="162"/>
      <c r="Z871" s="161"/>
      <c r="AA871" s="162"/>
      <c r="AB871" s="161"/>
      <c r="AC871" s="162"/>
    </row>
    <row r="872" spans="1:29" ht="20.100000000000001" hidden="1" customHeight="1" x14ac:dyDescent="0.2">
      <c r="A872" s="45">
        <v>42767</v>
      </c>
      <c r="B872" s="46">
        <v>111.981742889975</v>
      </c>
      <c r="C872" s="47">
        <v>0.110297725061482</v>
      </c>
      <c r="D872" s="46">
        <v>110.079743806826</v>
      </c>
      <c r="E872" s="47">
        <v>0.108424328858437</v>
      </c>
      <c r="F872" s="46">
        <v>118.17371911801099</v>
      </c>
      <c r="G872" s="47">
        <v>0.116396584339446</v>
      </c>
      <c r="H872" s="46">
        <v>86.864646928391906</v>
      </c>
      <c r="I872" s="47">
        <v>8.5558348148626298E-2</v>
      </c>
      <c r="J872" s="46">
        <v>105.531761755556</v>
      </c>
      <c r="K872" s="47">
        <v>0.10394474083873299</v>
      </c>
      <c r="L872" s="46">
        <v>482.63631444134103</v>
      </c>
      <c r="M872" s="47">
        <v>0.47537827275327599</v>
      </c>
      <c r="N872" s="46">
        <v>1015.2679289401</v>
      </c>
      <c r="O872" s="47">
        <v>1</v>
      </c>
      <c r="P872" s="161"/>
      <c r="Q872" s="162"/>
      <c r="R872" s="161"/>
      <c r="S872" s="162"/>
      <c r="T872" s="161"/>
      <c r="U872" s="162"/>
      <c r="V872" s="161"/>
      <c r="W872" s="162"/>
      <c r="X872" s="161"/>
      <c r="Y872" s="162"/>
      <c r="Z872" s="161"/>
      <c r="AA872" s="162"/>
      <c r="AB872" s="161"/>
      <c r="AC872" s="162"/>
    </row>
    <row r="873" spans="1:29" ht="20.100000000000001" hidden="1" customHeight="1" x14ac:dyDescent="0.2">
      <c r="A873" s="45">
        <v>42795</v>
      </c>
      <c r="B873" s="46">
        <v>113.505205697159</v>
      </c>
      <c r="C873" s="47">
        <v>0.109780271306952</v>
      </c>
      <c r="D873" s="46">
        <v>111.691281050361</v>
      </c>
      <c r="E873" s="47">
        <v>0.108025874769518</v>
      </c>
      <c r="F873" s="46">
        <v>120.07408973670201</v>
      </c>
      <c r="G873" s="47">
        <v>0.116133582308115</v>
      </c>
      <c r="H873" s="46">
        <v>87.402070196215007</v>
      </c>
      <c r="I873" s="47">
        <v>8.4533770235437997E-2</v>
      </c>
      <c r="J873" s="46">
        <v>106.89625281100599</v>
      </c>
      <c r="K873" s="47">
        <v>0.103388206410541</v>
      </c>
      <c r="L873" s="46">
        <v>494.36191836736401</v>
      </c>
      <c r="M873" s="47">
        <v>0.478138294969435</v>
      </c>
      <c r="N873" s="46">
        <v>1033.9308178588101</v>
      </c>
      <c r="O873" s="47">
        <v>1</v>
      </c>
      <c r="P873" s="161"/>
      <c r="Q873" s="162"/>
      <c r="R873" s="161"/>
      <c r="S873" s="162"/>
      <c r="T873" s="161"/>
      <c r="U873" s="162"/>
      <c r="V873" s="161"/>
      <c r="W873" s="162"/>
      <c r="X873" s="161"/>
      <c r="Y873" s="162"/>
      <c r="Z873" s="161"/>
      <c r="AA873" s="162"/>
      <c r="AB873" s="161"/>
      <c r="AC873" s="162"/>
    </row>
    <row r="874" spans="1:29" ht="20.100000000000001" hidden="1" customHeight="1" x14ac:dyDescent="0.2">
      <c r="A874" s="45">
        <v>42826</v>
      </c>
      <c r="B874" s="46">
        <v>114.34572020543</v>
      </c>
      <c r="C874" s="47">
        <v>0.109443804151445</v>
      </c>
      <c r="D874" s="46">
        <v>113.31380188552799</v>
      </c>
      <c r="E874" s="47">
        <v>0.10845612340308999</v>
      </c>
      <c r="F874" s="46">
        <v>120.408154804475</v>
      </c>
      <c r="G874" s="47">
        <v>0.115246346684272</v>
      </c>
      <c r="H874" s="46">
        <v>108.47163445191001</v>
      </c>
      <c r="I874" s="47">
        <v>0.103821536089097</v>
      </c>
      <c r="J874" s="46">
        <v>86.3690132442851</v>
      </c>
      <c r="K874" s="47">
        <v>8.2666437828008393E-2</v>
      </c>
      <c r="L874" s="46">
        <v>501.881018139942</v>
      </c>
      <c r="M874" s="47">
        <v>0.48036575184408897</v>
      </c>
      <c r="N874" s="46">
        <v>1044.7893427315701</v>
      </c>
      <c r="O874" s="47">
        <v>1</v>
      </c>
      <c r="P874" s="161"/>
      <c r="Q874" s="162"/>
      <c r="R874" s="161"/>
      <c r="S874" s="162"/>
      <c r="T874" s="161"/>
      <c r="U874" s="162"/>
      <c r="V874" s="161"/>
      <c r="W874" s="162"/>
      <c r="X874" s="161"/>
      <c r="Y874" s="162"/>
      <c r="Z874" s="161"/>
      <c r="AA874" s="162"/>
      <c r="AB874" s="161"/>
      <c r="AC874" s="162"/>
    </row>
    <row r="875" spans="1:29" ht="20.100000000000001" hidden="1" customHeight="1" x14ac:dyDescent="0.2">
      <c r="A875" s="45">
        <v>42856</v>
      </c>
      <c r="B875" s="46">
        <v>66.675587690234096</v>
      </c>
      <c r="C875" s="47">
        <v>6.6855874815538202E-2</v>
      </c>
      <c r="D875" s="46">
        <v>186.10449106658601</v>
      </c>
      <c r="E875" s="47">
        <v>0.18660770738402499</v>
      </c>
      <c r="F875" s="46">
        <v>46.510747614664098</v>
      </c>
      <c r="G875" s="47">
        <v>4.6636510120457803E-2</v>
      </c>
      <c r="H875" s="46">
        <v>162.098078133733</v>
      </c>
      <c r="I875" s="47">
        <v>0.16253638242974899</v>
      </c>
      <c r="J875" s="46">
        <v>31.8768563708092</v>
      </c>
      <c r="K875" s="47">
        <v>3.1963049638808902E-2</v>
      </c>
      <c r="L875" s="46">
        <v>504.03758567651602</v>
      </c>
      <c r="M875" s="47">
        <v>0.50540047561142099</v>
      </c>
      <c r="N875" s="46">
        <v>997.30334655254205</v>
      </c>
      <c r="O875" s="47">
        <v>1</v>
      </c>
      <c r="P875" s="161"/>
      <c r="Q875" s="162"/>
      <c r="R875" s="161"/>
      <c r="S875" s="162"/>
      <c r="T875" s="161"/>
      <c r="U875" s="162"/>
      <c r="V875" s="161"/>
      <c r="W875" s="162"/>
      <c r="X875" s="161"/>
      <c r="Y875" s="162"/>
      <c r="Z875" s="161"/>
      <c r="AA875" s="162"/>
      <c r="AB875" s="161"/>
      <c r="AC875" s="162"/>
    </row>
    <row r="876" spans="1:29" ht="20.100000000000001" hidden="1" customHeight="1" x14ac:dyDescent="0.2">
      <c r="A876" s="45">
        <v>42887</v>
      </c>
      <c r="B876" s="46">
        <v>67.601150584671302</v>
      </c>
      <c r="C876" s="47">
        <v>6.6558835967898494E-2</v>
      </c>
      <c r="D876" s="46">
        <v>187.90429540966801</v>
      </c>
      <c r="E876" s="47">
        <v>0.185007075584769</v>
      </c>
      <c r="F876" s="46">
        <v>46.953051126381197</v>
      </c>
      <c r="G876" s="47">
        <v>4.6229101148195402E-2</v>
      </c>
      <c r="H876" s="46">
        <v>163.09713711522301</v>
      </c>
      <c r="I876" s="47">
        <v>0.16058240876372701</v>
      </c>
      <c r="J876" s="46">
        <v>32.453187024278598</v>
      </c>
      <c r="K876" s="47">
        <v>3.1952804547002597E-2</v>
      </c>
      <c r="L876" s="46">
        <v>517.65122750138005</v>
      </c>
      <c r="M876" s="47">
        <v>0.50966977398840696</v>
      </c>
      <c r="N876" s="46">
        <v>1015.6600487616</v>
      </c>
      <c r="O876" s="47">
        <v>1</v>
      </c>
      <c r="P876" s="161"/>
      <c r="Q876" s="162"/>
      <c r="R876" s="161"/>
      <c r="S876" s="162"/>
      <c r="T876" s="161"/>
      <c r="U876" s="162"/>
      <c r="V876" s="161"/>
      <c r="W876" s="162"/>
      <c r="X876" s="161"/>
      <c r="Y876" s="162"/>
      <c r="Z876" s="161"/>
      <c r="AA876" s="162"/>
      <c r="AB876" s="161"/>
      <c r="AC876" s="162"/>
    </row>
    <row r="877" spans="1:29" ht="20.100000000000001" hidden="1" customHeight="1" x14ac:dyDescent="0.2">
      <c r="A877" s="45">
        <v>42917</v>
      </c>
      <c r="B877" s="46">
        <v>56.924920632923303</v>
      </c>
      <c r="C877" s="47">
        <v>5.6266199551659297E-2</v>
      </c>
      <c r="D877" s="46">
        <v>188.56640644628001</v>
      </c>
      <c r="E877" s="47">
        <v>0.18638436269877401</v>
      </c>
      <c r="F877" s="46">
        <v>47.759927800173898</v>
      </c>
      <c r="G877" s="47">
        <v>4.7207261745802198E-2</v>
      </c>
      <c r="H877" s="46">
        <v>163.387629529843</v>
      </c>
      <c r="I877" s="47">
        <v>0.16149694835203199</v>
      </c>
      <c r="J877" s="46">
        <v>32.611989243900901</v>
      </c>
      <c r="K877" s="47">
        <v>3.2234611382358697E-2</v>
      </c>
      <c r="L877" s="46">
        <v>522.456351759521</v>
      </c>
      <c r="M877" s="47">
        <v>0.51641061626937401</v>
      </c>
      <c r="N877" s="46">
        <v>1011.70722541264</v>
      </c>
      <c r="O877" s="47">
        <v>1</v>
      </c>
      <c r="P877" s="161"/>
      <c r="Q877" s="162"/>
      <c r="R877" s="161"/>
      <c r="S877" s="162"/>
      <c r="T877" s="161"/>
      <c r="U877" s="162"/>
      <c r="V877" s="161"/>
      <c r="W877" s="162"/>
      <c r="X877" s="161"/>
      <c r="Y877" s="162"/>
      <c r="Z877" s="161"/>
      <c r="AA877" s="162"/>
      <c r="AB877" s="161"/>
      <c r="AC877" s="162"/>
    </row>
    <row r="878" spans="1:29" ht="20.100000000000001" hidden="1" customHeight="1" x14ac:dyDescent="0.2">
      <c r="A878" s="45">
        <v>42948</v>
      </c>
      <c r="B878" s="46">
        <v>114.60671441525101</v>
      </c>
      <c r="C878" s="47">
        <v>0.113479128984092</v>
      </c>
      <c r="D878" s="46">
        <v>131.02274213913401</v>
      </c>
      <c r="E878" s="47">
        <v>0.12973364371291701</v>
      </c>
      <c r="F878" s="46">
        <v>95.0428264660612</v>
      </c>
      <c r="G878" s="47">
        <v>9.4107725001839407E-2</v>
      </c>
      <c r="H878" s="46">
        <v>114.624115076042</v>
      </c>
      <c r="I878" s="47">
        <v>0.113496358444341</v>
      </c>
      <c r="J878" s="46">
        <v>131.526813480313</v>
      </c>
      <c r="K878" s="47">
        <v>0.13023275562825801</v>
      </c>
      <c r="L878" s="46">
        <v>423.11328900488297</v>
      </c>
      <c r="M878" s="47">
        <v>0.41895038822855302</v>
      </c>
      <c r="N878" s="46">
        <v>1009.93650058168</v>
      </c>
      <c r="O878" s="47">
        <v>1</v>
      </c>
      <c r="P878" s="161"/>
      <c r="Q878" s="162"/>
      <c r="R878" s="161"/>
      <c r="S878" s="162"/>
      <c r="T878" s="161"/>
      <c r="U878" s="162"/>
      <c r="V878" s="161"/>
      <c r="W878" s="162"/>
      <c r="X878" s="161"/>
      <c r="Y878" s="162"/>
      <c r="Z878" s="161"/>
      <c r="AA878" s="162"/>
      <c r="AB878" s="161"/>
      <c r="AC878" s="162"/>
    </row>
    <row r="879" spans="1:29" ht="20.100000000000001" hidden="1" customHeight="1" x14ac:dyDescent="0.2">
      <c r="A879" s="45">
        <v>42979</v>
      </c>
      <c r="B879" s="46">
        <v>116.42753593404952</v>
      </c>
      <c r="C879" s="47">
        <v>0.11429218214311032</v>
      </c>
      <c r="D879" s="46">
        <v>130.9569286064154</v>
      </c>
      <c r="E879" s="47">
        <v>0.12855509667116027</v>
      </c>
      <c r="F879" s="46">
        <v>95.371235529907523</v>
      </c>
      <c r="G879" s="47">
        <v>9.3622067451226365E-2</v>
      </c>
      <c r="H879" s="46">
        <v>115.64168042146274</v>
      </c>
      <c r="I879" s="47">
        <v>0.11352073971188328</v>
      </c>
      <c r="J879" s="46">
        <v>134.66586781257467</v>
      </c>
      <c r="K879" s="47">
        <v>0.13219601161372335</v>
      </c>
      <c r="L879" s="46">
        <v>425.62004000891875</v>
      </c>
      <c r="M879" s="47">
        <v>0.41781390240889643</v>
      </c>
      <c r="N879" s="46">
        <v>1018.6832883133286</v>
      </c>
      <c r="O879" s="47">
        <v>1</v>
      </c>
      <c r="P879" s="161"/>
      <c r="Q879" s="162"/>
      <c r="R879" s="161"/>
      <c r="S879" s="162"/>
      <c r="T879" s="161"/>
      <c r="U879" s="162"/>
      <c r="V879" s="161"/>
      <c r="W879" s="162"/>
      <c r="X879" s="161"/>
      <c r="Y879" s="162"/>
      <c r="Z879" s="161"/>
      <c r="AA879" s="162"/>
      <c r="AB879" s="161"/>
      <c r="AC879" s="162"/>
    </row>
    <row r="880" spans="1:29" ht="20.100000000000001" hidden="1" customHeight="1" x14ac:dyDescent="0.2">
      <c r="A880" s="45">
        <v>43009</v>
      </c>
      <c r="B880" s="46">
        <v>118.4111793846612</v>
      </c>
      <c r="C880" s="47">
        <v>0.114918085708842</v>
      </c>
      <c r="D880" s="46">
        <v>131.06584162627777</v>
      </c>
      <c r="E880" s="47">
        <v>0.12719943927406899</v>
      </c>
      <c r="F880" s="46">
        <v>96.294938651420651</v>
      </c>
      <c r="G880" s="47">
        <v>9.3454267331663093E-2</v>
      </c>
      <c r="H880" s="46">
        <v>116.019434002084</v>
      </c>
      <c r="I880" s="47">
        <v>0.11259689608555599</v>
      </c>
      <c r="J880" s="46">
        <v>138.93911134021144</v>
      </c>
      <c r="K880" s="47">
        <v>0.13484044993283001</v>
      </c>
      <c r="L880" s="46">
        <v>429.66587389665619</v>
      </c>
      <c r="M880" s="47">
        <v>0.41699086166704102</v>
      </c>
      <c r="N880" s="46">
        <v>1030.3963789013101</v>
      </c>
      <c r="O880" s="47">
        <v>1</v>
      </c>
      <c r="P880" s="161"/>
      <c r="Q880" s="162"/>
      <c r="R880" s="161"/>
      <c r="S880" s="162"/>
      <c r="T880" s="161"/>
      <c r="U880" s="162"/>
      <c r="V880" s="161"/>
      <c r="W880" s="162"/>
      <c r="X880" s="161"/>
      <c r="Y880" s="162"/>
      <c r="Z880" s="161"/>
      <c r="AA880" s="162"/>
      <c r="AB880" s="161"/>
      <c r="AC880" s="162"/>
    </row>
    <row r="881" spans="1:29" ht="20.100000000000001" hidden="1" customHeight="1" x14ac:dyDescent="0.2">
      <c r="A881" s="45">
        <v>43040</v>
      </c>
      <c r="B881" s="46">
        <v>120.13511698768438</v>
      </c>
      <c r="C881" s="47">
        <v>0.11596221374518</v>
      </c>
      <c r="D881" s="46">
        <v>128.81788698391048</v>
      </c>
      <c r="E881" s="47">
        <v>0.124343387006166</v>
      </c>
      <c r="F881" s="46">
        <v>97.119314754926236</v>
      </c>
      <c r="G881" s="47">
        <v>9.3745867309978206E-2</v>
      </c>
      <c r="H881" s="46">
        <v>115.55814807654997</v>
      </c>
      <c r="I881" s="47">
        <v>0.111544226228404</v>
      </c>
      <c r="J881" s="46">
        <v>141.83582751502664</v>
      </c>
      <c r="K881" s="47">
        <v>0.136909148294317</v>
      </c>
      <c r="L881" s="46">
        <v>432.51873138755258</v>
      </c>
      <c r="M881" s="47">
        <v>0.417495157415955</v>
      </c>
      <c r="N881" s="46">
        <v>1035.9850257056501</v>
      </c>
      <c r="O881" s="47">
        <v>1</v>
      </c>
      <c r="P881" s="161"/>
      <c r="Q881" s="162"/>
      <c r="R881" s="161"/>
      <c r="S881" s="162"/>
      <c r="T881" s="161"/>
      <c r="U881" s="162"/>
      <c r="V881" s="161"/>
      <c r="W881" s="162"/>
      <c r="X881" s="161"/>
      <c r="Y881" s="162"/>
      <c r="Z881" s="161"/>
      <c r="AA881" s="162"/>
      <c r="AB881" s="161"/>
      <c r="AC881" s="162"/>
    </row>
    <row r="882" spans="1:29" ht="20.100000000000001" customHeight="1" x14ac:dyDescent="0.2">
      <c r="A882" s="45">
        <v>43070</v>
      </c>
      <c r="B882" s="46">
        <v>122.19053760788465</v>
      </c>
      <c r="C882" s="47">
        <v>0.116164936639193</v>
      </c>
      <c r="D882" s="46">
        <v>129.35433184776923</v>
      </c>
      <c r="E882" s="47">
        <v>0.122975461580518</v>
      </c>
      <c r="F882" s="46">
        <v>98.459419008661328</v>
      </c>
      <c r="G882" s="47">
        <v>9.3604074379118399E-2</v>
      </c>
      <c r="H882" s="46">
        <v>116.5273758862545</v>
      </c>
      <c r="I882" s="47">
        <v>0.11078104329156099</v>
      </c>
      <c r="J882" s="46">
        <v>143.74665667596395</v>
      </c>
      <c r="K882" s="47">
        <v>0.13665805545798401</v>
      </c>
      <c r="L882" s="46">
        <v>441.59276110048671</v>
      </c>
      <c r="M882" s="47">
        <v>0.41981642865162599</v>
      </c>
      <c r="N882" s="46">
        <v>1051.8710821270199</v>
      </c>
      <c r="O882" s="47">
        <v>1</v>
      </c>
      <c r="P882" s="161"/>
      <c r="Q882" s="162"/>
      <c r="R882" s="161"/>
      <c r="S882" s="162"/>
      <c r="T882" s="161"/>
      <c r="U882" s="162"/>
      <c r="V882" s="161"/>
      <c r="W882" s="162"/>
      <c r="X882" s="161"/>
      <c r="Y882" s="162"/>
      <c r="Z882" s="161"/>
      <c r="AA882" s="162"/>
      <c r="AB882" s="161"/>
      <c r="AC882" s="162"/>
    </row>
    <row r="883" spans="1:29" ht="20.100000000000001" hidden="1" customHeight="1" x14ac:dyDescent="0.2">
      <c r="A883" s="45">
        <v>43101</v>
      </c>
      <c r="B883" s="46">
        <v>123.81351987679247</v>
      </c>
      <c r="C883" s="47">
        <v>0.11631136687607269</v>
      </c>
      <c r="D883" s="46">
        <v>130.23629551460016</v>
      </c>
      <c r="E883" s="47">
        <v>0.12234497139935202</v>
      </c>
      <c r="F883" s="46">
        <v>99.30403528593159</v>
      </c>
      <c r="G883" s="47">
        <v>9.328696972600499E-2</v>
      </c>
      <c r="H883" s="46">
        <v>117.95735447247498</v>
      </c>
      <c r="I883" s="47">
        <v>0.11081004033672269</v>
      </c>
      <c r="J883" s="46">
        <v>144.78278149967127</v>
      </c>
      <c r="K883" s="47">
        <v>0.13601005151217732</v>
      </c>
      <c r="L883" s="46">
        <v>448.40661378378877</v>
      </c>
      <c r="M883" s="47">
        <v>0.42123660014967029</v>
      </c>
      <c r="N883" s="46">
        <v>1064.5006004332593</v>
      </c>
      <c r="O883" s="47">
        <v>1</v>
      </c>
      <c r="P883" s="161"/>
      <c r="Q883" s="162"/>
      <c r="R883" s="161"/>
      <c r="S883" s="162"/>
      <c r="T883" s="161"/>
      <c r="U883" s="162"/>
      <c r="V883" s="161"/>
      <c r="W883" s="162"/>
      <c r="X883" s="161"/>
      <c r="Y883" s="162"/>
      <c r="Z883" s="161"/>
      <c r="AA883" s="162"/>
      <c r="AB883" s="161"/>
      <c r="AC883" s="162"/>
    </row>
    <row r="884" spans="1:29" ht="20.100000000000001" hidden="1" customHeight="1" x14ac:dyDescent="0.2">
      <c r="A884" s="45">
        <v>43132</v>
      </c>
      <c r="B884" s="46">
        <v>123.1759339812958</v>
      </c>
      <c r="C884" s="47">
        <v>0.11592628886679002</v>
      </c>
      <c r="D884" s="46">
        <v>130.33482152190936</v>
      </c>
      <c r="E884" s="47">
        <v>0.12266383278607584</v>
      </c>
      <c r="F884" s="46">
        <v>97.736815534854415</v>
      </c>
      <c r="G884" s="47">
        <v>9.1984415659752156E-2</v>
      </c>
      <c r="H884" s="46">
        <v>118.62120990551699</v>
      </c>
      <c r="I884" s="47">
        <v>0.11163963771789404</v>
      </c>
      <c r="J884" s="46">
        <v>142.22306140694405</v>
      </c>
      <c r="K884" s="47">
        <v>0.13385237819819751</v>
      </c>
      <c r="L884" s="46">
        <v>450.44483664932466</v>
      </c>
      <c r="M884" s="47">
        <v>0.42393344677129052</v>
      </c>
      <c r="N884" s="46">
        <v>1062.5366789998452</v>
      </c>
      <c r="O884" s="47">
        <v>1</v>
      </c>
      <c r="P884" s="161"/>
      <c r="Q884" s="162"/>
      <c r="R884" s="161"/>
      <c r="S884" s="162"/>
      <c r="T884" s="161"/>
      <c r="U884" s="162"/>
      <c r="V884" s="161"/>
      <c r="W884" s="162"/>
      <c r="X884" s="161"/>
      <c r="Y884" s="162"/>
      <c r="Z884" s="161"/>
      <c r="AA884" s="162"/>
      <c r="AB884" s="161"/>
      <c r="AC884" s="162"/>
    </row>
    <row r="885" spans="1:29" ht="20.100000000000001" hidden="1" customHeight="1" x14ac:dyDescent="0.2">
      <c r="A885" s="45">
        <v>43160</v>
      </c>
      <c r="B885" s="46">
        <v>124.69639117174</v>
      </c>
      <c r="C885" s="47">
        <v>0.11570290259007385</v>
      </c>
      <c r="D885" s="46">
        <v>132.05748420149999</v>
      </c>
      <c r="E885" s="47">
        <v>0.12253309087199273</v>
      </c>
      <c r="F885" s="46">
        <v>98.120888833709998</v>
      </c>
      <c r="G885" s="47">
        <v>9.1044107500611593E-2</v>
      </c>
      <c r="H885" s="46">
        <v>120.02668904287</v>
      </c>
      <c r="I885" s="47">
        <v>0.11136999379083544</v>
      </c>
      <c r="J885" s="46">
        <v>143.55801830101001</v>
      </c>
      <c r="K885" s="47">
        <v>0.13320417095815801</v>
      </c>
      <c r="L885" s="46">
        <v>459.26968113542</v>
      </c>
      <c r="M885" s="47">
        <v>0.42614573428832841</v>
      </c>
      <c r="N885" s="46">
        <v>1077.72915268625</v>
      </c>
      <c r="O885" s="47">
        <v>1</v>
      </c>
      <c r="P885" s="161"/>
      <c r="Q885" s="162"/>
      <c r="R885" s="161"/>
      <c r="S885" s="162"/>
      <c r="T885" s="161"/>
      <c r="U885" s="162"/>
      <c r="V885" s="161"/>
      <c r="W885" s="162"/>
      <c r="X885" s="161"/>
      <c r="Y885" s="162"/>
      <c r="Z885" s="161"/>
      <c r="AA885" s="162"/>
      <c r="AB885" s="161"/>
      <c r="AC885" s="162"/>
    </row>
    <row r="886" spans="1:29" ht="20.100000000000001" hidden="1" customHeight="1" x14ac:dyDescent="0.2">
      <c r="A886" s="45">
        <v>43191</v>
      </c>
      <c r="B886" s="46">
        <v>126.5374469051</v>
      </c>
      <c r="C886" s="47">
        <v>0.116328109137613</v>
      </c>
      <c r="D886" s="46">
        <v>132.37249727599001</v>
      </c>
      <c r="E886" s="47">
        <v>0.12169237396964699</v>
      </c>
      <c r="F886" s="46">
        <v>121.64074169027</v>
      </c>
      <c r="G886" s="47">
        <v>0.111826481575357</v>
      </c>
      <c r="H886" s="46">
        <v>97.407207920740007</v>
      </c>
      <c r="I886" s="47">
        <v>8.9548166103684407E-2</v>
      </c>
      <c r="J886" s="46">
        <v>144.77693069206001</v>
      </c>
      <c r="K886" s="47">
        <v>0.133095988626872</v>
      </c>
      <c r="L886" s="46">
        <v>465.02846714993001</v>
      </c>
      <c r="M886" s="47">
        <v>0.42750888058682501</v>
      </c>
      <c r="N886" s="46">
        <v>1087.7632916340899</v>
      </c>
      <c r="O886" s="47">
        <v>1</v>
      </c>
      <c r="P886" s="161"/>
      <c r="Q886" s="162"/>
      <c r="R886" s="161"/>
      <c r="S886" s="162"/>
      <c r="T886" s="161"/>
      <c r="U886" s="162"/>
      <c r="V886" s="161"/>
      <c r="W886" s="162"/>
      <c r="X886" s="161"/>
      <c r="Y886" s="162"/>
      <c r="Z886" s="161"/>
      <c r="AA886" s="162"/>
      <c r="AB886" s="161"/>
      <c r="AC886" s="162"/>
    </row>
    <row r="887" spans="1:29" ht="20.100000000000001" hidden="1" customHeight="1" x14ac:dyDescent="0.2">
      <c r="A887" s="45">
        <v>43221</v>
      </c>
      <c r="B887" s="46">
        <v>203.72600200127852</v>
      </c>
      <c r="C887" s="47">
        <v>0.18694143333492891</v>
      </c>
      <c r="D887" s="46">
        <v>54.685584973976297</v>
      </c>
      <c r="E887" s="47">
        <v>5.018015146505464E-2</v>
      </c>
      <c r="F887" s="46">
        <v>180.84201491666363</v>
      </c>
      <c r="G887" s="47">
        <v>0.16594281114634318</v>
      </c>
      <c r="H887" s="46">
        <v>38.136728567467586</v>
      </c>
      <c r="I887" s="47">
        <v>3.4994721493934677E-2</v>
      </c>
      <c r="J887" s="46">
        <v>199.65928657875563</v>
      </c>
      <c r="K887" s="47">
        <v>0.18320976627925814</v>
      </c>
      <c r="L887" s="46">
        <v>412.73555453630513</v>
      </c>
      <c r="M887" s="47">
        <v>0.3787311162804804</v>
      </c>
      <c r="N887" s="46">
        <v>1089.7851715744468</v>
      </c>
      <c r="O887" s="47">
        <v>1</v>
      </c>
      <c r="P887" s="161"/>
      <c r="Q887" s="162"/>
      <c r="R887" s="161"/>
      <c r="S887" s="162"/>
      <c r="T887" s="161"/>
      <c r="U887" s="162"/>
      <c r="V887" s="161"/>
      <c r="W887" s="162"/>
      <c r="X887" s="161"/>
      <c r="Y887" s="162"/>
      <c r="Z887" s="161"/>
      <c r="AA887" s="162"/>
      <c r="AB887" s="161"/>
      <c r="AC887" s="162"/>
    </row>
    <row r="888" spans="1:29" ht="20.100000000000001" hidden="1" customHeight="1" x14ac:dyDescent="0.2">
      <c r="A888" s="45">
        <v>43252</v>
      </c>
      <c r="B888" s="46">
        <v>206.27264672407</v>
      </c>
      <c r="C888" s="47">
        <v>0.187677024624226</v>
      </c>
      <c r="D888" s="46">
        <v>55.043512334879999</v>
      </c>
      <c r="E888" s="47">
        <v>5.0081301539200901E-2</v>
      </c>
      <c r="F888" s="46">
        <v>181.93213174837999</v>
      </c>
      <c r="G888" s="47">
        <v>0.165530823947557</v>
      </c>
      <c r="H888" s="46">
        <v>38.475739930430002</v>
      </c>
      <c r="I888" s="47">
        <v>3.50071253025524E-2</v>
      </c>
      <c r="J888" s="46">
        <v>198.91187756922</v>
      </c>
      <c r="K888" s="47">
        <v>0.18097983391150901</v>
      </c>
      <c r="L888" s="46">
        <v>418.44719542975002</v>
      </c>
      <c r="M888" s="47">
        <v>0.38072389067495199</v>
      </c>
      <c r="N888" s="46">
        <v>1099.08310373673</v>
      </c>
      <c r="O888" s="47">
        <v>1</v>
      </c>
      <c r="P888" s="161"/>
      <c r="Q888" s="162"/>
      <c r="R888" s="161"/>
      <c r="S888" s="162"/>
      <c r="T888" s="161"/>
      <c r="U888" s="162"/>
      <c r="V888" s="161"/>
      <c r="W888" s="162"/>
      <c r="X888" s="161"/>
      <c r="Y888" s="162"/>
      <c r="Z888" s="161"/>
      <c r="AA888" s="162"/>
      <c r="AB888" s="161"/>
      <c r="AC888" s="162"/>
    </row>
    <row r="889" spans="1:29" ht="20.100000000000001" hidden="1" customHeight="1" x14ac:dyDescent="0.2">
      <c r="A889" s="45">
        <v>43282</v>
      </c>
      <c r="B889" s="46">
        <v>208.39616425999046</v>
      </c>
      <c r="C889" s="47">
        <v>0.18782395244720401</v>
      </c>
      <c r="D889" s="46">
        <v>56.133712324350959</v>
      </c>
      <c r="E889" s="47">
        <v>5.0592369354458898E-2</v>
      </c>
      <c r="F889" s="46">
        <v>183.47043400888796</v>
      </c>
      <c r="G889" s="47">
        <v>0.16535881164185701</v>
      </c>
      <c r="H889" s="46">
        <v>38.692462423898988</v>
      </c>
      <c r="I889" s="47">
        <v>3.4872864614269097E-2</v>
      </c>
      <c r="J889" s="46">
        <v>200.30378049134765</v>
      </c>
      <c r="K889" s="47">
        <v>0.180530423271447</v>
      </c>
      <c r="L889" s="46">
        <v>422.53267077174007</v>
      </c>
      <c r="M889" s="47">
        <v>0.38082157867076405</v>
      </c>
      <c r="N889" s="46">
        <v>1109.5292242802161</v>
      </c>
      <c r="O889" s="47">
        <v>1</v>
      </c>
      <c r="P889" s="161"/>
      <c r="Q889" s="162"/>
      <c r="R889" s="161"/>
      <c r="S889" s="162"/>
      <c r="T889" s="161"/>
      <c r="U889" s="162"/>
      <c r="V889" s="161"/>
      <c r="W889" s="162"/>
      <c r="X889" s="161"/>
      <c r="Y889" s="162"/>
      <c r="Z889" s="161"/>
      <c r="AA889" s="162"/>
      <c r="AB889" s="161"/>
      <c r="AC889" s="162"/>
    </row>
    <row r="890" spans="1:29" ht="20.100000000000001" hidden="1" customHeight="1" x14ac:dyDescent="0.2">
      <c r="A890" s="45">
        <v>43313</v>
      </c>
      <c r="B890" s="46">
        <v>145.97668631341</v>
      </c>
      <c r="C890" s="47">
        <v>0.13999762757756601</v>
      </c>
      <c r="D890" s="46">
        <v>107.5083656704</v>
      </c>
      <c r="E890" s="47">
        <v>0.103104930785203</v>
      </c>
      <c r="F890" s="46">
        <v>130.28650339766</v>
      </c>
      <c r="G890" s="47">
        <v>0.12495009882529</v>
      </c>
      <c r="H890" s="46">
        <v>149.81224328822</v>
      </c>
      <c r="I890" s="47">
        <v>0.14367608398367401</v>
      </c>
      <c r="J890" s="46">
        <v>89.087142029920003</v>
      </c>
      <c r="K890" s="47">
        <v>8.5438221998527297E-2</v>
      </c>
      <c r="L890" s="46">
        <v>420.03734542852999</v>
      </c>
      <c r="M890" s="47">
        <v>0.40283303682973798</v>
      </c>
      <c r="N890" s="46">
        <v>1042.7082861281399</v>
      </c>
      <c r="O890" s="47">
        <v>1</v>
      </c>
      <c r="P890" s="161"/>
      <c r="Q890" s="162"/>
      <c r="R890" s="161"/>
      <c r="S890" s="162"/>
      <c r="T890" s="161"/>
      <c r="U890" s="162"/>
      <c r="V890" s="161"/>
      <c r="W890" s="162"/>
      <c r="X890" s="161"/>
      <c r="Y890" s="162"/>
      <c r="Z890" s="161"/>
      <c r="AA890" s="162"/>
      <c r="AB890" s="161"/>
      <c r="AC890" s="162"/>
    </row>
    <row r="891" spans="1:29" ht="20.100000000000001" hidden="1" customHeight="1" x14ac:dyDescent="0.2">
      <c r="A891" s="45">
        <v>43344</v>
      </c>
      <c r="B891" s="46">
        <v>146.23204871543001</v>
      </c>
      <c r="C891" s="47">
        <v>0.13897818322719499</v>
      </c>
      <c r="D891" s="46">
        <v>108.33123540945</v>
      </c>
      <c r="E891" s="47">
        <v>0.10295744617010399</v>
      </c>
      <c r="F891" s="46">
        <v>131.73560301366001</v>
      </c>
      <c r="G891" s="47">
        <v>0.12520083616421099</v>
      </c>
      <c r="H891" s="46">
        <v>150.92671745941999</v>
      </c>
      <c r="I891" s="47">
        <v>0.14343997213478901</v>
      </c>
      <c r="J891" s="46">
        <v>90.996152927430003</v>
      </c>
      <c r="K891" s="47">
        <v>8.6482273384055203E-2</v>
      </c>
      <c r="L891" s="46">
        <v>423.97251728662002</v>
      </c>
      <c r="M891" s="47">
        <v>0.40294128891964198</v>
      </c>
      <c r="N891" s="46">
        <v>1052.19427481201</v>
      </c>
      <c r="O891" s="47">
        <v>1</v>
      </c>
      <c r="P891" s="161"/>
      <c r="Q891" s="162"/>
      <c r="R891" s="161"/>
      <c r="S891" s="162"/>
      <c r="T891" s="161"/>
      <c r="U891" s="162"/>
      <c r="V891" s="161"/>
      <c r="W891" s="162"/>
      <c r="X891" s="161"/>
      <c r="Y891" s="162"/>
      <c r="Z891" s="161"/>
      <c r="AA891" s="162"/>
      <c r="AB891" s="161"/>
      <c r="AC891" s="162"/>
    </row>
    <row r="892" spans="1:29" ht="20.100000000000001" hidden="1" customHeight="1" x14ac:dyDescent="0.2">
      <c r="A892" s="45">
        <v>43374</v>
      </c>
      <c r="B892" s="46">
        <v>146.79680630108001</v>
      </c>
      <c r="C892" s="47">
        <v>0.137773274544643</v>
      </c>
      <c r="D892" s="46">
        <v>109.65806217875</v>
      </c>
      <c r="E892" s="47">
        <v>0.10291743183840101</v>
      </c>
      <c r="F892" s="46">
        <v>132.52874465997999</v>
      </c>
      <c r="G892" s="47">
        <v>0.124382264050399</v>
      </c>
      <c r="H892" s="46">
        <v>153.18677655443</v>
      </c>
      <c r="I892" s="47">
        <v>0.14377045628333299</v>
      </c>
      <c r="J892" s="46">
        <v>93.526273770070006</v>
      </c>
      <c r="K892" s="47">
        <v>8.7777256998584297E-2</v>
      </c>
      <c r="L892" s="46">
        <v>429.79885289226002</v>
      </c>
      <c r="M892" s="47">
        <v>0.40337931628463702</v>
      </c>
      <c r="N892" s="46">
        <v>1065.4955163565701</v>
      </c>
      <c r="O892" s="47">
        <v>1</v>
      </c>
      <c r="P892" s="161"/>
      <c r="Q892" s="162"/>
      <c r="R892" s="161"/>
      <c r="S892" s="162"/>
      <c r="T892" s="161"/>
      <c r="U892" s="162"/>
      <c r="V892" s="161"/>
      <c r="W892" s="162"/>
      <c r="X892" s="161"/>
      <c r="Y892" s="162"/>
      <c r="Z892" s="161"/>
      <c r="AA892" s="162"/>
      <c r="AB892" s="161"/>
      <c r="AC892" s="162"/>
    </row>
    <row r="893" spans="1:29" ht="20.100000000000001" hidden="1" customHeight="1" x14ac:dyDescent="0.2">
      <c r="A893" s="45">
        <v>43405</v>
      </c>
      <c r="B893" s="46">
        <v>143.12594106102</v>
      </c>
      <c r="C893" s="47">
        <v>0.13491026243208701</v>
      </c>
      <c r="D893" s="46">
        <v>109.9931637892</v>
      </c>
      <c r="E893" s="47">
        <v>0.103679364359323</v>
      </c>
      <c r="F893" s="46">
        <v>131.29452200400999</v>
      </c>
      <c r="G893" s="47">
        <v>0.123757987462976</v>
      </c>
      <c r="H893" s="46">
        <v>153.76662026888999</v>
      </c>
      <c r="I893" s="47">
        <v>0.14494014809605199</v>
      </c>
      <c r="J893" s="46">
        <v>93.188523649009994</v>
      </c>
      <c r="K893" s="47">
        <v>8.7839339870518299E-2</v>
      </c>
      <c r="L893" s="46">
        <v>429.52858781886999</v>
      </c>
      <c r="M893" s="47">
        <v>0.40487289777904201</v>
      </c>
      <c r="N893" s="46">
        <v>1060.8973585910001</v>
      </c>
      <c r="O893" s="47">
        <v>1</v>
      </c>
      <c r="P893" s="161"/>
      <c r="Q893" s="162"/>
      <c r="R893" s="161"/>
      <c r="S893" s="162"/>
      <c r="T893" s="161"/>
      <c r="U893" s="162"/>
      <c r="V893" s="161"/>
      <c r="W893" s="162"/>
      <c r="X893" s="161"/>
      <c r="Y893" s="162"/>
      <c r="Z893" s="161"/>
      <c r="AA893" s="162"/>
      <c r="AB893" s="161"/>
      <c r="AC893" s="162"/>
    </row>
    <row r="894" spans="1:29" ht="20.100000000000001" customHeight="1" x14ac:dyDescent="0.2">
      <c r="A894" s="45">
        <v>43435</v>
      </c>
      <c r="B894" s="46">
        <v>142.9056866066</v>
      </c>
      <c r="C894" s="47">
        <v>0.13423143490474301</v>
      </c>
      <c r="D894" s="46">
        <v>110.85495226694</v>
      </c>
      <c r="E894" s="47">
        <v>0.104126152446623</v>
      </c>
      <c r="F894" s="46">
        <v>131.26804346973</v>
      </c>
      <c r="G894" s="47">
        <v>0.123300186650979</v>
      </c>
      <c r="H894" s="46">
        <v>154.07862282917</v>
      </c>
      <c r="I894" s="47">
        <v>0.14472618355238401</v>
      </c>
      <c r="J894" s="46">
        <v>93.870466892820005</v>
      </c>
      <c r="K894" s="47">
        <v>8.8172610659564193E-2</v>
      </c>
      <c r="L894" s="46">
        <v>431.64383991416997</v>
      </c>
      <c r="M894" s="47">
        <v>0.40544343178570502</v>
      </c>
      <c r="N894" s="46">
        <v>1064.6216119794301</v>
      </c>
      <c r="O894" s="47">
        <v>1</v>
      </c>
      <c r="P894" s="161"/>
      <c r="Q894" s="162"/>
      <c r="R894" s="161"/>
      <c r="S894" s="162"/>
      <c r="T894" s="161"/>
      <c r="U894" s="162"/>
      <c r="V894" s="161"/>
      <c r="W894" s="162"/>
      <c r="X894" s="161"/>
      <c r="Y894" s="162"/>
      <c r="Z894" s="161"/>
      <c r="AA894" s="162"/>
      <c r="AB894" s="161"/>
      <c r="AC894" s="162"/>
    </row>
    <row r="895" spans="1:29" ht="20.100000000000001" hidden="1" customHeight="1" x14ac:dyDescent="0.2">
      <c r="A895" s="45">
        <v>43466</v>
      </c>
      <c r="B895" s="46">
        <v>143.88099825929999</v>
      </c>
      <c r="C895" s="47">
        <v>0.133332504908623</v>
      </c>
      <c r="D895" s="46">
        <v>111.76340193644999</v>
      </c>
      <c r="E895" s="47">
        <v>0.103569578454276</v>
      </c>
      <c r="F895" s="46">
        <v>132.67475189274001</v>
      </c>
      <c r="G895" s="47">
        <v>0.122947833431825</v>
      </c>
      <c r="H895" s="46">
        <v>155.14365611642</v>
      </c>
      <c r="I895" s="47">
        <v>0.14376945212323899</v>
      </c>
      <c r="J895" s="46">
        <v>94.769307647740007</v>
      </c>
      <c r="K895" s="47">
        <v>8.7821389412082299E-2</v>
      </c>
      <c r="L895" s="46">
        <v>440.88207582856</v>
      </c>
      <c r="M895" s="47">
        <v>0.408559241669953</v>
      </c>
      <c r="N895" s="46">
        <v>1079.1141916812101</v>
      </c>
      <c r="O895" s="47">
        <v>1</v>
      </c>
      <c r="P895" s="161"/>
      <c r="Q895" s="162"/>
      <c r="R895" s="161"/>
      <c r="S895" s="162"/>
      <c r="T895" s="161"/>
      <c r="U895" s="162"/>
      <c r="V895" s="161"/>
      <c r="W895" s="162"/>
      <c r="X895" s="161"/>
      <c r="Y895" s="162"/>
      <c r="Z895" s="161"/>
      <c r="AA895" s="162"/>
      <c r="AB895" s="161"/>
      <c r="AC895" s="162"/>
    </row>
    <row r="896" spans="1:29" ht="20.100000000000001" hidden="1" customHeight="1" x14ac:dyDescent="0.2">
      <c r="A896" s="45">
        <v>43497</v>
      </c>
      <c r="B896" s="46">
        <v>144.22268735622001</v>
      </c>
      <c r="C896" s="47">
        <v>0.133679698492605</v>
      </c>
      <c r="D896" s="46">
        <v>110.15167582696</v>
      </c>
      <c r="E896" s="47">
        <v>0.102099351238916</v>
      </c>
      <c r="F896" s="46">
        <v>133.73928046114</v>
      </c>
      <c r="G896" s="47">
        <v>0.123962651205529</v>
      </c>
      <c r="H896" s="46">
        <v>152.51386695329001</v>
      </c>
      <c r="I896" s="47">
        <v>0.14136477501559799</v>
      </c>
      <c r="J896" s="46">
        <v>95.324165951270004</v>
      </c>
      <c r="K896" s="47">
        <v>8.8355764249148497E-2</v>
      </c>
      <c r="L896" s="46">
        <v>442.91586266986002</v>
      </c>
      <c r="M896" s="47">
        <v>0.41053775979820101</v>
      </c>
      <c r="N896" s="46">
        <v>1078.8675392187399</v>
      </c>
      <c r="O896" s="47">
        <v>1</v>
      </c>
      <c r="P896" s="161"/>
      <c r="Q896" s="162"/>
      <c r="R896" s="161"/>
      <c r="S896" s="162"/>
      <c r="T896" s="161"/>
      <c r="U896" s="162"/>
      <c r="V896" s="161"/>
      <c r="W896" s="162"/>
      <c r="X896" s="161"/>
      <c r="Y896" s="162"/>
      <c r="Z896" s="161"/>
      <c r="AA896" s="162"/>
      <c r="AB896" s="161"/>
      <c r="AC896" s="162"/>
    </row>
    <row r="897" spans="1:29" ht="20.100000000000001" hidden="1" customHeight="1" x14ac:dyDescent="0.2">
      <c r="A897" s="45">
        <v>43525</v>
      </c>
      <c r="B897" s="46">
        <v>146.76992869486</v>
      </c>
      <c r="C897" s="47">
        <v>0.133733104007322</v>
      </c>
      <c r="D897" s="46">
        <v>110.87693719527999</v>
      </c>
      <c r="E897" s="47">
        <v>0.101028303998004</v>
      </c>
      <c r="F897" s="46">
        <v>135.80709391560001</v>
      </c>
      <c r="G897" s="47">
        <v>0.123744041964525</v>
      </c>
      <c r="H897" s="46">
        <v>154.46322898065</v>
      </c>
      <c r="I897" s="47">
        <v>0.14074304764106199</v>
      </c>
      <c r="J897" s="46">
        <v>96.515248124300001</v>
      </c>
      <c r="K897" s="47">
        <v>8.7942290566443093E-2</v>
      </c>
      <c r="L897" s="46">
        <v>453.05146420943998</v>
      </c>
      <c r="M897" s="47">
        <v>0.41280921182264202</v>
      </c>
      <c r="N897" s="46">
        <v>1097.48390112013</v>
      </c>
      <c r="O897" s="47">
        <v>1</v>
      </c>
      <c r="P897" s="161"/>
      <c r="Q897" s="162"/>
      <c r="R897" s="161"/>
      <c r="S897" s="162"/>
      <c r="T897" s="161"/>
      <c r="U897" s="162"/>
      <c r="V897" s="161"/>
      <c r="W897" s="162"/>
      <c r="X897" s="161"/>
      <c r="Y897" s="162"/>
      <c r="Z897" s="161"/>
      <c r="AA897" s="162"/>
      <c r="AB897" s="161"/>
      <c r="AC897" s="162"/>
    </row>
    <row r="898" spans="1:29" ht="20.100000000000001" hidden="1" customHeight="1" x14ac:dyDescent="0.2">
      <c r="A898" s="45">
        <v>43556</v>
      </c>
      <c r="B898" s="46">
        <v>147.67328866899999</v>
      </c>
      <c r="C898" s="47">
        <v>0.132647869302251</v>
      </c>
      <c r="D898" s="46">
        <v>139.47205019200001</v>
      </c>
      <c r="E898" s="47">
        <v>0.12528108808258101</v>
      </c>
      <c r="F898" s="46">
        <v>109.40515908982999</v>
      </c>
      <c r="G898" s="47">
        <v>9.8273434381679403E-2</v>
      </c>
      <c r="H898" s="46">
        <v>156.60731260946</v>
      </c>
      <c r="I898" s="47">
        <v>0.14067287674048601</v>
      </c>
      <c r="J898" s="46">
        <v>97.578497805129999</v>
      </c>
      <c r="K898" s="47">
        <v>8.7650108833000104E-2</v>
      </c>
      <c r="L898" s="46">
        <v>462.53667103322999</v>
      </c>
      <c r="M898" s="47">
        <v>0.41547462266000101</v>
      </c>
      <c r="N898" s="46">
        <v>1113.27297939865</v>
      </c>
      <c r="O898" s="47">
        <v>1</v>
      </c>
      <c r="P898" s="161"/>
      <c r="Q898" s="162"/>
      <c r="R898" s="161"/>
      <c r="S898" s="162"/>
      <c r="T898" s="161"/>
      <c r="U898" s="162"/>
      <c r="V898" s="161"/>
      <c r="W898" s="162"/>
      <c r="X898" s="161"/>
      <c r="Y898" s="162"/>
      <c r="Z898" s="161"/>
      <c r="AA898" s="162"/>
      <c r="AB898" s="161"/>
      <c r="AC898" s="162"/>
    </row>
    <row r="899" spans="1:29" ht="20.100000000000001" hidden="1" customHeight="1" x14ac:dyDescent="0.2">
      <c r="A899" s="45">
        <v>43586</v>
      </c>
      <c r="B899" s="46">
        <v>63.983819895769997</v>
      </c>
      <c r="C899" s="47">
        <v>6.1670765094492201E-2</v>
      </c>
      <c r="D899" s="46">
        <v>204.13469036036</v>
      </c>
      <c r="E899" s="47">
        <v>0.19675509460608001</v>
      </c>
      <c r="F899" s="46">
        <v>44.964095970030002</v>
      </c>
      <c r="G899" s="47">
        <v>4.3338615993404397E-2</v>
      </c>
      <c r="H899" s="46">
        <v>226.27658152513001</v>
      </c>
      <c r="I899" s="47">
        <v>0.21809654266271</v>
      </c>
      <c r="J899" s="46">
        <v>28.29928488066</v>
      </c>
      <c r="K899" s="47">
        <v>2.72762481680572E-2</v>
      </c>
      <c r="L899" s="46">
        <v>469.84803142607001</v>
      </c>
      <c r="M899" s="47">
        <v>0.45286273347525402</v>
      </c>
      <c r="N899" s="46">
        <v>1037.50650405802</v>
      </c>
      <c r="O899" s="47">
        <v>1</v>
      </c>
      <c r="P899" s="161"/>
      <c r="Q899" s="162"/>
      <c r="R899" s="161"/>
      <c r="S899" s="162"/>
      <c r="T899" s="161"/>
      <c r="U899" s="162"/>
      <c r="V899" s="161"/>
      <c r="W899" s="162"/>
      <c r="X899" s="161"/>
      <c r="Y899" s="162"/>
      <c r="Z899" s="161"/>
      <c r="AA899" s="162"/>
      <c r="AB899" s="161"/>
      <c r="AC899" s="162"/>
    </row>
    <row r="900" spans="1:29" ht="20.100000000000001" hidden="1" customHeight="1" x14ac:dyDescent="0.2">
      <c r="A900" s="45">
        <v>43617</v>
      </c>
      <c r="B900" s="46">
        <v>64.610320181020001</v>
      </c>
      <c r="C900" s="47">
        <v>6.1426825257952497E-2</v>
      </c>
      <c r="D900" s="46">
        <v>205.81347694618</v>
      </c>
      <c r="E900" s="47">
        <v>0.19567258680477001</v>
      </c>
      <c r="F900" s="46">
        <v>45.58785209741</v>
      </c>
      <c r="G900" s="47">
        <v>4.3341636704899197E-2</v>
      </c>
      <c r="H900" s="46">
        <v>227.66572096528</v>
      </c>
      <c r="I900" s="47">
        <v>0.216448121906509</v>
      </c>
      <c r="J900" s="46">
        <v>28.840146468250001</v>
      </c>
      <c r="K900" s="47">
        <v>2.7419127974533102E-2</v>
      </c>
      <c r="L900" s="46">
        <v>479.30829250095002</v>
      </c>
      <c r="M900" s="47">
        <v>0.45569170135133402</v>
      </c>
      <c r="N900" s="46">
        <v>1051.8258091590901</v>
      </c>
      <c r="O900" s="47">
        <v>1</v>
      </c>
      <c r="P900" s="161"/>
      <c r="Q900" s="162"/>
      <c r="R900" s="161"/>
      <c r="S900" s="162"/>
      <c r="T900" s="161"/>
      <c r="U900" s="162"/>
      <c r="V900" s="161"/>
      <c r="W900" s="162"/>
      <c r="X900" s="161"/>
      <c r="Y900" s="162"/>
      <c r="Z900" s="161"/>
      <c r="AA900" s="162"/>
      <c r="AB900" s="161"/>
      <c r="AC900" s="162"/>
    </row>
    <row r="901" spans="1:29" ht="20.100000000000001" hidden="1" customHeight="1" x14ac:dyDescent="0.2">
      <c r="A901" s="45">
        <v>43647</v>
      </c>
      <c r="B901" s="46">
        <v>66.090874747429993</v>
      </c>
      <c r="C901" s="47">
        <v>6.1914726890871102E-2</v>
      </c>
      <c r="D901" s="46">
        <v>206.91699832193001</v>
      </c>
      <c r="E901" s="47">
        <v>0.19384233434857501</v>
      </c>
      <c r="F901" s="46">
        <v>46.100433424099997</v>
      </c>
      <c r="G901" s="47">
        <v>4.3187440867015099E-2</v>
      </c>
      <c r="H901" s="46">
        <v>229.00228805290999</v>
      </c>
      <c r="I901" s="47">
        <v>0.21453209957297201</v>
      </c>
      <c r="J901" s="46">
        <v>29.360038951909999</v>
      </c>
      <c r="K901" s="47">
        <v>2.7504837848791399E-2</v>
      </c>
      <c r="L901" s="46">
        <v>489.97935887461</v>
      </c>
      <c r="M901" s="47">
        <v>0.45901856047177297</v>
      </c>
      <c r="N901" s="46">
        <v>1067.4499923728899</v>
      </c>
      <c r="O901" s="47">
        <v>1</v>
      </c>
      <c r="P901" s="161"/>
      <c r="Q901" s="162"/>
      <c r="R901" s="161"/>
      <c r="S901" s="162"/>
      <c r="T901" s="161"/>
      <c r="U901" s="162"/>
      <c r="V901" s="161"/>
      <c r="W901" s="162"/>
      <c r="X901" s="161"/>
      <c r="Y901" s="162"/>
      <c r="Z901" s="161"/>
      <c r="AA901" s="162"/>
      <c r="AB901" s="161"/>
      <c r="AC901" s="162"/>
    </row>
    <row r="902" spans="1:29" ht="20.100000000000001" hidden="1" customHeight="1" x14ac:dyDescent="0.2">
      <c r="A902" s="45">
        <v>43678</v>
      </c>
      <c r="B902" s="46">
        <v>121.92694835029999</v>
      </c>
      <c r="C902" s="47">
        <v>0.114852873846265</v>
      </c>
      <c r="D902" s="46">
        <v>148.44108964022001</v>
      </c>
      <c r="E902" s="47">
        <v>0.13982869228440201</v>
      </c>
      <c r="F902" s="46">
        <v>166.45034164715</v>
      </c>
      <c r="G902" s="47">
        <v>0.15679306625425499</v>
      </c>
      <c r="H902" s="46">
        <v>106.01213307549</v>
      </c>
      <c r="I902" s="47">
        <v>9.9861419571588395E-2</v>
      </c>
      <c r="J902" s="46">
        <v>104.95007366466</v>
      </c>
      <c r="K902" s="47">
        <v>9.8860979741184102E-2</v>
      </c>
      <c r="L902" s="46">
        <v>413.81190379794998</v>
      </c>
      <c r="M902" s="47">
        <v>0.38980296830230399</v>
      </c>
      <c r="N902" s="46">
        <v>1061.5924901757701</v>
      </c>
      <c r="O902" s="47">
        <v>1</v>
      </c>
      <c r="P902" s="161"/>
      <c r="Q902" s="162"/>
      <c r="R902" s="161"/>
      <c r="S902" s="162"/>
      <c r="T902" s="161"/>
      <c r="U902" s="162"/>
      <c r="V902" s="161"/>
      <c r="W902" s="162"/>
      <c r="X902" s="161"/>
      <c r="Y902" s="162"/>
      <c r="Z902" s="161"/>
      <c r="AA902" s="162"/>
      <c r="AB902" s="161"/>
      <c r="AC902" s="162"/>
    </row>
    <row r="903" spans="1:29" ht="20.100000000000001" hidden="1" customHeight="1" x14ac:dyDescent="0.2">
      <c r="A903" s="45">
        <v>43709</v>
      </c>
      <c r="B903" s="46">
        <v>122.54707572124001</v>
      </c>
      <c r="C903" s="47">
        <v>0.11439487556141401</v>
      </c>
      <c r="D903" s="46">
        <v>149.40692413918001</v>
      </c>
      <c r="E903" s="47">
        <v>0.13946792605474501</v>
      </c>
      <c r="F903" s="46">
        <v>167.39547569677001</v>
      </c>
      <c r="G903" s="47">
        <v>0.15625982504417099</v>
      </c>
      <c r="H903" s="46">
        <v>107.11473151679</v>
      </c>
      <c r="I903" s="47">
        <v>9.9989137321648602E-2</v>
      </c>
      <c r="J903" s="46">
        <v>108.57930180724</v>
      </c>
      <c r="K903" s="47">
        <v>0.101356279990218</v>
      </c>
      <c r="L903" s="46">
        <v>416.22017421486999</v>
      </c>
      <c r="M903" s="47">
        <v>0.3885319560278</v>
      </c>
      <c r="N903" s="46">
        <v>1071.2636830960901</v>
      </c>
      <c r="O903" s="47">
        <v>1</v>
      </c>
      <c r="P903" s="161"/>
      <c r="Q903" s="162"/>
      <c r="R903" s="161"/>
      <c r="S903" s="162"/>
      <c r="T903" s="161"/>
      <c r="U903" s="162"/>
      <c r="V903" s="161"/>
      <c r="W903" s="162"/>
      <c r="X903" s="161"/>
      <c r="Y903" s="162"/>
      <c r="Z903" s="161"/>
      <c r="AA903" s="162"/>
      <c r="AB903" s="161"/>
      <c r="AC903" s="162"/>
    </row>
    <row r="904" spans="1:29" ht="20.100000000000001" hidden="1" customHeight="1" x14ac:dyDescent="0.2">
      <c r="A904" s="45">
        <v>43739</v>
      </c>
      <c r="B904" s="46">
        <v>123.54291408293</v>
      </c>
      <c r="C904" s="47">
        <v>0.11413417586396001</v>
      </c>
      <c r="D904" s="46">
        <v>149.76801519771001</v>
      </c>
      <c r="E904" s="47">
        <v>0.138362034862617</v>
      </c>
      <c r="F904" s="46">
        <v>169.10365480805001</v>
      </c>
      <c r="G904" s="47">
        <v>0.15622511756639201</v>
      </c>
      <c r="H904" s="46">
        <v>107.40369452461999</v>
      </c>
      <c r="I904" s="47">
        <v>9.9224081367252095E-2</v>
      </c>
      <c r="J904" s="46">
        <v>111.91127165626</v>
      </c>
      <c r="K904" s="47">
        <v>0.103388372009754</v>
      </c>
      <c r="L904" s="46">
        <v>420.70621577288</v>
      </c>
      <c r="M904" s="47">
        <v>0.38866621833002202</v>
      </c>
      <c r="N904" s="46">
        <v>1082.43576604245</v>
      </c>
      <c r="O904" s="47">
        <v>1</v>
      </c>
      <c r="P904" s="161"/>
      <c r="Q904" s="162"/>
      <c r="R904" s="161"/>
      <c r="S904" s="162"/>
      <c r="T904" s="161"/>
      <c r="U904" s="162"/>
      <c r="V904" s="161"/>
      <c r="W904" s="162"/>
      <c r="X904" s="161"/>
      <c r="Y904" s="162"/>
      <c r="Z904" s="161"/>
      <c r="AA904" s="162"/>
      <c r="AB904" s="161"/>
      <c r="AC904" s="162"/>
    </row>
    <row r="905" spans="1:29" ht="20.100000000000001" hidden="1" customHeight="1" x14ac:dyDescent="0.2">
      <c r="A905" s="45">
        <v>43770</v>
      </c>
      <c r="B905" s="46">
        <v>124.32064246727001</v>
      </c>
      <c r="C905" s="47">
        <v>0.114455067780658</v>
      </c>
      <c r="D905" s="46">
        <v>149.05164424069</v>
      </c>
      <c r="E905" s="47">
        <v>0.13722351900552601</v>
      </c>
      <c r="F905" s="46">
        <v>170.26028950969001</v>
      </c>
      <c r="G905" s="47">
        <v>0.156749133445931</v>
      </c>
      <c r="H905" s="46">
        <v>105.68358555898</v>
      </c>
      <c r="I905" s="47">
        <v>9.7296971029091697E-2</v>
      </c>
      <c r="J905" s="46">
        <v>116.11077685818999</v>
      </c>
      <c r="K905" s="47">
        <v>0.10689670332799101</v>
      </c>
      <c r="L905" s="46">
        <v>420.76911085351003</v>
      </c>
      <c r="M905" s="47">
        <v>0.38737860541079999</v>
      </c>
      <c r="N905" s="46">
        <v>1086.1960494883299</v>
      </c>
      <c r="O905" s="47">
        <v>1</v>
      </c>
      <c r="P905" s="161"/>
      <c r="Q905" s="162"/>
      <c r="R905" s="161"/>
      <c r="S905" s="162"/>
      <c r="T905" s="161"/>
      <c r="U905" s="162"/>
      <c r="V905" s="161"/>
      <c r="W905" s="162"/>
      <c r="X905" s="161"/>
      <c r="Y905" s="162"/>
      <c r="Z905" s="161"/>
      <c r="AA905" s="162"/>
      <c r="AB905" s="161"/>
      <c r="AC905" s="162"/>
    </row>
    <row r="906" spans="1:29" ht="20.100000000000001" customHeight="1" x14ac:dyDescent="0.2">
      <c r="A906" s="45">
        <v>43800</v>
      </c>
      <c r="B906" s="46">
        <v>126.81444948378</v>
      </c>
      <c r="C906" s="47">
        <v>0.114619986431966</v>
      </c>
      <c r="D906" s="46">
        <v>151.30231313387</v>
      </c>
      <c r="E906" s="47">
        <v>0.13675309989613901</v>
      </c>
      <c r="F906" s="46">
        <v>172.35180985506</v>
      </c>
      <c r="G906" s="47">
        <v>0.15577847940457701</v>
      </c>
      <c r="H906" s="46">
        <v>107.19936872776</v>
      </c>
      <c r="I906" s="47">
        <v>9.6891089612487505E-2</v>
      </c>
      <c r="J906" s="46">
        <v>119.62608744947001</v>
      </c>
      <c r="K906" s="47">
        <v>0.108122856474026</v>
      </c>
      <c r="L906" s="46">
        <v>429.09634384458002</v>
      </c>
      <c r="M906" s="47">
        <v>0.38783448818080202</v>
      </c>
      <c r="N906" s="46">
        <v>1106.3903724945201</v>
      </c>
      <c r="O906" s="47">
        <v>1</v>
      </c>
      <c r="P906" s="161"/>
      <c r="Q906" s="162"/>
      <c r="R906" s="161"/>
      <c r="S906" s="162"/>
      <c r="T906" s="161"/>
      <c r="U906" s="162"/>
      <c r="V906" s="161"/>
      <c r="W906" s="162"/>
      <c r="X906" s="161"/>
      <c r="Y906" s="162"/>
      <c r="Z906" s="161"/>
      <c r="AA906" s="162"/>
      <c r="AB906" s="161"/>
      <c r="AC906" s="162"/>
    </row>
    <row r="907" spans="1:29" ht="20.100000000000001" hidden="1" customHeight="1" x14ac:dyDescent="0.2">
      <c r="A907" s="45">
        <v>43831</v>
      </c>
      <c r="B907" s="46">
        <v>128.27209853692</v>
      </c>
      <c r="C907" s="47">
        <v>0.11401354763227101</v>
      </c>
      <c r="D907" s="46">
        <v>153.49405556744</v>
      </c>
      <c r="E907" s="47">
        <v>0.136431866441101</v>
      </c>
      <c r="F907" s="46">
        <v>174.18385490786</v>
      </c>
      <c r="G907" s="47">
        <v>0.15482181600540301</v>
      </c>
      <c r="H907" s="46">
        <v>108.60644487755</v>
      </c>
      <c r="I907" s="47">
        <v>9.6533901116883897E-2</v>
      </c>
      <c r="J907" s="46">
        <v>121.17451818265999</v>
      </c>
      <c r="K907" s="47">
        <v>0.10770492459558299</v>
      </c>
      <c r="L907" s="46">
        <v>439.32917385546</v>
      </c>
      <c r="M907" s="47">
        <v>0.390493944208755</v>
      </c>
      <c r="N907" s="46">
        <v>1125.0601459278901</v>
      </c>
      <c r="O907" s="47">
        <v>1</v>
      </c>
      <c r="P907" s="161"/>
      <c r="Q907" s="162"/>
      <c r="R907" s="161"/>
      <c r="S907" s="162"/>
      <c r="T907" s="161"/>
      <c r="U907" s="162"/>
      <c r="V907" s="161"/>
      <c r="W907" s="162"/>
      <c r="X907" s="161"/>
      <c r="Y907" s="162"/>
      <c r="Z907" s="161"/>
      <c r="AA907" s="162"/>
      <c r="AB907" s="161"/>
      <c r="AC907" s="162"/>
    </row>
    <row r="908" spans="1:29" ht="20.100000000000001" hidden="1" customHeight="1" x14ac:dyDescent="0.2">
      <c r="A908" s="45">
        <v>43862</v>
      </c>
      <c r="B908" s="46">
        <v>126.37495109982</v>
      </c>
      <c r="C908" s="47">
        <v>0.112194634696269</v>
      </c>
      <c r="D908" s="46">
        <v>154.21421743329</v>
      </c>
      <c r="E908" s="47">
        <v>0.13691010472662901</v>
      </c>
      <c r="F908" s="46">
        <v>170.72366713263</v>
      </c>
      <c r="G908" s="47">
        <v>0.15156705740541501</v>
      </c>
      <c r="H908" s="46">
        <v>109.40523852329</v>
      </c>
      <c r="I908" s="47">
        <v>9.7129064447932595E-2</v>
      </c>
      <c r="J908" s="46">
        <v>119.61055779483</v>
      </c>
      <c r="K908" s="47">
        <v>0.10618926235633599</v>
      </c>
      <c r="L908" s="46">
        <v>446.06169356012998</v>
      </c>
      <c r="M908" s="47">
        <v>0.39600987636741602</v>
      </c>
      <c r="N908" s="46">
        <v>1126.39032554399</v>
      </c>
      <c r="O908" s="47">
        <v>1</v>
      </c>
      <c r="P908" s="161"/>
      <c r="Q908" s="162"/>
      <c r="R908" s="161"/>
      <c r="S908" s="162"/>
      <c r="T908" s="161"/>
      <c r="U908" s="162"/>
      <c r="V908" s="161"/>
      <c r="W908" s="162"/>
      <c r="X908" s="161"/>
      <c r="Y908" s="162"/>
      <c r="Z908" s="161"/>
      <c r="AA908" s="162"/>
      <c r="AB908" s="161"/>
      <c r="AC908" s="162"/>
    </row>
    <row r="909" spans="1:29" ht="20.100000000000001" hidden="1" customHeight="1" x14ac:dyDescent="0.2">
      <c r="A909" s="45">
        <v>43891</v>
      </c>
      <c r="B909" s="46">
        <v>125.10040174877</v>
      </c>
      <c r="C909" s="47">
        <v>0.112493968511993</v>
      </c>
      <c r="D909" s="46">
        <v>154.62043754714</v>
      </c>
      <c r="E909" s="47">
        <v>0.13903925478728199</v>
      </c>
      <c r="F909" s="46">
        <v>170.15201909762999</v>
      </c>
      <c r="G909" s="47">
        <v>0.153005710701557</v>
      </c>
      <c r="H909" s="46">
        <v>109.01566623926</v>
      </c>
      <c r="I909" s="47">
        <v>9.8030100253886004E-2</v>
      </c>
      <c r="J909" s="46">
        <v>114.01022883082</v>
      </c>
      <c r="K909" s="47">
        <v>0.102521358147961</v>
      </c>
      <c r="L909" s="46">
        <v>439.16443893261999</v>
      </c>
      <c r="M909" s="47">
        <v>0.39490960759731802</v>
      </c>
      <c r="N909" s="46">
        <v>1112.0631923962401</v>
      </c>
      <c r="O909" s="47">
        <v>1</v>
      </c>
      <c r="P909" s="161"/>
      <c r="Q909" s="162"/>
      <c r="R909" s="161"/>
      <c r="S909" s="162"/>
      <c r="T909" s="161"/>
      <c r="U909" s="162"/>
      <c r="V909" s="161"/>
      <c r="W909" s="162"/>
      <c r="X909" s="161"/>
      <c r="Y909" s="162"/>
      <c r="Z909" s="161"/>
      <c r="AA909" s="162"/>
      <c r="AB909" s="161"/>
      <c r="AC909" s="162"/>
    </row>
    <row r="910" spans="1:29" ht="20.100000000000001" hidden="1" customHeight="1" x14ac:dyDescent="0.2">
      <c r="A910" s="45">
        <v>43922</v>
      </c>
      <c r="B910" s="46">
        <v>157.52737391002</v>
      </c>
      <c r="C910" s="47">
        <v>0.140876057878904</v>
      </c>
      <c r="D910" s="46">
        <v>122.46503441012</v>
      </c>
      <c r="E910" s="47">
        <v>0.109519957372974</v>
      </c>
      <c r="F910" s="46">
        <v>171.11519632503001</v>
      </c>
      <c r="G910" s="47">
        <v>0.153027589447497</v>
      </c>
      <c r="H910" s="46">
        <v>109.24297209962</v>
      </c>
      <c r="I910" s="47">
        <v>9.7695523504125803E-2</v>
      </c>
      <c r="J910" s="46">
        <v>114.36598805854</v>
      </c>
      <c r="K910" s="47">
        <v>0.10227701480198501</v>
      </c>
      <c r="L910" s="46">
        <v>443.48177408992001</v>
      </c>
      <c r="M910" s="47">
        <v>0.39660385699451201</v>
      </c>
      <c r="N910" s="46">
        <v>1118.1983388932499</v>
      </c>
      <c r="O910" s="47">
        <v>1</v>
      </c>
      <c r="P910" s="161"/>
      <c r="Q910" s="162"/>
      <c r="R910" s="161"/>
      <c r="S910" s="162"/>
      <c r="T910" s="161"/>
      <c r="U910" s="162"/>
      <c r="V910" s="161"/>
      <c r="W910" s="162"/>
      <c r="X910" s="161"/>
      <c r="Y910" s="162"/>
      <c r="Z910" s="161"/>
      <c r="AA910" s="162"/>
      <c r="AB910" s="161"/>
      <c r="AC910" s="162"/>
    </row>
    <row r="911" spans="1:29" ht="20.100000000000001" hidden="1" customHeight="1" x14ac:dyDescent="0.2">
      <c r="A911" s="45">
        <v>43952</v>
      </c>
      <c r="B911" s="46">
        <v>226.67056706286999</v>
      </c>
      <c r="C911" s="47">
        <v>0.20276576206718</v>
      </c>
      <c r="D911" s="46">
        <v>51.779458662789999</v>
      </c>
      <c r="E911" s="47">
        <v>4.6318767942529697E-2</v>
      </c>
      <c r="F911" s="46">
        <v>244.92058941379</v>
      </c>
      <c r="G911" s="47">
        <v>0.21909112683631199</v>
      </c>
      <c r="H911" s="46">
        <v>33.614361045720003</v>
      </c>
      <c r="I911" s="47">
        <v>3.0069371697236301E-2</v>
      </c>
      <c r="J911" s="46">
        <v>128.72125344650999</v>
      </c>
      <c r="K911" s="47">
        <v>0.11514623794136</v>
      </c>
      <c r="L911" s="46">
        <v>432.18746579293997</v>
      </c>
      <c r="M911" s="47">
        <v>0.386608733515379</v>
      </c>
      <c r="N911" s="46">
        <v>1117.8936954246201</v>
      </c>
      <c r="O911" s="47">
        <v>1</v>
      </c>
      <c r="P911" s="161"/>
      <c r="Q911" s="162"/>
      <c r="R911" s="161"/>
      <c r="S911" s="162"/>
      <c r="T911" s="161"/>
      <c r="U911" s="162"/>
      <c r="V911" s="161"/>
      <c r="W911" s="162"/>
      <c r="X911" s="161"/>
      <c r="Y911" s="162"/>
      <c r="Z911" s="161"/>
      <c r="AA911" s="162"/>
      <c r="AB911" s="161"/>
      <c r="AC911" s="162"/>
    </row>
    <row r="912" spans="1:29" ht="20.100000000000001" hidden="1" customHeight="1" x14ac:dyDescent="0.2">
      <c r="A912" s="45">
        <v>43983</v>
      </c>
      <c r="B912" s="46">
        <v>228.84752872886</v>
      </c>
      <c r="C912" s="47">
        <v>0.20127109844862701</v>
      </c>
      <c r="D912" s="46">
        <v>52.684390488040002</v>
      </c>
      <c r="E912" s="47">
        <v>4.6335851662998397E-2</v>
      </c>
      <c r="F912" s="46">
        <v>246.40038658018</v>
      </c>
      <c r="G912" s="47">
        <v>0.21670881368318201</v>
      </c>
      <c r="H912" s="46">
        <v>34.437358566599997</v>
      </c>
      <c r="I912" s="47">
        <v>3.0287611253084601E-2</v>
      </c>
      <c r="J912" s="46">
        <v>138.39920567043001</v>
      </c>
      <c r="K912" s="47">
        <v>0.121721918101674</v>
      </c>
      <c r="L912" s="46">
        <v>436.24250662547001</v>
      </c>
      <c r="M912" s="47">
        <v>0.38367470685043098</v>
      </c>
      <c r="N912" s="46">
        <v>1137.01137665958</v>
      </c>
      <c r="O912" s="47">
        <v>1</v>
      </c>
      <c r="P912" s="161"/>
      <c r="Q912" s="162"/>
      <c r="R912" s="161"/>
      <c r="S912" s="162"/>
      <c r="T912" s="161"/>
      <c r="U912" s="162"/>
      <c r="V912" s="161"/>
      <c r="W912" s="162"/>
      <c r="X912" s="161"/>
      <c r="Y912" s="162"/>
      <c r="Z912" s="161"/>
      <c r="AA912" s="162"/>
      <c r="AB912" s="161"/>
      <c r="AC912" s="162"/>
    </row>
    <row r="913" spans="1:29" ht="20.100000000000001" hidden="1" customHeight="1" x14ac:dyDescent="0.2">
      <c r="A913" s="45">
        <v>44013</v>
      </c>
      <c r="B913" s="46">
        <v>231.41052271126</v>
      </c>
      <c r="C913" s="47">
        <v>0.19951729908092999</v>
      </c>
      <c r="D913" s="46">
        <v>53.59875570106</v>
      </c>
      <c r="E913" s="47">
        <v>4.6211722985982299E-2</v>
      </c>
      <c r="F913" s="46">
        <v>248.63657461976001</v>
      </c>
      <c r="G913" s="47">
        <v>0.214369239737493</v>
      </c>
      <c r="H913" s="46">
        <v>35.319258080769998</v>
      </c>
      <c r="I913" s="47">
        <v>3.04515235316681E-2</v>
      </c>
      <c r="J913" s="46">
        <v>149.94230948102</v>
      </c>
      <c r="K913" s="47">
        <v>0.12927711434685901</v>
      </c>
      <c r="L913" s="46">
        <v>440.94450090488999</v>
      </c>
      <c r="M913" s="47">
        <v>0.38017310031706603</v>
      </c>
      <c r="N913" s="46">
        <v>1159.85192149876</v>
      </c>
      <c r="O913" s="47">
        <v>1</v>
      </c>
      <c r="P913" s="161"/>
      <c r="Q913" s="162"/>
      <c r="R913" s="161"/>
      <c r="S913" s="162"/>
      <c r="T913" s="161"/>
      <c r="U913" s="162"/>
      <c r="V913" s="161"/>
      <c r="W913" s="162"/>
      <c r="X913" s="161"/>
      <c r="Y913" s="162"/>
      <c r="Z913" s="161"/>
      <c r="AA913" s="162"/>
      <c r="AB913" s="161"/>
      <c r="AC913" s="162"/>
    </row>
    <row r="914" spans="1:29" ht="20.100000000000001" hidden="1" customHeight="1" x14ac:dyDescent="0.2">
      <c r="A914" s="45">
        <v>44044</v>
      </c>
      <c r="B914" s="46">
        <v>170.11593869162999</v>
      </c>
      <c r="C914" s="47">
        <v>0.15442815940715199</v>
      </c>
      <c r="D914" s="46">
        <v>181.90920306165</v>
      </c>
      <c r="E914" s="47">
        <v>0.165133870606651</v>
      </c>
      <c r="F914" s="46">
        <v>118.77571392309</v>
      </c>
      <c r="G914" s="47">
        <v>0.10782243583102701</v>
      </c>
      <c r="H914" s="46">
        <v>122.36016713732</v>
      </c>
      <c r="I914" s="47">
        <v>0.11107633735614</v>
      </c>
      <c r="J914" s="46">
        <v>68.546668129579999</v>
      </c>
      <c r="K914" s="47">
        <v>6.2225420346605102E-2</v>
      </c>
      <c r="L914" s="46">
        <v>439.87856990903998</v>
      </c>
      <c r="M914" s="47">
        <v>0.399313776452423</v>
      </c>
      <c r="N914" s="46">
        <v>1101.58626085231</v>
      </c>
      <c r="O914" s="47">
        <v>1</v>
      </c>
      <c r="P914" s="161"/>
      <c r="Q914" s="162"/>
      <c r="R914" s="161"/>
      <c r="S914" s="162"/>
      <c r="T914" s="161"/>
      <c r="U914" s="162"/>
      <c r="V914" s="161"/>
      <c r="W914" s="162"/>
      <c r="X914" s="161"/>
      <c r="Y914" s="162"/>
      <c r="Z914" s="161"/>
      <c r="AA914" s="162"/>
      <c r="AB914" s="161"/>
      <c r="AC914" s="162"/>
    </row>
    <row r="915" spans="1:29" ht="20.100000000000001" hidden="1" customHeight="1" x14ac:dyDescent="0.2">
      <c r="A915" s="45">
        <v>44075</v>
      </c>
      <c r="B915" s="46">
        <v>174.11189961277</v>
      </c>
      <c r="C915" s="47">
        <v>0.15445979125906101</v>
      </c>
      <c r="D915" s="46">
        <v>184.36600805485</v>
      </c>
      <c r="E915" s="47">
        <v>0.163556512695298</v>
      </c>
      <c r="F915" s="46">
        <v>121.18167491183</v>
      </c>
      <c r="G915" s="47">
        <v>0.10750383088653501</v>
      </c>
      <c r="H915" s="46">
        <v>123.37876043449999</v>
      </c>
      <c r="I915" s="47">
        <v>0.109452930126533</v>
      </c>
      <c r="J915" s="46">
        <v>77.122051922490002</v>
      </c>
      <c r="K915" s="47">
        <v>6.84172424050941E-2</v>
      </c>
      <c r="L915" s="46">
        <v>447.07082940690998</v>
      </c>
      <c r="M915" s="47">
        <v>0.39660969262747597</v>
      </c>
      <c r="N915" s="46">
        <v>1127.23122434335</v>
      </c>
      <c r="O915" s="47">
        <v>1</v>
      </c>
      <c r="P915" s="161"/>
      <c r="Q915" s="162"/>
      <c r="R915" s="161"/>
      <c r="S915" s="162"/>
      <c r="T915" s="161"/>
      <c r="U915" s="162"/>
      <c r="V915" s="161"/>
      <c r="W915" s="162"/>
      <c r="X915" s="161"/>
      <c r="Y915" s="162"/>
      <c r="Z915" s="161"/>
      <c r="AA915" s="162"/>
      <c r="AB915" s="161"/>
      <c r="AC915" s="162"/>
    </row>
    <row r="916" spans="1:29" ht="20.100000000000001" hidden="1" customHeight="1" x14ac:dyDescent="0.2">
      <c r="A916" s="45">
        <v>44105</v>
      </c>
      <c r="B916" s="46">
        <v>177.44880639537999</v>
      </c>
      <c r="C916" s="47">
        <v>0.15205908813677399</v>
      </c>
      <c r="D916" s="46">
        <v>188.63701310994</v>
      </c>
      <c r="E916" s="47">
        <v>0.16164646460585599</v>
      </c>
      <c r="F916" s="46">
        <v>135.12748561820999</v>
      </c>
      <c r="G916" s="47">
        <v>0.11579318375091099</v>
      </c>
      <c r="H916" s="46">
        <v>125.34526646831</v>
      </c>
      <c r="I916" s="47">
        <v>0.107410623427718</v>
      </c>
      <c r="J916" s="46">
        <v>84.715674512090004</v>
      </c>
      <c r="K916" s="47">
        <v>7.2594392032696006E-2</v>
      </c>
      <c r="L916" s="46">
        <v>455.69846542363001</v>
      </c>
      <c r="M916" s="47">
        <v>0.39049624804604299</v>
      </c>
      <c r="N916" s="46">
        <v>1166.97271152756</v>
      </c>
      <c r="O916" s="47">
        <v>1</v>
      </c>
      <c r="P916" s="161"/>
      <c r="Q916" s="162"/>
      <c r="R916" s="161"/>
      <c r="S916" s="162"/>
      <c r="T916" s="161"/>
      <c r="U916" s="162"/>
      <c r="V916" s="161"/>
      <c r="W916" s="162"/>
      <c r="X916" s="161"/>
      <c r="Y916" s="162"/>
      <c r="Z916" s="161"/>
      <c r="AA916" s="162"/>
      <c r="AB916" s="161"/>
      <c r="AC916" s="162"/>
    </row>
    <row r="917" spans="1:29" ht="20.100000000000001" hidden="1" customHeight="1" x14ac:dyDescent="0.2">
      <c r="A917" s="45">
        <v>44136</v>
      </c>
      <c r="B917" s="46">
        <v>179.65230932738999</v>
      </c>
      <c r="C917" s="47">
        <v>0.14950898402069801</v>
      </c>
      <c r="D917" s="46">
        <v>192.15845244041</v>
      </c>
      <c r="E917" s="47">
        <v>0.15991675867077301</v>
      </c>
      <c r="F917" s="46">
        <v>150.16363290725999</v>
      </c>
      <c r="G917" s="47">
        <v>0.12496812468972</v>
      </c>
      <c r="H917" s="46">
        <v>126.94070406157</v>
      </c>
      <c r="I917" s="47">
        <v>0.105641701830458</v>
      </c>
      <c r="J917" s="46">
        <v>90.272194886739996</v>
      </c>
      <c r="K917" s="47">
        <v>7.5125692474342504E-2</v>
      </c>
      <c r="L917" s="46">
        <v>462.42818456433997</v>
      </c>
      <c r="M917" s="47">
        <v>0.384838738314006</v>
      </c>
      <c r="N917" s="46">
        <v>1201.6154781877101</v>
      </c>
      <c r="O917" s="47">
        <v>1</v>
      </c>
      <c r="P917" s="161"/>
      <c r="Q917" s="162"/>
      <c r="R917" s="161"/>
      <c r="S917" s="162"/>
      <c r="T917" s="161"/>
      <c r="U917" s="162"/>
      <c r="V917" s="161"/>
      <c r="W917" s="162"/>
      <c r="X917" s="161"/>
      <c r="Y917" s="162"/>
      <c r="Z917" s="161"/>
      <c r="AA917" s="162"/>
      <c r="AB917" s="161"/>
      <c r="AC917" s="162"/>
    </row>
    <row r="918" spans="1:29" ht="20.100000000000001" customHeight="1" x14ac:dyDescent="0.2">
      <c r="A918" s="45">
        <v>44166</v>
      </c>
      <c r="B918" s="46">
        <v>184.49707496923</v>
      </c>
      <c r="C918" s="47">
        <v>0.14557590517722199</v>
      </c>
      <c r="D918" s="46">
        <v>197.22093890231</v>
      </c>
      <c r="E918" s="47">
        <v>0.155615565750263</v>
      </c>
      <c r="F918" s="46">
        <v>190.46499316380999</v>
      </c>
      <c r="G918" s="47">
        <v>0.15028484212565099</v>
      </c>
      <c r="H918" s="46">
        <v>129.1047393508</v>
      </c>
      <c r="I918" s="47">
        <v>0.10186903665977699</v>
      </c>
      <c r="J918" s="46">
        <v>93.877001228769998</v>
      </c>
      <c r="K918" s="47">
        <v>7.4072878561791095E-2</v>
      </c>
      <c r="L918" s="46">
        <v>472.19522342303998</v>
      </c>
      <c r="M918" s="47">
        <v>0.372581771725293</v>
      </c>
      <c r="N918" s="46">
        <v>1267.3599710379599</v>
      </c>
      <c r="O918" s="47">
        <v>1</v>
      </c>
      <c r="P918" s="161"/>
      <c r="Q918" s="162"/>
      <c r="R918" s="161"/>
      <c r="S918" s="162"/>
      <c r="T918" s="161"/>
      <c r="U918" s="162"/>
      <c r="V918" s="161"/>
      <c r="W918" s="162"/>
      <c r="X918" s="161"/>
      <c r="Y918" s="162"/>
      <c r="Z918" s="161"/>
      <c r="AA918" s="162"/>
      <c r="AB918" s="161"/>
      <c r="AC918" s="162"/>
    </row>
    <row r="919" spans="1:29" ht="20.100000000000001" hidden="1" customHeight="1" x14ac:dyDescent="0.2">
      <c r="A919" s="45">
        <v>44197</v>
      </c>
      <c r="B919" s="46">
        <v>189.33410951805001</v>
      </c>
      <c r="C919" s="47">
        <v>0.144067207242561</v>
      </c>
      <c r="D919" s="46">
        <v>200.62113566075001</v>
      </c>
      <c r="E919" s="47">
        <v>0.15265567732115201</v>
      </c>
      <c r="F919" s="46">
        <v>193.88133171672999</v>
      </c>
      <c r="G919" s="47">
        <v>0.14752725786176901</v>
      </c>
      <c r="H919" s="46">
        <v>137.24737847876</v>
      </c>
      <c r="I919" s="47">
        <v>0.104433620382135</v>
      </c>
      <c r="J919" s="46">
        <v>95.843255460150004</v>
      </c>
      <c r="K919" s="47">
        <v>7.2928592646761201E-2</v>
      </c>
      <c r="L919" s="46">
        <v>497.27963152681002</v>
      </c>
      <c r="M919" s="47">
        <v>0.37838764454561902</v>
      </c>
      <c r="N919" s="46">
        <v>1314.20684236125</v>
      </c>
      <c r="O919" s="47">
        <v>1</v>
      </c>
      <c r="P919" s="161"/>
      <c r="Q919" s="162"/>
      <c r="R919" s="161"/>
      <c r="S919" s="162"/>
      <c r="T919" s="161"/>
      <c r="U919" s="162"/>
      <c r="V919" s="161"/>
      <c r="W919" s="162"/>
      <c r="X919" s="161"/>
      <c r="Y919" s="162"/>
      <c r="Z919" s="161"/>
      <c r="AA919" s="162"/>
      <c r="AB919" s="161"/>
      <c r="AC919" s="162"/>
    </row>
    <row r="920" spans="1:29" ht="20.100000000000001" hidden="1" customHeight="1" x14ac:dyDescent="0.2">
      <c r="A920" s="45">
        <v>44228</v>
      </c>
      <c r="B920" s="46">
        <v>192.92274133677</v>
      </c>
      <c r="C920" s="47">
        <v>0.14396061432350499</v>
      </c>
      <c r="D920" s="46">
        <v>199.09573195938</v>
      </c>
      <c r="E920" s="47">
        <v>0.148566953193078</v>
      </c>
      <c r="F920" s="46">
        <v>196.31326858895</v>
      </c>
      <c r="G920" s="47">
        <v>0.146490655016076</v>
      </c>
      <c r="H920" s="46">
        <v>145.86040050128</v>
      </c>
      <c r="I920" s="47">
        <v>0.10884228948925199</v>
      </c>
      <c r="J920" s="46">
        <v>96.953345757039997</v>
      </c>
      <c r="K920" s="47">
        <v>7.2347423218179802E-2</v>
      </c>
      <c r="L920" s="46">
        <v>508.96230622343001</v>
      </c>
      <c r="M920" s="47">
        <v>0.37979206475990601</v>
      </c>
      <c r="N920" s="46">
        <v>1340.1077943668499</v>
      </c>
      <c r="O920" s="47">
        <v>1</v>
      </c>
      <c r="P920" s="161"/>
      <c r="Q920" s="162"/>
      <c r="R920" s="161"/>
      <c r="S920" s="162"/>
      <c r="T920" s="161"/>
      <c r="U920" s="162"/>
      <c r="V920" s="161"/>
      <c r="W920" s="162"/>
      <c r="X920" s="161"/>
      <c r="Y920" s="162"/>
      <c r="Z920" s="161"/>
      <c r="AA920" s="162"/>
      <c r="AB920" s="161"/>
      <c r="AC920" s="162"/>
    </row>
    <row r="921" spans="1:29" ht="20.100000000000001" hidden="1" customHeight="1" x14ac:dyDescent="0.2">
      <c r="A921" s="45">
        <v>44256</v>
      </c>
      <c r="B921" s="46">
        <v>198.03987639552</v>
      </c>
      <c r="C921" s="47">
        <v>0.143173364368301</v>
      </c>
      <c r="D921" s="46">
        <v>203.09150435332</v>
      </c>
      <c r="E921" s="47">
        <v>0.14682544991500501</v>
      </c>
      <c r="F921" s="46">
        <v>199.81012655719999</v>
      </c>
      <c r="G921" s="47">
        <v>0.14445317061759899</v>
      </c>
      <c r="H921" s="46">
        <v>153.54312801523</v>
      </c>
      <c r="I921" s="47">
        <v>0.111004342224839</v>
      </c>
      <c r="J921" s="46">
        <v>98.883882553700005</v>
      </c>
      <c r="K921" s="47">
        <v>7.1488320456927101E-2</v>
      </c>
      <c r="L921" s="46">
        <v>529.84879541019995</v>
      </c>
      <c r="M921" s="47">
        <v>0.38305535241732702</v>
      </c>
      <c r="N921" s="46">
        <v>1383.2173132851699</v>
      </c>
      <c r="O921" s="47">
        <v>1</v>
      </c>
      <c r="P921" s="161"/>
      <c r="Q921" s="162"/>
      <c r="R921" s="161"/>
      <c r="S921" s="162"/>
      <c r="T921" s="161"/>
      <c r="U921" s="162"/>
      <c r="V921" s="161"/>
      <c r="W921" s="162"/>
      <c r="X921" s="161"/>
      <c r="Y921" s="162"/>
      <c r="Z921" s="161"/>
      <c r="AA921" s="162"/>
      <c r="AB921" s="161"/>
      <c r="AC921" s="162"/>
    </row>
    <row r="922" spans="1:29" ht="20.100000000000001" hidden="1" customHeight="1" x14ac:dyDescent="0.2">
      <c r="A922" s="45">
        <v>44287</v>
      </c>
      <c r="B922" s="46">
        <v>155.83657778803999</v>
      </c>
      <c r="C922" s="47">
        <v>0.110592100391306</v>
      </c>
      <c r="D922" s="46">
        <v>208.49325143111</v>
      </c>
      <c r="E922" s="47">
        <v>0.14796081202797501</v>
      </c>
      <c r="F922" s="46">
        <v>204.08386263368999</v>
      </c>
      <c r="G922" s="47">
        <v>0.144831613636492</v>
      </c>
      <c r="H922" s="46">
        <v>169.79935783547</v>
      </c>
      <c r="I922" s="47">
        <v>0.120501026746499</v>
      </c>
      <c r="J922" s="46">
        <v>101.63776462417</v>
      </c>
      <c r="K922" s="47">
        <v>7.2128982992379395E-2</v>
      </c>
      <c r="L922" s="46">
        <v>569.26048058694005</v>
      </c>
      <c r="M922" s="47">
        <v>0.40398546420534698</v>
      </c>
      <c r="N922" s="46">
        <v>1409.11129489942</v>
      </c>
      <c r="O922" s="47">
        <v>1</v>
      </c>
      <c r="P922" s="161"/>
      <c r="Q922" s="162"/>
      <c r="R922" s="161"/>
      <c r="S922" s="162"/>
      <c r="T922" s="161"/>
      <c r="U922" s="162"/>
      <c r="V922" s="161"/>
      <c r="W922" s="162"/>
      <c r="X922" s="161"/>
      <c r="Y922" s="162"/>
      <c r="Z922" s="161"/>
      <c r="AA922" s="162"/>
      <c r="AB922" s="161"/>
      <c r="AC922" s="162"/>
    </row>
    <row r="923" spans="1:29" ht="20.100000000000001" hidden="1" customHeight="1" x14ac:dyDescent="0.2">
      <c r="A923" s="45">
        <v>44317</v>
      </c>
      <c r="B923" s="46">
        <v>79.717595538319998</v>
      </c>
      <c r="C923" s="47">
        <v>5.71948256412141E-2</v>
      </c>
      <c r="D923" s="46">
        <v>364.33212241552002</v>
      </c>
      <c r="E923" s="47">
        <v>0.26139664745698998</v>
      </c>
      <c r="F923" s="46">
        <v>53.320188404840003</v>
      </c>
      <c r="G923" s="47">
        <v>3.8255530142094603E-2</v>
      </c>
      <c r="H923" s="46">
        <v>263.07617517446999</v>
      </c>
      <c r="I923" s="47">
        <v>0.18874874320849799</v>
      </c>
      <c r="J923" s="46">
        <v>35.423311843459999</v>
      </c>
      <c r="K923" s="47">
        <v>2.5415093504007401E-2</v>
      </c>
      <c r="L923" s="46">
        <v>597.92094770060999</v>
      </c>
      <c r="M923" s="47">
        <v>0.42898916004719501</v>
      </c>
      <c r="N923" s="46">
        <v>1393.7903410772201</v>
      </c>
      <c r="O923" s="47">
        <v>1</v>
      </c>
      <c r="P923" s="161"/>
      <c r="Q923" s="162"/>
      <c r="R923" s="161"/>
      <c r="S923" s="162"/>
      <c r="T923" s="161"/>
      <c r="U923" s="162"/>
      <c r="V923" s="161"/>
      <c r="W923" s="162"/>
      <c r="X923" s="161"/>
      <c r="Y923" s="162"/>
      <c r="Z923" s="161"/>
      <c r="AA923" s="162"/>
      <c r="AB923" s="161"/>
      <c r="AC923" s="162"/>
    </row>
    <row r="924" spans="1:29" ht="20.100000000000001" hidden="1" customHeight="1" x14ac:dyDescent="0.2">
      <c r="A924" s="45">
        <v>44348</v>
      </c>
      <c r="B924" s="46">
        <v>82.36918026299</v>
      </c>
      <c r="C924" s="47">
        <v>5.6960661480027402E-2</v>
      </c>
      <c r="D924" s="46">
        <v>369.68791045622999</v>
      </c>
      <c r="E924" s="47">
        <v>0.25564984201035701</v>
      </c>
      <c r="F924" s="46">
        <v>55.64209810717</v>
      </c>
      <c r="G924" s="47">
        <v>3.84781140737546E-2</v>
      </c>
      <c r="H924" s="46">
        <v>273.71545670875003</v>
      </c>
      <c r="I924" s="47">
        <v>0.18928212496055999</v>
      </c>
      <c r="J924" s="46">
        <v>37.064867028000002</v>
      </c>
      <c r="K924" s="47">
        <v>2.5631423511115799E-2</v>
      </c>
      <c r="L924" s="46">
        <v>627.59183075986004</v>
      </c>
      <c r="M924" s="47">
        <v>0.43399783396418401</v>
      </c>
      <c r="N924" s="46">
        <v>1446.0713433230001</v>
      </c>
      <c r="O924" s="47">
        <v>1</v>
      </c>
      <c r="P924" s="161"/>
      <c r="Q924" s="162"/>
      <c r="R924" s="161"/>
      <c r="S924" s="162"/>
      <c r="T924" s="161"/>
      <c r="U924" s="162"/>
      <c r="V924" s="161"/>
      <c r="W924" s="162"/>
      <c r="X924" s="161"/>
      <c r="Y924" s="162"/>
      <c r="Z924" s="161"/>
      <c r="AA924" s="162"/>
      <c r="AB924" s="161"/>
      <c r="AC924" s="162"/>
    </row>
    <row r="925" spans="1:29" ht="20.100000000000001" hidden="1" customHeight="1" x14ac:dyDescent="0.2">
      <c r="A925" s="45">
        <v>44378</v>
      </c>
      <c r="B925" s="46">
        <v>84.265745756219999</v>
      </c>
      <c r="C925" s="47">
        <v>5.6597601921047999E-2</v>
      </c>
      <c r="D925" s="46">
        <v>374.59398722313</v>
      </c>
      <c r="E925" s="47">
        <v>0.25159833548744098</v>
      </c>
      <c r="F925" s="46">
        <v>57.394756468620002</v>
      </c>
      <c r="G925" s="47">
        <v>3.8549538128625299E-2</v>
      </c>
      <c r="H925" s="46">
        <v>281.95668256818999</v>
      </c>
      <c r="I925" s="47">
        <v>0.18937792498912001</v>
      </c>
      <c r="J925" s="46">
        <v>38.318789522110002</v>
      </c>
      <c r="K925" s="47">
        <v>2.57370486192929E-2</v>
      </c>
      <c r="L925" s="46">
        <v>652.32721431465995</v>
      </c>
      <c r="M925" s="47">
        <v>0.43813955085447098</v>
      </c>
      <c r="N925" s="46">
        <v>1488.8571758529299</v>
      </c>
      <c r="O925" s="47">
        <v>1</v>
      </c>
      <c r="P925" s="45"/>
      <c r="Q925" s="162"/>
      <c r="R925" s="161"/>
      <c r="S925" s="162"/>
      <c r="T925" s="161"/>
      <c r="U925" s="162"/>
      <c r="V925" s="161"/>
      <c r="W925" s="162"/>
      <c r="X925" s="161"/>
      <c r="Y925" s="162"/>
      <c r="Z925" s="161"/>
      <c r="AA925" s="162"/>
      <c r="AB925" s="161"/>
      <c r="AC925" s="162"/>
    </row>
    <row r="926" spans="1:29" ht="20.100000000000001" hidden="1" customHeight="1" x14ac:dyDescent="0.2">
      <c r="A926" s="45">
        <v>44409</v>
      </c>
      <c r="B926" s="46">
        <v>231.58716802788001</v>
      </c>
      <c r="C926" s="47">
        <v>0.15447162311372101</v>
      </c>
      <c r="D926" s="46">
        <v>228.29687494845001</v>
      </c>
      <c r="E926" s="47">
        <v>0.15227695526218299</v>
      </c>
      <c r="F926" s="46">
        <v>225.33000068577999</v>
      </c>
      <c r="G926" s="47">
        <v>0.150298011925937</v>
      </c>
      <c r="H926" s="46">
        <v>113.57964407978</v>
      </c>
      <c r="I926" s="47">
        <v>7.5759085112911906E-2</v>
      </c>
      <c r="J926" s="46">
        <v>130.71446621429001</v>
      </c>
      <c r="K926" s="47">
        <v>8.7188232113681902E-2</v>
      </c>
      <c r="L926" s="46">
        <v>569.71327817304996</v>
      </c>
      <c r="M926" s="47">
        <v>0.38000609247156297</v>
      </c>
      <c r="N926" s="46">
        <v>1499.2214321292299</v>
      </c>
      <c r="O926" s="47">
        <v>1</v>
      </c>
      <c r="P926" s="45"/>
      <c r="Q926" s="162"/>
      <c r="R926" s="161"/>
      <c r="S926" s="162"/>
      <c r="T926" s="161"/>
      <c r="U926" s="162"/>
      <c r="V926" s="161"/>
      <c r="W926" s="162"/>
      <c r="X926" s="161"/>
      <c r="Y926" s="162"/>
      <c r="Z926" s="161"/>
      <c r="AA926" s="162"/>
      <c r="AB926" s="161"/>
      <c r="AC926" s="162"/>
    </row>
    <row r="927" spans="1:29" ht="20.100000000000001" hidden="1" customHeight="1" x14ac:dyDescent="0.2">
      <c r="A927" s="45">
        <v>44440</v>
      </c>
      <c r="B927" s="46">
        <v>236.40207267046</v>
      </c>
      <c r="C927" s="47">
        <v>0.15251030251787001</v>
      </c>
      <c r="D927" s="46">
        <v>233.50799665234001</v>
      </c>
      <c r="E927" s="47">
        <v>0.15064324439926999</v>
      </c>
      <c r="F927" s="46">
        <v>234.53947947379001</v>
      </c>
      <c r="G927" s="47">
        <v>0.15130868593015101</v>
      </c>
      <c r="H927" s="46">
        <v>116.04233649059999</v>
      </c>
      <c r="I927" s="47">
        <v>7.4862507097101794E-2</v>
      </c>
      <c r="J927" s="46">
        <v>138.83791343342</v>
      </c>
      <c r="K927" s="47">
        <v>8.9568640154002399E-2</v>
      </c>
      <c r="L927" s="46">
        <v>590.74300795263002</v>
      </c>
      <c r="M927" s="47">
        <v>0.38110661990160299</v>
      </c>
      <c r="N927" s="46">
        <v>1550.0728066732399</v>
      </c>
      <c r="O927" s="47">
        <v>1</v>
      </c>
      <c r="P927" s="45"/>
      <c r="Q927" s="162"/>
      <c r="R927" s="161"/>
      <c r="S927" s="162"/>
      <c r="T927" s="161"/>
      <c r="U927" s="162"/>
      <c r="V927" s="161"/>
      <c r="W927" s="162"/>
      <c r="X927" s="161"/>
      <c r="Y927" s="162"/>
      <c r="Z927" s="161"/>
      <c r="AA927" s="162"/>
      <c r="AB927" s="161"/>
      <c r="AC927" s="162"/>
    </row>
    <row r="928" spans="1:29" ht="20.100000000000001" hidden="1" customHeight="1" x14ac:dyDescent="0.2">
      <c r="A928" s="45">
        <v>44470</v>
      </c>
      <c r="B928" s="46">
        <v>241.78287776830999</v>
      </c>
      <c r="C928" s="47">
        <v>0.15219919315730401</v>
      </c>
      <c r="D928" s="46">
        <v>236.86765393131</v>
      </c>
      <c r="E928" s="47">
        <v>0.14910512334936701</v>
      </c>
      <c r="F928" s="46">
        <v>239.47890315595001</v>
      </c>
      <c r="G928" s="47">
        <v>0.150748870949657</v>
      </c>
      <c r="H928" s="46">
        <v>118.32975792044</v>
      </c>
      <c r="I928" s="47">
        <v>7.4487051557257003E-2</v>
      </c>
      <c r="J928" s="46">
        <v>147.15820378390001</v>
      </c>
      <c r="K928" s="47">
        <v>9.2634185220717397E-2</v>
      </c>
      <c r="L928" s="46">
        <v>604.97760682107003</v>
      </c>
      <c r="M928" s="47">
        <v>0.38082557576569598</v>
      </c>
      <c r="N928" s="46">
        <v>1588.59500338098</v>
      </c>
      <c r="O928" s="47">
        <v>1</v>
      </c>
      <c r="P928" s="45"/>
      <c r="Q928" s="162"/>
      <c r="R928" s="161"/>
      <c r="S928" s="162"/>
      <c r="T928" s="161"/>
      <c r="U928" s="162"/>
      <c r="V928" s="161"/>
      <c r="W928" s="162"/>
      <c r="X928" s="161"/>
      <c r="Y928" s="162"/>
      <c r="Z928" s="161"/>
      <c r="AA928" s="162"/>
      <c r="AB928" s="161"/>
      <c r="AC928" s="162"/>
    </row>
    <row r="929" spans="1:29" ht="20.100000000000001" hidden="1" customHeight="1" x14ac:dyDescent="0.2">
      <c r="A929" s="45">
        <v>44501</v>
      </c>
      <c r="B929" s="46">
        <v>245.57646669991999</v>
      </c>
      <c r="C929" s="47">
        <v>0.15231801091581201</v>
      </c>
      <c r="D929" s="46">
        <v>234.86877831602999</v>
      </c>
      <c r="E929" s="47">
        <v>0.14567660175288299</v>
      </c>
      <c r="F929" s="46">
        <v>244.9171622129</v>
      </c>
      <c r="G929" s="47">
        <v>0.15190907943552701</v>
      </c>
      <c r="H929" s="46">
        <v>118.06087371883</v>
      </c>
      <c r="I929" s="47">
        <v>7.3226875903418795E-2</v>
      </c>
      <c r="J929" s="46">
        <v>153.19907311085001</v>
      </c>
      <c r="K929" s="47">
        <v>9.50212306739667E-2</v>
      </c>
      <c r="L929" s="46">
        <v>615.63915870277003</v>
      </c>
      <c r="M929" s="47">
        <v>0.38184820131838998</v>
      </c>
      <c r="N929" s="46">
        <v>1612.2615127613001</v>
      </c>
      <c r="O929" s="47">
        <v>1</v>
      </c>
      <c r="P929" s="45"/>
      <c r="Q929" s="162"/>
      <c r="R929" s="161"/>
      <c r="S929" s="162"/>
      <c r="T929" s="161"/>
      <c r="U929" s="162"/>
      <c r="V929" s="161"/>
      <c r="W929" s="162"/>
      <c r="X929" s="161"/>
      <c r="Y929" s="162"/>
      <c r="Z929" s="161"/>
      <c r="AA929" s="162"/>
      <c r="AB929" s="161"/>
      <c r="AC929" s="162"/>
    </row>
    <row r="930" spans="1:29" ht="20.100000000000001" customHeight="1" x14ac:dyDescent="0.2">
      <c r="A930" s="45">
        <v>44531</v>
      </c>
      <c r="B930" s="46">
        <v>248.86118036696001</v>
      </c>
      <c r="C930" s="47">
        <v>0.151307439313867</v>
      </c>
      <c r="D930" s="46">
        <v>238.10937334778001</v>
      </c>
      <c r="E930" s="47">
        <v>0.14477034748753201</v>
      </c>
      <c r="F930" s="46">
        <v>249.50609475176</v>
      </c>
      <c r="G930" s="47">
        <v>0.15169954684946901</v>
      </c>
      <c r="H930" s="46">
        <v>119.935223382</v>
      </c>
      <c r="I930" s="47">
        <v>7.2920539502015297E-2</v>
      </c>
      <c r="J930" s="46">
        <v>158.97451712238001</v>
      </c>
      <c r="K930" s="47">
        <v>9.6656405255640093E-2</v>
      </c>
      <c r="L930" s="46">
        <v>629.35217441681004</v>
      </c>
      <c r="M930" s="47">
        <v>0.38264572159147497</v>
      </c>
      <c r="N930" s="46">
        <v>1644.73856338769</v>
      </c>
      <c r="O930" s="47">
        <v>1</v>
      </c>
      <c r="P930" s="45"/>
      <c r="Q930" s="162"/>
      <c r="R930" s="161"/>
      <c r="S930" s="162"/>
      <c r="T930" s="161"/>
      <c r="U930" s="162"/>
      <c r="V930" s="161"/>
      <c r="W930" s="162"/>
      <c r="X930" s="161"/>
      <c r="Y930" s="162"/>
      <c r="Z930" s="161"/>
      <c r="AA930" s="162"/>
      <c r="AB930" s="161"/>
      <c r="AC930" s="162"/>
    </row>
    <row r="931" spans="1:29" ht="20.100000000000001" hidden="1" customHeight="1" x14ac:dyDescent="0.2">
      <c r="A931" s="45">
        <v>44562</v>
      </c>
      <c r="B931" s="46">
        <v>252.02109390222</v>
      </c>
      <c r="C931" s="47">
        <v>0.14983303982986901</v>
      </c>
      <c r="D931" s="46">
        <v>241.30946480871</v>
      </c>
      <c r="E931" s="47">
        <v>0.14346470008592099</v>
      </c>
      <c r="F931" s="46">
        <v>252.87014179464001</v>
      </c>
      <c r="G931" s="47">
        <v>0.150337820698457</v>
      </c>
      <c r="H931" s="46">
        <v>127.75413860443</v>
      </c>
      <c r="I931" s="47">
        <v>7.5953130119238599E-2</v>
      </c>
      <c r="J931" s="46">
        <v>161.64282191959001</v>
      </c>
      <c r="K931" s="47">
        <v>9.6100826323240601E-2</v>
      </c>
      <c r="L931" s="46">
        <v>646.41515929617003</v>
      </c>
      <c r="M931" s="47">
        <v>0.38431048294327302</v>
      </c>
      <c r="N931" s="46">
        <v>1682.01282032576</v>
      </c>
      <c r="O931" s="47">
        <v>1</v>
      </c>
      <c r="P931" s="45"/>
      <c r="Q931" s="162"/>
      <c r="R931" s="161"/>
      <c r="S931" s="162"/>
      <c r="T931" s="161"/>
      <c r="U931" s="162"/>
      <c r="V931" s="161"/>
      <c r="W931" s="162"/>
      <c r="X931" s="161"/>
      <c r="Y931" s="162"/>
      <c r="Z931" s="161"/>
      <c r="AA931" s="162"/>
      <c r="AB931" s="161"/>
      <c r="AC931" s="162"/>
    </row>
    <row r="932" spans="1:29" ht="20.100000000000001" hidden="1" customHeight="1" x14ac:dyDescent="0.2">
      <c r="A932" s="45">
        <v>44593</v>
      </c>
      <c r="B932" s="46">
        <v>250.13075248921001</v>
      </c>
      <c r="C932" s="47">
        <v>0.147684817028083</v>
      </c>
      <c r="D932" s="46">
        <v>243.97684370510001</v>
      </c>
      <c r="E932" s="47">
        <v>0.14405136179019501</v>
      </c>
      <c r="F932" s="46">
        <v>250.47241206294001</v>
      </c>
      <c r="G932" s="47">
        <v>0.14788654324979</v>
      </c>
      <c r="H932" s="46">
        <v>132.82485908506001</v>
      </c>
      <c r="I932" s="47">
        <v>7.842384359198E-2</v>
      </c>
      <c r="J932" s="46">
        <v>160.68817414231</v>
      </c>
      <c r="K932" s="47">
        <v>9.4875193716164805E-2</v>
      </c>
      <c r="L932" s="46">
        <v>655.5864952659</v>
      </c>
      <c r="M932" s="47">
        <v>0.38707824062378499</v>
      </c>
      <c r="N932" s="46">
        <v>1693.6795367505199</v>
      </c>
      <c r="O932" s="47">
        <v>1</v>
      </c>
      <c r="P932" s="45"/>
      <c r="Q932" s="162"/>
      <c r="R932" s="161"/>
      <c r="S932" s="162"/>
      <c r="T932" s="161"/>
      <c r="U932" s="162"/>
      <c r="V932" s="161"/>
      <c r="W932" s="162"/>
      <c r="X932" s="161"/>
      <c r="Y932" s="162"/>
      <c r="Z932" s="161"/>
      <c r="AA932" s="162"/>
      <c r="AB932" s="161"/>
      <c r="AC932" s="162"/>
    </row>
    <row r="933" spans="1:29" ht="20.100000000000001" hidden="1" customHeight="1" x14ac:dyDescent="0.2">
      <c r="A933" s="45">
        <v>44621</v>
      </c>
      <c r="B933" s="46">
        <v>255.61409823387999</v>
      </c>
      <c r="C933" s="47">
        <v>0.146840071894041</v>
      </c>
      <c r="D933" s="46">
        <v>248.83790687839999</v>
      </c>
      <c r="E933" s="47">
        <v>0.14294742108690101</v>
      </c>
      <c r="F933" s="46">
        <v>255.58744617837999</v>
      </c>
      <c r="G933" s="47">
        <v>0.146824761354549</v>
      </c>
      <c r="H933" s="46">
        <v>139.73344539419</v>
      </c>
      <c r="I933" s="47">
        <v>8.0271273413531199E-2</v>
      </c>
      <c r="J933" s="46">
        <v>164.52910196078</v>
      </c>
      <c r="K933" s="47">
        <v>9.4515385995954701E-2</v>
      </c>
      <c r="L933" s="46">
        <v>676.46327705056001</v>
      </c>
      <c r="M933" s="47">
        <v>0.38860108625501999</v>
      </c>
      <c r="N933" s="46">
        <v>1740.76527569619</v>
      </c>
      <c r="O933" s="47">
        <v>1</v>
      </c>
      <c r="P933" s="45"/>
      <c r="Q933" s="162"/>
      <c r="R933" s="161"/>
      <c r="S933" s="162"/>
      <c r="T933" s="161"/>
      <c r="U933" s="162"/>
      <c r="V933" s="161"/>
      <c r="W933" s="162"/>
      <c r="X933" s="161"/>
      <c r="Y933" s="162"/>
      <c r="Z933" s="161"/>
      <c r="AA933" s="162"/>
      <c r="AB933" s="161"/>
      <c r="AC933" s="162"/>
    </row>
    <row r="934" spans="1:29" ht="20.100000000000001" hidden="1" customHeight="1" x14ac:dyDescent="0.2">
      <c r="A934" s="45">
        <v>44652</v>
      </c>
      <c r="B934" s="46">
        <v>261.6088472161</v>
      </c>
      <c r="C934" s="47">
        <v>0.146131376019557</v>
      </c>
      <c r="D934" s="46">
        <v>253.42998946380999</v>
      </c>
      <c r="E934" s="47">
        <v>0.14156277006326401</v>
      </c>
      <c r="F934" s="46">
        <v>260.71854235431999</v>
      </c>
      <c r="G934" s="47">
        <v>0.1456340630429</v>
      </c>
      <c r="H934" s="46">
        <v>146.38095895813001</v>
      </c>
      <c r="I934" s="47">
        <v>8.1766542619807397E-2</v>
      </c>
      <c r="J934" s="46">
        <v>168.34463494618001</v>
      </c>
      <c r="K934" s="47">
        <v>9.4035172785553303E-2</v>
      </c>
      <c r="L934" s="46">
        <v>699.74753293918002</v>
      </c>
      <c r="M934" s="47">
        <v>0.390870075468916</v>
      </c>
      <c r="N934" s="46">
        <v>1790.2305058777199</v>
      </c>
      <c r="O934" s="47">
        <v>1</v>
      </c>
      <c r="P934" s="45"/>
      <c r="Q934" s="162"/>
      <c r="R934" s="161"/>
      <c r="S934" s="162"/>
      <c r="T934" s="161"/>
      <c r="U934" s="162"/>
      <c r="V934" s="161"/>
      <c r="W934" s="162"/>
      <c r="X934" s="161"/>
      <c r="Y934" s="162"/>
      <c r="Z934" s="161"/>
      <c r="AA934" s="162"/>
      <c r="AB934" s="161"/>
      <c r="AC934" s="162"/>
    </row>
    <row r="935" spans="1:29" ht="20.100000000000001" hidden="1" customHeight="1" x14ac:dyDescent="0.2">
      <c r="A935" s="45">
        <v>44682</v>
      </c>
      <c r="B935" s="46">
        <v>440.11290194102997</v>
      </c>
      <c r="C935" s="47">
        <v>0.242689509423099</v>
      </c>
      <c r="D935" s="46">
        <v>76.347589847829994</v>
      </c>
      <c r="E935" s="47">
        <v>4.2100013528547899E-2</v>
      </c>
      <c r="F935" s="46">
        <v>361.74800001416997</v>
      </c>
      <c r="G935" s="47">
        <v>0.19947709842414299</v>
      </c>
      <c r="H935" s="46">
        <v>51.615520175100002</v>
      </c>
      <c r="I935" s="47">
        <v>2.8462117821738998E-2</v>
      </c>
      <c r="J935" s="46">
        <v>190.76022679229999</v>
      </c>
      <c r="K935" s="47">
        <v>0.105190067488331</v>
      </c>
      <c r="L935" s="46">
        <v>692.89712260867998</v>
      </c>
      <c r="M935" s="47">
        <v>0.38208119331413898</v>
      </c>
      <c r="N935" s="46">
        <v>1813.48136137911</v>
      </c>
      <c r="O935" s="47">
        <v>1</v>
      </c>
      <c r="P935" s="45"/>
      <c r="Q935" s="162"/>
      <c r="R935" s="161"/>
      <c r="S935" s="162"/>
      <c r="T935" s="161"/>
      <c r="U935" s="162"/>
      <c r="V935" s="161"/>
      <c r="W935" s="162"/>
      <c r="X935" s="161"/>
      <c r="Y935" s="162"/>
      <c r="Z935" s="161"/>
      <c r="AA935" s="162"/>
      <c r="AB935" s="161"/>
      <c r="AC935" s="162"/>
    </row>
    <row r="936" spans="1:29" ht="20.100000000000001" hidden="1" customHeight="1" x14ac:dyDescent="0.2">
      <c r="A936" s="45">
        <v>44713</v>
      </c>
      <c r="B936" s="46">
        <v>444.70270634471001</v>
      </c>
      <c r="C936" s="47">
        <v>0.241107061324046</v>
      </c>
      <c r="D936" s="46">
        <v>77.805516837100001</v>
      </c>
      <c r="E936" s="47">
        <v>4.2184271091101601E-2</v>
      </c>
      <c r="F936" s="46">
        <v>368.78781266726998</v>
      </c>
      <c r="G936" s="47">
        <v>0.199947840423989</v>
      </c>
      <c r="H936" s="46">
        <v>52.590268943300003</v>
      </c>
      <c r="I936" s="47">
        <v>2.85131729990677E-2</v>
      </c>
      <c r="J936" s="46">
        <v>198.09293133736</v>
      </c>
      <c r="K936" s="47">
        <v>0.107401200537769</v>
      </c>
      <c r="L936" s="46">
        <v>702.44084805448995</v>
      </c>
      <c r="M936" s="47">
        <v>0.38084645362402503</v>
      </c>
      <c r="N936" s="46">
        <v>1844.4200841842301</v>
      </c>
      <c r="O936" s="47">
        <v>1</v>
      </c>
      <c r="P936" s="45"/>
      <c r="Q936" s="162"/>
      <c r="R936" s="161"/>
      <c r="S936" s="162"/>
      <c r="T936" s="161"/>
      <c r="U936" s="162"/>
      <c r="V936" s="161"/>
      <c r="W936" s="162"/>
      <c r="X936" s="161"/>
      <c r="Y936" s="162"/>
      <c r="Z936" s="161"/>
      <c r="AA936" s="162"/>
      <c r="AB936" s="161"/>
      <c r="AC936" s="162"/>
    </row>
    <row r="937" spans="1:29" ht="20.100000000000001" hidden="1" customHeight="1" x14ac:dyDescent="0.2">
      <c r="A937" s="45">
        <v>44743</v>
      </c>
      <c r="B937" s="46">
        <v>445.87187921944002</v>
      </c>
      <c r="C937" s="47">
        <v>0.24014466271561499</v>
      </c>
      <c r="D937" s="46">
        <v>78.265123509830005</v>
      </c>
      <c r="E937" s="47">
        <v>4.2153256492800703E-2</v>
      </c>
      <c r="F937" s="46">
        <v>371.82224739574002</v>
      </c>
      <c r="G937" s="47">
        <v>0.20026185178425801</v>
      </c>
      <c r="H937" s="46">
        <v>52.875803391570003</v>
      </c>
      <c r="I937" s="47">
        <v>2.8478678658800102E-2</v>
      </c>
      <c r="J937" s="46">
        <v>200.16878300457</v>
      </c>
      <c r="K937" s="47">
        <v>0.107810039433256</v>
      </c>
      <c r="L937" s="46">
        <v>707.67652513006999</v>
      </c>
      <c r="M937" s="47">
        <v>0.381151510915268</v>
      </c>
      <c r="N937" s="46">
        <v>1856.68036165122</v>
      </c>
      <c r="O937" s="47">
        <v>1</v>
      </c>
      <c r="P937" s="45"/>
      <c r="Q937" s="162"/>
      <c r="R937" s="161"/>
      <c r="S937" s="162"/>
      <c r="T937" s="161"/>
      <c r="U937" s="162"/>
      <c r="V937" s="161"/>
      <c r="W937" s="162"/>
      <c r="X937" s="161"/>
      <c r="Y937" s="162"/>
      <c r="Z937" s="161"/>
      <c r="AA937" s="162"/>
      <c r="AB937" s="161"/>
      <c r="AC937" s="162"/>
    </row>
    <row r="938" spans="1:29" ht="20.100000000000001" hidden="1" customHeight="1" x14ac:dyDescent="0.2">
      <c r="A938" s="45">
        <v>44774</v>
      </c>
      <c r="B938" s="46">
        <v>273.00844013132001</v>
      </c>
      <c r="C938" s="47">
        <v>0.16129261101956299</v>
      </c>
      <c r="D938" s="46">
        <v>278.95033077535999</v>
      </c>
      <c r="E938" s="47">
        <v>0.16480306313565399</v>
      </c>
      <c r="F938" s="46">
        <v>170.37601512406999</v>
      </c>
      <c r="G938" s="47">
        <v>0.10065766582619699</v>
      </c>
      <c r="H938" s="46">
        <v>181.34902052346999</v>
      </c>
      <c r="I938" s="47">
        <v>0.107140486250172</v>
      </c>
      <c r="J938" s="46">
        <v>81.59523288295</v>
      </c>
      <c r="K938" s="47">
        <v>4.8206231837044498E-2</v>
      </c>
      <c r="L938" s="46">
        <v>707.34927382267995</v>
      </c>
      <c r="M938" s="47">
        <v>0.41789994193136698</v>
      </c>
      <c r="N938" s="46">
        <v>1692.6283132598501</v>
      </c>
      <c r="O938" s="47">
        <v>1</v>
      </c>
      <c r="P938" s="45"/>
      <c r="Q938" s="162"/>
      <c r="R938" s="161"/>
      <c r="S938" s="162"/>
      <c r="T938" s="161"/>
      <c r="U938" s="162"/>
      <c r="V938" s="161"/>
      <c r="W938" s="162"/>
      <c r="X938" s="161"/>
      <c r="Y938" s="162"/>
      <c r="Z938" s="161"/>
      <c r="AA938" s="162"/>
      <c r="AB938" s="161"/>
      <c r="AC938" s="162"/>
    </row>
    <row r="939" spans="1:29" ht="20.100000000000001" hidden="1" customHeight="1" x14ac:dyDescent="0.2">
      <c r="A939" s="45">
        <v>44805</v>
      </c>
      <c r="B939" s="46">
        <v>275.51569580875002</v>
      </c>
      <c r="C939" s="47">
        <v>0.160028877876665</v>
      </c>
      <c r="D939" s="46">
        <v>279.420897626</v>
      </c>
      <c r="E939" s="47">
        <v>0.16229715178702001</v>
      </c>
      <c r="F939" s="46">
        <v>175.69168404846999</v>
      </c>
      <c r="G939" s="47">
        <v>0.10204769992507</v>
      </c>
      <c r="H939" s="46">
        <v>182.6238785331</v>
      </c>
      <c r="I939" s="47">
        <v>0.106074154030858</v>
      </c>
      <c r="J939" s="46">
        <v>90.022246870809994</v>
      </c>
      <c r="K939" s="47">
        <v>5.2287979849510703E-2</v>
      </c>
      <c r="L939" s="46">
        <v>718.38795870920001</v>
      </c>
      <c r="M939" s="47">
        <v>0.41726413653087502</v>
      </c>
      <c r="N939" s="46">
        <v>1721.6623615963299</v>
      </c>
      <c r="O939" s="47">
        <v>1</v>
      </c>
      <c r="P939" s="45"/>
      <c r="Q939" s="162"/>
      <c r="R939" s="161"/>
      <c r="S939" s="162"/>
      <c r="T939" s="161"/>
      <c r="U939" s="162"/>
      <c r="V939" s="161"/>
      <c r="W939" s="162"/>
      <c r="X939" s="161"/>
      <c r="Y939" s="162"/>
      <c r="Z939" s="161"/>
      <c r="AA939" s="162"/>
      <c r="AB939" s="161"/>
      <c r="AC939" s="162"/>
    </row>
    <row r="940" spans="1:29" ht="20.100000000000001" hidden="1" customHeight="1" x14ac:dyDescent="0.2">
      <c r="A940" s="45">
        <v>44835</v>
      </c>
      <c r="B940" s="46">
        <v>277.32997586765998</v>
      </c>
      <c r="C940" s="47">
        <v>0.157682465203871</v>
      </c>
      <c r="D940" s="46">
        <v>282.26864441279002</v>
      </c>
      <c r="E940" s="47">
        <v>0.160490461088861</v>
      </c>
      <c r="F940" s="46">
        <v>181.79835969269001</v>
      </c>
      <c r="G940" s="47">
        <v>0.10336572322078399</v>
      </c>
      <c r="H940" s="46">
        <v>184.71330219586</v>
      </c>
      <c r="I940" s="47">
        <v>0.105023082178788</v>
      </c>
      <c r="J940" s="46">
        <v>101.92448924499</v>
      </c>
      <c r="K940" s="47">
        <v>5.7951559972964299E-2</v>
      </c>
      <c r="L940" s="46">
        <v>730.75290043712005</v>
      </c>
      <c r="M940" s="47">
        <v>0.415486708334729</v>
      </c>
      <c r="N940" s="46">
        <v>1758.78767185111</v>
      </c>
      <c r="O940" s="47">
        <v>1</v>
      </c>
      <c r="P940" s="45"/>
      <c r="Q940" s="162"/>
      <c r="R940" s="161"/>
      <c r="S940" s="162"/>
      <c r="T940" s="161"/>
      <c r="U940" s="162"/>
      <c r="V940" s="161"/>
      <c r="W940" s="162"/>
      <c r="X940" s="161"/>
      <c r="Y940" s="162"/>
      <c r="Z940" s="161"/>
      <c r="AA940" s="162"/>
      <c r="AB940" s="161"/>
      <c r="AC940" s="162"/>
    </row>
    <row r="941" spans="1:29" ht="20.100000000000001" hidden="1" customHeight="1" x14ac:dyDescent="0.2">
      <c r="A941" s="45">
        <v>44866</v>
      </c>
      <c r="B941" s="46">
        <v>273.6768997268</v>
      </c>
      <c r="C941" s="47">
        <v>0.154368412535828</v>
      </c>
      <c r="D941" s="46">
        <v>284.85378642468999</v>
      </c>
      <c r="E941" s="47">
        <v>0.16067277457138401</v>
      </c>
      <c r="F941" s="46">
        <v>184.58813658977999</v>
      </c>
      <c r="G941" s="47">
        <v>0.10411758408092101</v>
      </c>
      <c r="H941" s="46">
        <v>186.58701056576999</v>
      </c>
      <c r="I941" s="47">
        <v>0.105245055938578</v>
      </c>
      <c r="J941" s="46">
        <v>106.03892549648</v>
      </c>
      <c r="K941" s="47">
        <v>5.9811626820667603E-2</v>
      </c>
      <c r="L941" s="46">
        <v>737.13672148818</v>
      </c>
      <c r="M941" s="47">
        <v>0.415784546052619</v>
      </c>
      <c r="N941" s="46">
        <v>1772.8814802917</v>
      </c>
      <c r="O941" s="47">
        <v>1</v>
      </c>
      <c r="P941" s="45"/>
      <c r="Q941" s="162"/>
      <c r="R941" s="161"/>
      <c r="S941" s="162"/>
      <c r="T941" s="161"/>
      <c r="U941" s="162"/>
      <c r="V941" s="161"/>
      <c r="W941" s="162"/>
      <c r="X941" s="161"/>
      <c r="Y941" s="162"/>
      <c r="Z941" s="161"/>
      <c r="AA941" s="162"/>
      <c r="AB941" s="161"/>
      <c r="AC941" s="162"/>
    </row>
    <row r="942" spans="1:29" ht="20.100000000000001" customHeight="1" x14ac:dyDescent="0.2">
      <c r="A942" s="45">
        <v>44896</v>
      </c>
      <c r="B942" s="46">
        <v>276.48835675812001</v>
      </c>
      <c r="C942" s="47">
        <v>0.15353465361406701</v>
      </c>
      <c r="D942" s="46">
        <v>287.99798746472999</v>
      </c>
      <c r="E942" s="47">
        <v>0.15992597939893899</v>
      </c>
      <c r="F942" s="46">
        <v>188.47374846355001</v>
      </c>
      <c r="G942" s="47">
        <v>0.10465992863132</v>
      </c>
      <c r="H942" s="46">
        <v>188.98083400521</v>
      </c>
      <c r="I942" s="47">
        <v>0.10494151445975899</v>
      </c>
      <c r="J942" s="46">
        <v>110.68583982771</v>
      </c>
      <c r="K942" s="47">
        <v>6.1464114717845103E-2</v>
      </c>
      <c r="L942" s="46">
        <v>748.19376649933997</v>
      </c>
      <c r="M942" s="47">
        <v>0.41547380917806698</v>
      </c>
      <c r="N942" s="46">
        <v>1800.8205330186599</v>
      </c>
      <c r="O942" s="47">
        <v>1</v>
      </c>
      <c r="P942" s="45"/>
      <c r="Q942" s="162"/>
      <c r="R942" s="161"/>
      <c r="S942" s="162"/>
      <c r="T942" s="161"/>
      <c r="U942" s="162"/>
      <c r="V942" s="161"/>
      <c r="W942" s="162"/>
      <c r="X942" s="161"/>
      <c r="Y942" s="162"/>
      <c r="Z942" s="161"/>
      <c r="AA942" s="162"/>
      <c r="AB942" s="161"/>
      <c r="AC942" s="162"/>
    </row>
    <row r="943" spans="1:29" ht="20.100000000000001" hidden="1" customHeight="1" x14ac:dyDescent="0.2">
      <c r="A943" s="45">
        <v>44927</v>
      </c>
      <c r="B943" s="46">
        <v>279.44288680750998</v>
      </c>
      <c r="C943" s="47">
        <v>0.15263723203580101</v>
      </c>
      <c r="D943" s="46">
        <v>291.17122793046002</v>
      </c>
      <c r="E943" s="47">
        <v>0.15904348393876</v>
      </c>
      <c r="F943" s="46">
        <v>190.70149405492</v>
      </c>
      <c r="G943" s="47">
        <v>0.104164928047303</v>
      </c>
      <c r="H943" s="46">
        <v>195.98511872545001</v>
      </c>
      <c r="I943" s="47">
        <v>0.107050948350197</v>
      </c>
      <c r="J943" s="46">
        <v>112.04334702333</v>
      </c>
      <c r="K943" s="47">
        <v>6.12002923139294E-2</v>
      </c>
      <c r="L943" s="46">
        <v>761.42082521729003</v>
      </c>
      <c r="M943" s="47">
        <v>0.41590311531400798</v>
      </c>
      <c r="N943" s="46">
        <v>1830.7648997589599</v>
      </c>
      <c r="O943" s="47">
        <v>1</v>
      </c>
      <c r="P943" s="45"/>
      <c r="Q943" s="162"/>
      <c r="R943" s="161"/>
      <c r="S943" s="162"/>
      <c r="T943" s="161"/>
      <c r="U943" s="162"/>
      <c r="V943" s="161"/>
      <c r="W943" s="162"/>
      <c r="X943" s="161"/>
      <c r="Y943" s="162"/>
      <c r="Z943" s="161"/>
      <c r="AA943" s="162"/>
      <c r="AB943" s="161"/>
      <c r="AC943" s="162"/>
    </row>
    <row r="944" spans="1:29" ht="20.100000000000001" hidden="1" customHeight="1" x14ac:dyDescent="0.2">
      <c r="A944" s="45">
        <v>44958</v>
      </c>
      <c r="B944" s="46">
        <v>281.36745088339001</v>
      </c>
      <c r="C944" s="47">
        <v>0.153563429824778</v>
      </c>
      <c r="D944" s="46">
        <v>287.54340195326</v>
      </c>
      <c r="E944" s="47">
        <v>0.15693411191946099</v>
      </c>
      <c r="F944" s="46">
        <v>192.09559184547001</v>
      </c>
      <c r="G944" s="47">
        <v>0.104841046273816</v>
      </c>
      <c r="H944" s="46">
        <v>197.51028342883001</v>
      </c>
      <c r="I944" s="47">
        <v>0.10779625167647899</v>
      </c>
      <c r="J944" s="46">
        <v>112.78887317263001</v>
      </c>
      <c r="K944" s="47">
        <v>6.1557391077332699E-2</v>
      </c>
      <c r="L944" s="46">
        <v>760.94997678236996</v>
      </c>
      <c r="M944" s="47">
        <v>0.41530776922813101</v>
      </c>
      <c r="N944" s="46">
        <v>1832.25557806595</v>
      </c>
      <c r="O944" s="47">
        <v>1</v>
      </c>
      <c r="P944" s="45"/>
      <c r="Q944" s="162"/>
      <c r="R944" s="161"/>
      <c r="S944" s="162"/>
      <c r="T944" s="161"/>
      <c r="U944" s="162"/>
      <c r="V944" s="161"/>
      <c r="W944" s="162"/>
      <c r="X944" s="161"/>
      <c r="Y944" s="162"/>
      <c r="Z944" s="161"/>
      <c r="AA944" s="162"/>
      <c r="AB944" s="161"/>
      <c r="AC944" s="162"/>
    </row>
    <row r="945" spans="1:29" ht="20.100000000000001" hidden="1" customHeight="1" x14ac:dyDescent="0.2">
      <c r="A945" s="45">
        <v>44986</v>
      </c>
      <c r="B945" s="46">
        <v>286.16909680219999</v>
      </c>
      <c r="C945" s="47">
        <v>0.151740828821713</v>
      </c>
      <c r="D945" s="46">
        <v>292.55147336356998</v>
      </c>
      <c r="E945" s="47">
        <v>0.155125076527341</v>
      </c>
      <c r="F945" s="46">
        <v>195.88849424885001</v>
      </c>
      <c r="G945" s="47">
        <v>0.10386964492711501</v>
      </c>
      <c r="H945" s="46">
        <v>207.04505272983999</v>
      </c>
      <c r="I945" s="47">
        <v>0.10978539701083299</v>
      </c>
      <c r="J945" s="46">
        <v>115.29870366285</v>
      </c>
      <c r="K945" s="47">
        <v>6.1137002741993601E-2</v>
      </c>
      <c r="L945" s="46">
        <v>788.95421571239001</v>
      </c>
      <c r="M945" s="47">
        <v>0.41834204997100199</v>
      </c>
      <c r="N945" s="46">
        <v>1885.9070365196999</v>
      </c>
      <c r="O945" s="47">
        <v>1</v>
      </c>
      <c r="P945" s="45"/>
      <c r="Q945" s="162"/>
      <c r="R945" s="161"/>
      <c r="S945" s="162"/>
      <c r="T945" s="161"/>
      <c r="U945" s="162"/>
      <c r="V945" s="161"/>
      <c r="W945" s="162"/>
      <c r="X945" s="161"/>
      <c r="Y945" s="162"/>
      <c r="Z945" s="161"/>
      <c r="AA945" s="162"/>
      <c r="AB945" s="161"/>
      <c r="AC945" s="162"/>
    </row>
    <row r="946" spans="1:29" ht="20.100000000000001" hidden="1" customHeight="1" x14ac:dyDescent="0.2">
      <c r="A946" s="45">
        <v>45017</v>
      </c>
      <c r="B946" s="46">
        <v>290.11899182968</v>
      </c>
      <c r="C946" s="47">
        <v>0.14975398529697201</v>
      </c>
      <c r="D946" s="46">
        <v>296.98100614404001</v>
      </c>
      <c r="E946" s="47">
        <v>0.15329602845746801</v>
      </c>
      <c r="F946" s="46">
        <v>199.36901416901</v>
      </c>
      <c r="G946" s="47">
        <v>0.102910547938431</v>
      </c>
      <c r="H946" s="46">
        <v>218.05695670400999</v>
      </c>
      <c r="I946" s="47">
        <v>0.11255691356919301</v>
      </c>
      <c r="J946" s="46">
        <v>117.54407790709</v>
      </c>
      <c r="K946" s="47">
        <v>6.0674049649870901E-2</v>
      </c>
      <c r="L946" s="46">
        <v>815.23393386714997</v>
      </c>
      <c r="M946" s="47">
        <v>0.42080847508806302</v>
      </c>
      <c r="N946" s="46">
        <v>1937.3039806209799</v>
      </c>
      <c r="O946" s="47">
        <v>1</v>
      </c>
      <c r="P946" s="45"/>
      <c r="Q946" s="162"/>
      <c r="R946" s="161"/>
      <c r="S946" s="162"/>
      <c r="T946" s="161"/>
      <c r="U946" s="162"/>
      <c r="V946" s="161"/>
      <c r="W946" s="162"/>
      <c r="X946" s="161"/>
      <c r="Y946" s="162"/>
      <c r="Z946" s="161"/>
      <c r="AA946" s="162"/>
      <c r="AB946" s="161"/>
      <c r="AC946" s="162"/>
    </row>
    <row r="947" spans="1:29" ht="20.100000000000001" hidden="1" customHeight="1" x14ac:dyDescent="0.2">
      <c r="A947" s="45">
        <v>45047</v>
      </c>
      <c r="B947" s="46">
        <v>99.432402488959994</v>
      </c>
      <c r="C947" s="47">
        <v>5.5559496897606898E-2</v>
      </c>
      <c r="D947" s="46">
        <v>430.16793792354002</v>
      </c>
      <c r="E947" s="47">
        <v>0.24036343902247001</v>
      </c>
      <c r="F947" s="46">
        <v>69.484792010769993</v>
      </c>
      <c r="G947" s="47">
        <v>3.8825774994040503E-2</v>
      </c>
      <c r="H947" s="46">
        <v>301.65379143680002</v>
      </c>
      <c r="I947" s="47">
        <v>0.168554037415973</v>
      </c>
      <c r="J947" s="46">
        <v>49.458180121829997</v>
      </c>
      <c r="K947" s="47">
        <v>2.7635574885613301E-2</v>
      </c>
      <c r="L947" s="46">
        <v>839.45917516347004</v>
      </c>
      <c r="M947" s="47">
        <v>0.469061676784295</v>
      </c>
      <c r="N947" s="46">
        <v>1789.65627914537</v>
      </c>
      <c r="O947" s="47">
        <v>1</v>
      </c>
      <c r="P947" s="45"/>
      <c r="Q947" s="162"/>
      <c r="R947" s="161"/>
      <c r="S947" s="162"/>
      <c r="T947" s="161"/>
      <c r="U947" s="162"/>
      <c r="V947" s="161"/>
      <c r="W947" s="162"/>
      <c r="X947" s="161"/>
      <c r="Y947" s="162"/>
      <c r="Z947" s="161"/>
      <c r="AA947" s="162"/>
      <c r="AB947" s="161"/>
      <c r="AC947" s="162"/>
    </row>
    <row r="948" spans="1:29" ht="20.100000000000001" hidden="1" customHeight="1" x14ac:dyDescent="0.2">
      <c r="A948" s="45">
        <v>45078</v>
      </c>
      <c r="B948" s="46">
        <v>101.24891047045</v>
      </c>
      <c r="C948" s="47">
        <v>5.5506641097343198E-2</v>
      </c>
      <c r="D948" s="46">
        <v>433.12235979816001</v>
      </c>
      <c r="E948" s="47">
        <v>0.237446183517869</v>
      </c>
      <c r="F948" s="46">
        <v>71.074268207469999</v>
      </c>
      <c r="G948" s="47">
        <v>3.8964309623852597E-2</v>
      </c>
      <c r="H948" s="46">
        <v>309.60797687062001</v>
      </c>
      <c r="I948" s="47">
        <v>0.16973317315891101</v>
      </c>
      <c r="J948" s="46">
        <v>50.519104144099998</v>
      </c>
      <c r="K948" s="47">
        <v>2.7695565011578702E-2</v>
      </c>
      <c r="L948" s="46">
        <v>858.51380456227002</v>
      </c>
      <c r="M948" s="47">
        <v>0.47065412759044301</v>
      </c>
      <c r="N948" s="46">
        <v>1824.08642405307</v>
      </c>
      <c r="O948" s="47">
        <v>1</v>
      </c>
      <c r="P948" s="45"/>
      <c r="Q948" s="162"/>
      <c r="R948" s="161"/>
      <c r="S948" s="162"/>
      <c r="T948" s="161"/>
      <c r="U948" s="162"/>
      <c r="V948" s="161"/>
      <c r="W948" s="162"/>
      <c r="X948" s="161"/>
      <c r="Y948" s="162"/>
      <c r="Z948" s="161"/>
      <c r="AA948" s="162"/>
      <c r="AB948" s="161"/>
      <c r="AC948" s="162"/>
    </row>
    <row r="949" spans="1:29" ht="20.100000000000001" hidden="1" customHeight="1" x14ac:dyDescent="0.2">
      <c r="A949" s="45">
        <v>45108</v>
      </c>
      <c r="B949" s="46">
        <v>102.78544937241</v>
      </c>
      <c r="C949" s="47">
        <v>5.53897263022071E-2</v>
      </c>
      <c r="D949" s="46">
        <v>435.68838025001003</v>
      </c>
      <c r="E949" s="47">
        <v>0.23478673569507899</v>
      </c>
      <c r="F949" s="46">
        <v>72.440670685160001</v>
      </c>
      <c r="G949" s="47">
        <v>3.9037324318751003E-2</v>
      </c>
      <c r="H949" s="46">
        <v>317.04073128137998</v>
      </c>
      <c r="I949" s="47">
        <v>0.170849078731964</v>
      </c>
      <c r="J949" s="46">
        <v>51.418501255140001</v>
      </c>
      <c r="K949" s="47">
        <v>2.7708753804956101E-2</v>
      </c>
      <c r="L949" s="46">
        <v>876.30341586776001</v>
      </c>
      <c r="M949" s="47">
        <v>0.47222838114704102</v>
      </c>
      <c r="N949" s="46">
        <v>1855.6771487118599</v>
      </c>
      <c r="O949" s="47">
        <v>1</v>
      </c>
      <c r="P949" s="45"/>
      <c r="Q949" s="162"/>
      <c r="R949" s="161"/>
      <c r="S949" s="162"/>
      <c r="T949" s="161"/>
      <c r="U949" s="162"/>
      <c r="V949" s="161"/>
      <c r="W949" s="162"/>
      <c r="X949" s="161"/>
      <c r="Y949" s="162"/>
      <c r="Z949" s="161"/>
      <c r="AA949" s="162"/>
      <c r="AB949" s="161"/>
      <c r="AC949" s="162"/>
    </row>
    <row r="950" spans="1:29" ht="20.100000000000001" hidden="1" customHeight="1" x14ac:dyDescent="0.2">
      <c r="A950" s="45">
        <v>45139</v>
      </c>
      <c r="B950" s="46">
        <v>319.18816439350002</v>
      </c>
      <c r="C950" s="47">
        <v>0.17204525489279801</v>
      </c>
      <c r="D950" s="46">
        <v>215.53134509623001</v>
      </c>
      <c r="E950" s="47">
        <v>0.11617330885350199</v>
      </c>
      <c r="F950" s="46">
        <v>259.67626922044002</v>
      </c>
      <c r="G950" s="47">
        <v>0.13996781494869001</v>
      </c>
      <c r="H950" s="46">
        <v>128.19557180366999</v>
      </c>
      <c r="I950" s="47">
        <v>6.9098551536203395E-2</v>
      </c>
      <c r="J950" s="46">
        <v>181.40545970056999</v>
      </c>
      <c r="K950" s="47">
        <v>9.7779153598733404E-2</v>
      </c>
      <c r="L950" s="46">
        <v>751.26019523097</v>
      </c>
      <c r="M950" s="47">
        <v>0.40493591617007202</v>
      </c>
      <c r="N950" s="46">
        <v>1855.2570054453799</v>
      </c>
      <c r="O950" s="47">
        <v>1</v>
      </c>
      <c r="P950" s="45"/>
      <c r="Q950" s="162"/>
      <c r="R950" s="161"/>
      <c r="S950" s="162"/>
      <c r="T950" s="161"/>
      <c r="U950" s="162"/>
      <c r="V950" s="161"/>
      <c r="W950" s="162"/>
      <c r="X950" s="161"/>
      <c r="Y950" s="162"/>
      <c r="Z950" s="161"/>
      <c r="AA950" s="162"/>
      <c r="AB950" s="161"/>
      <c r="AC950" s="162"/>
    </row>
    <row r="951" spans="1:29" ht="20.100000000000001" hidden="1" customHeight="1" x14ac:dyDescent="0.2">
      <c r="A951" s="45">
        <v>45170</v>
      </c>
      <c r="B951" s="46">
        <v>320.31901677151001</v>
      </c>
      <c r="C951" s="47">
        <v>0.17108782866762401</v>
      </c>
      <c r="D951" s="46">
        <v>217.10023914535</v>
      </c>
      <c r="E951" s="47">
        <v>0.115956925982621</v>
      </c>
      <c r="F951" s="46">
        <v>261.85317388323</v>
      </c>
      <c r="G951" s="47">
        <v>0.13986022872118201</v>
      </c>
      <c r="H951" s="46">
        <v>129.35334968661999</v>
      </c>
      <c r="I951" s="47">
        <v>6.9089821615411995E-2</v>
      </c>
      <c r="J951" s="46">
        <v>187.12064689070999</v>
      </c>
      <c r="K951" s="47">
        <v>9.9944316444531195E-2</v>
      </c>
      <c r="L951" s="46">
        <v>756.50257734217996</v>
      </c>
      <c r="M951" s="47">
        <v>0.40406087856862799</v>
      </c>
      <c r="N951" s="46">
        <v>1872.2490037196001</v>
      </c>
      <c r="O951" s="47">
        <v>1</v>
      </c>
      <c r="P951" s="45"/>
      <c r="Q951" s="162"/>
      <c r="R951" s="161"/>
      <c r="S951" s="162"/>
      <c r="T951" s="161"/>
      <c r="U951" s="162"/>
      <c r="V951" s="161"/>
      <c r="W951" s="162"/>
      <c r="X951" s="161"/>
      <c r="Y951" s="162"/>
      <c r="Z951" s="161"/>
      <c r="AA951" s="162"/>
      <c r="AB951" s="161"/>
      <c r="AC951" s="162"/>
    </row>
    <row r="952" spans="1:29" ht="20.100000000000001" hidden="1" customHeight="1" x14ac:dyDescent="0.2">
      <c r="A952" s="45">
        <v>45200</v>
      </c>
      <c r="B952" s="46">
        <v>322.57513191485998</v>
      </c>
      <c r="C952" s="47">
        <v>0.170522093733976</v>
      </c>
      <c r="D952" s="46">
        <v>218.74964470910001</v>
      </c>
      <c r="E952" s="47">
        <v>0.115637083360798</v>
      </c>
      <c r="F952" s="46">
        <v>264.85270062371001</v>
      </c>
      <c r="G952" s="47">
        <v>0.140008427721493</v>
      </c>
      <c r="H952" s="46">
        <v>130.53209585828</v>
      </c>
      <c r="I952" s="47">
        <v>6.9002858816509305E-2</v>
      </c>
      <c r="J952" s="46">
        <v>189.70034388942</v>
      </c>
      <c r="K952" s="47">
        <v>0.10028082335440799</v>
      </c>
      <c r="L952" s="46">
        <v>765.28121141697</v>
      </c>
      <c r="M952" s="47">
        <v>0.40454871301281398</v>
      </c>
      <c r="N952" s="46">
        <v>1891.69112841234</v>
      </c>
      <c r="O952" s="47">
        <v>1</v>
      </c>
      <c r="P952" s="45"/>
      <c r="Q952" s="162"/>
      <c r="R952" s="161"/>
      <c r="S952" s="162"/>
      <c r="T952" s="161"/>
      <c r="U952" s="162"/>
      <c r="V952" s="161"/>
      <c r="W952" s="162"/>
      <c r="X952" s="161"/>
      <c r="Y952" s="162"/>
      <c r="Z952" s="161"/>
      <c r="AA952" s="162"/>
      <c r="AB952" s="161"/>
      <c r="AC952" s="162"/>
    </row>
    <row r="953" spans="1:29" ht="20.100000000000001" hidden="1" customHeight="1" x14ac:dyDescent="0.2">
      <c r="A953" s="45">
        <v>45231</v>
      </c>
      <c r="B953" s="46">
        <v>325.14850856889001</v>
      </c>
      <c r="C953" s="47">
        <v>0.16984518653153899</v>
      </c>
      <c r="D953" s="46">
        <v>216.81817894982001</v>
      </c>
      <c r="E953" s="47">
        <v>0.11325755178532</v>
      </c>
      <c r="F953" s="46">
        <v>274.70302151057001</v>
      </c>
      <c r="G953" s="47">
        <v>0.14349438702516701</v>
      </c>
      <c r="H953" s="46">
        <v>129.68715068338</v>
      </c>
      <c r="I953" s="47">
        <v>6.7743623968970698E-2</v>
      </c>
      <c r="J953" s="46">
        <v>194.09366926752</v>
      </c>
      <c r="K953" s="47">
        <v>0.10138713416349</v>
      </c>
      <c r="L953" s="46">
        <v>773.93112179749005</v>
      </c>
      <c r="M953" s="47">
        <v>0.40427211652550998</v>
      </c>
      <c r="N953" s="46">
        <v>1914.3816507776701</v>
      </c>
      <c r="O953" s="47">
        <v>1</v>
      </c>
      <c r="P953" s="45"/>
      <c r="Q953" s="162"/>
      <c r="R953" s="161"/>
      <c r="S953" s="162"/>
      <c r="T953" s="161"/>
      <c r="U953" s="162"/>
      <c r="V953" s="161"/>
      <c r="W953" s="162"/>
      <c r="X953" s="161"/>
      <c r="Y953" s="162"/>
      <c r="Z953" s="161"/>
      <c r="AA953" s="162"/>
      <c r="AB953" s="161"/>
      <c r="AC953" s="162"/>
    </row>
    <row r="954" spans="1:29" ht="20.100000000000001" customHeight="1" x14ac:dyDescent="0.2">
      <c r="A954" s="45">
        <v>45261</v>
      </c>
      <c r="B954" s="46">
        <v>328.14024567305</v>
      </c>
      <c r="C954" s="47">
        <v>0.169102350143539</v>
      </c>
      <c r="D954" s="46">
        <v>218.9549591281</v>
      </c>
      <c r="E954" s="47">
        <v>0.11283528507208999</v>
      </c>
      <c r="F954" s="46">
        <v>277.92271880478</v>
      </c>
      <c r="G954" s="47">
        <v>0.14322347084178499</v>
      </c>
      <c r="H954" s="46">
        <v>131.27476130788</v>
      </c>
      <c r="I954" s="47">
        <v>6.7650557785627605E-2</v>
      </c>
      <c r="J954" s="46">
        <v>197.70776270809</v>
      </c>
      <c r="K954" s="47">
        <v>0.1018858483725</v>
      </c>
      <c r="L954" s="46">
        <v>786.48261127417004</v>
      </c>
      <c r="M954" s="47">
        <v>0.40530248778445599</v>
      </c>
      <c r="N954" s="46">
        <v>1940.4830588960699</v>
      </c>
      <c r="O954" s="47">
        <v>1</v>
      </c>
      <c r="P954" s="45"/>
      <c r="Q954" s="162"/>
      <c r="R954" s="161"/>
      <c r="S954" s="162"/>
      <c r="T954" s="161"/>
      <c r="U954" s="162"/>
      <c r="V954" s="161"/>
      <c r="W954" s="162"/>
      <c r="X954" s="161"/>
      <c r="Y954" s="162"/>
      <c r="Z954" s="161"/>
      <c r="AA954" s="162"/>
      <c r="AB954" s="161"/>
      <c r="AC954" s="162"/>
    </row>
    <row r="955" spans="1:29" ht="20.100000000000001" hidden="1" customHeight="1" x14ac:dyDescent="0.2">
      <c r="A955" s="45">
        <v>45292</v>
      </c>
      <c r="B955" s="46">
        <v>331.35012796241</v>
      </c>
      <c r="C955" s="47">
        <v>0.168249017979065</v>
      </c>
      <c r="D955" s="46">
        <v>221.23147539374</v>
      </c>
      <c r="E955" s="47">
        <v>0.112334281293168</v>
      </c>
      <c r="F955" s="46">
        <v>280.71075792147002</v>
      </c>
      <c r="G955" s="47">
        <v>0.142535962327452</v>
      </c>
      <c r="H955" s="46">
        <v>135.15896621771</v>
      </c>
      <c r="I955" s="47">
        <v>6.8629408647082807E-2</v>
      </c>
      <c r="J955" s="46">
        <v>199.77272209155001</v>
      </c>
      <c r="K955" s="47">
        <v>0.10143821134941899</v>
      </c>
      <c r="L955" s="46">
        <v>801.17899325072005</v>
      </c>
      <c r="M955" s="47">
        <v>0.40681311840381101</v>
      </c>
      <c r="N955" s="46">
        <v>1969.4030428376</v>
      </c>
      <c r="O955" s="47">
        <v>1</v>
      </c>
      <c r="P955" s="45"/>
      <c r="Q955" s="162"/>
      <c r="R955" s="161"/>
      <c r="S955" s="162"/>
      <c r="T955" s="161"/>
      <c r="U955" s="162"/>
      <c r="V955" s="161"/>
      <c r="W955" s="162"/>
      <c r="X955" s="161"/>
      <c r="Y955" s="162"/>
      <c r="Z955" s="161"/>
      <c r="AA955" s="162"/>
      <c r="AB955" s="161"/>
      <c r="AC955" s="162"/>
    </row>
    <row r="956" spans="1:29" ht="20.100000000000001" hidden="1" customHeight="1" x14ac:dyDescent="0.2">
      <c r="A956" s="45">
        <v>45323</v>
      </c>
      <c r="B956" s="46">
        <v>327.01384841969002</v>
      </c>
      <c r="C956" s="47">
        <v>0.166525429835685</v>
      </c>
      <c r="D956" s="46">
        <v>222.43945109572999</v>
      </c>
      <c r="E956" s="47">
        <v>0.113272955824766</v>
      </c>
      <c r="F956" s="46">
        <v>277.02711142106</v>
      </c>
      <c r="G956" s="47">
        <v>0.14107065810351899</v>
      </c>
      <c r="H956" s="46">
        <v>137.51807986822999</v>
      </c>
      <c r="I956" s="47">
        <v>7.0028402377763699E-2</v>
      </c>
      <c r="J956" s="46">
        <v>197.00367669337001</v>
      </c>
      <c r="K956" s="47">
        <v>0.100320283373658</v>
      </c>
      <c r="L956" s="46">
        <v>802.74504361773995</v>
      </c>
      <c r="M956" s="47">
        <v>0.40878227048460702</v>
      </c>
      <c r="N956" s="46">
        <v>1963.7472111158199</v>
      </c>
      <c r="O956" s="47">
        <v>1</v>
      </c>
      <c r="P956" s="45"/>
      <c r="Q956" s="162"/>
      <c r="R956" s="161"/>
      <c r="S956" s="162"/>
      <c r="T956" s="161"/>
      <c r="U956" s="162"/>
      <c r="V956" s="161"/>
      <c r="W956" s="162"/>
      <c r="X956" s="161"/>
      <c r="Y956" s="162"/>
      <c r="Z956" s="161"/>
      <c r="AA956" s="162"/>
      <c r="AB956" s="161"/>
      <c r="AC956" s="162"/>
    </row>
    <row r="957" spans="1:29" ht="20.100000000000001" hidden="1" customHeight="1" x14ac:dyDescent="0.2">
      <c r="A957" s="45">
        <v>45352</v>
      </c>
      <c r="B957" s="46">
        <v>330.02699336761998</v>
      </c>
      <c r="C957" s="47">
        <v>0.16601801779731301</v>
      </c>
      <c r="D957" s="46">
        <v>224.63035377456001</v>
      </c>
      <c r="E957" s="47">
        <v>0.112998896515174</v>
      </c>
      <c r="F957" s="46">
        <v>279.67193603313001</v>
      </c>
      <c r="G957" s="47">
        <v>0.14068722070269499</v>
      </c>
      <c r="H957" s="46">
        <v>139.80787715181</v>
      </c>
      <c r="I957" s="47">
        <v>7.0329479417276797E-2</v>
      </c>
      <c r="J957" s="46">
        <v>199.00677701583999</v>
      </c>
      <c r="K957" s="47">
        <v>0.100109116261286</v>
      </c>
      <c r="L957" s="46">
        <v>814.75471213098001</v>
      </c>
      <c r="M957" s="47">
        <v>0.40985726930625399</v>
      </c>
      <c r="N957" s="46">
        <v>1987.8986494739399</v>
      </c>
      <c r="O957" s="47">
        <v>1</v>
      </c>
      <c r="P957" s="45"/>
      <c r="Q957" s="162"/>
      <c r="R957" s="161"/>
      <c r="S957" s="162"/>
      <c r="T957" s="161"/>
      <c r="U957" s="162"/>
      <c r="V957" s="161"/>
      <c r="W957" s="162"/>
      <c r="X957" s="161"/>
      <c r="Y957" s="162"/>
      <c r="Z957" s="161"/>
      <c r="AA957" s="162"/>
      <c r="AB957" s="161"/>
      <c r="AC957" s="162"/>
    </row>
    <row r="958" spans="1:29" ht="20.100000000000001" hidden="1" customHeight="1" x14ac:dyDescent="0.2">
      <c r="A958" s="45">
        <v>45383</v>
      </c>
      <c r="B958" s="46">
        <v>332.44268479545002</v>
      </c>
      <c r="C958" s="47">
        <v>0.16507216194924801</v>
      </c>
      <c r="D958" s="46">
        <v>226.59466690091</v>
      </c>
      <c r="E958" s="47">
        <v>0.112514046066369</v>
      </c>
      <c r="F958" s="46">
        <v>281.88429480248999</v>
      </c>
      <c r="G958" s="47">
        <v>0.139967736066193</v>
      </c>
      <c r="H958" s="46">
        <v>141.67690431112999</v>
      </c>
      <c r="I958" s="47">
        <v>7.0348706596761998E-2</v>
      </c>
      <c r="J958" s="46">
        <v>200.82538857810999</v>
      </c>
      <c r="K958" s="47">
        <v>9.9718485570780002E-2</v>
      </c>
      <c r="L958" s="46">
        <v>830.49943127485994</v>
      </c>
      <c r="M958" s="47">
        <v>0.41237886375064597</v>
      </c>
      <c r="N958" s="46">
        <v>2013.92337066295</v>
      </c>
      <c r="O958" s="47">
        <v>1</v>
      </c>
      <c r="P958" s="45"/>
      <c r="Q958" s="162"/>
      <c r="R958" s="161"/>
      <c r="S958" s="162"/>
      <c r="T958" s="161"/>
      <c r="U958" s="162"/>
      <c r="V958" s="161"/>
      <c r="W958" s="162"/>
      <c r="X958" s="161"/>
      <c r="Y958" s="162"/>
      <c r="Z958" s="161"/>
      <c r="AA958" s="162"/>
      <c r="AB958" s="161"/>
      <c r="AC958" s="162"/>
    </row>
    <row r="959" spans="1:29" ht="20.100000000000001" hidden="1" customHeight="1" x14ac:dyDescent="0.2">
      <c r="A959" s="45">
        <v>45413</v>
      </c>
      <c r="B959" s="46">
        <v>474.04021797631998</v>
      </c>
      <c r="C959" s="47">
        <v>0.233028940170283</v>
      </c>
      <c r="D959" s="46">
        <v>85.752735928660002</v>
      </c>
      <c r="E959" s="47">
        <v>4.2154375119193101E-2</v>
      </c>
      <c r="F959" s="46">
        <v>365.44919090661</v>
      </c>
      <c r="G959" s="47">
        <v>0.17964770585627601</v>
      </c>
      <c r="H959" s="46">
        <v>61.269063117100004</v>
      </c>
      <c r="I959" s="47">
        <v>3.0118678335679199E-2</v>
      </c>
      <c r="J959" s="46">
        <v>219.25466207343001</v>
      </c>
      <c r="K959" s="47">
        <v>0.107781322328472</v>
      </c>
      <c r="L959" s="46">
        <v>828.48883514273996</v>
      </c>
      <c r="M959" s="47">
        <v>0.407268978190094</v>
      </c>
      <c r="N959" s="46">
        <v>2034.2547051448601</v>
      </c>
      <c r="O959" s="47">
        <v>1</v>
      </c>
      <c r="P959" s="45"/>
      <c r="Q959" s="162"/>
      <c r="R959" s="161"/>
      <c r="S959" s="162"/>
      <c r="T959" s="161"/>
      <c r="U959" s="162"/>
      <c r="V959" s="161"/>
      <c r="W959" s="162"/>
      <c r="X959" s="161"/>
      <c r="Y959" s="162"/>
      <c r="Z959" s="161"/>
      <c r="AA959" s="162"/>
      <c r="AB959" s="161"/>
      <c r="AC959" s="162"/>
    </row>
    <row r="960" spans="1:29" ht="20.100000000000001" hidden="1" customHeight="1" x14ac:dyDescent="0.2">
      <c r="A960" s="45">
        <v>45444</v>
      </c>
      <c r="B960" s="46">
        <v>477.60089092532002</v>
      </c>
      <c r="C960" s="47">
        <v>0.231655232597376</v>
      </c>
      <c r="D960" s="46">
        <v>86.982529978390005</v>
      </c>
      <c r="E960" s="47">
        <v>4.21899510593731E-2</v>
      </c>
      <c r="F960" s="46">
        <v>369.59613696419001</v>
      </c>
      <c r="G960" s="47">
        <v>0.17926867537799299</v>
      </c>
      <c r="H960" s="46">
        <v>62.196808584839999</v>
      </c>
      <c r="I960" s="47">
        <v>3.01679005070963E-2</v>
      </c>
      <c r="J960" s="46">
        <v>224.95710003552</v>
      </c>
      <c r="K960" s="47">
        <v>0.109113048830782</v>
      </c>
      <c r="L960" s="46">
        <v>840.35486910571001</v>
      </c>
      <c r="M960" s="47">
        <v>0.40760519162737702</v>
      </c>
      <c r="N960" s="46">
        <v>2061.6883355939699</v>
      </c>
      <c r="O960" s="47">
        <v>1</v>
      </c>
      <c r="P960" s="45"/>
      <c r="Q960" s="162"/>
      <c r="R960" s="161"/>
      <c r="S960" s="162"/>
      <c r="T960" s="161"/>
      <c r="U960" s="162"/>
      <c r="V960" s="161"/>
      <c r="W960" s="162"/>
      <c r="X960" s="161"/>
      <c r="Y960" s="162"/>
      <c r="Z960" s="161"/>
      <c r="AA960" s="162"/>
      <c r="AB960" s="161"/>
      <c r="AC960" s="162"/>
    </row>
    <row r="961" spans="1:29" ht="20.100000000000001" hidden="1" customHeight="1" x14ac:dyDescent="0.2">
      <c r="A961" s="45">
        <v>45474</v>
      </c>
      <c r="B961" s="46">
        <v>481.12918455109002</v>
      </c>
      <c r="C961" s="47">
        <v>0.230127170334153</v>
      </c>
      <c r="D961" s="46">
        <v>88.199388628099996</v>
      </c>
      <c r="E961" s="47">
        <v>4.2186332448580902E-2</v>
      </c>
      <c r="F961" s="46">
        <v>374.74174226074001</v>
      </c>
      <c r="G961" s="47">
        <v>0.17924137533460499</v>
      </c>
      <c r="H961" s="46">
        <v>63.070261539850001</v>
      </c>
      <c r="I961" s="47">
        <v>3.01669100242648E-2</v>
      </c>
      <c r="J961" s="46">
        <v>231.76290559603001</v>
      </c>
      <c r="K961" s="47">
        <v>0.110853682058383</v>
      </c>
      <c r="L961" s="46">
        <v>851.80655332509002</v>
      </c>
      <c r="M961" s="47">
        <v>0.40742452980001098</v>
      </c>
      <c r="N961" s="46">
        <v>2090.7100359009</v>
      </c>
      <c r="O961" s="47">
        <v>1</v>
      </c>
      <c r="P961" s="45"/>
      <c r="Q961" s="162"/>
      <c r="R961" s="161"/>
      <c r="S961" s="162"/>
      <c r="T961" s="161"/>
      <c r="U961" s="162"/>
      <c r="V961" s="161"/>
      <c r="W961" s="162"/>
      <c r="X961" s="161"/>
      <c r="Y961" s="162"/>
      <c r="Z961" s="161"/>
      <c r="AA961" s="162"/>
      <c r="AB961" s="161"/>
      <c r="AC961" s="162"/>
    </row>
    <row r="962" spans="1:29" ht="20.100000000000001" hidden="1" customHeight="1" x14ac:dyDescent="0.2">
      <c r="A962" s="45">
        <v>45505</v>
      </c>
      <c r="B962" s="46">
        <v>243.35577537264999</v>
      </c>
      <c r="C962" s="47">
        <v>0.13087428311024099</v>
      </c>
      <c r="D962" s="46">
        <v>301.25468938927997</v>
      </c>
      <c r="E962" s="47">
        <v>0.16201173548088901</v>
      </c>
      <c r="F962" s="46">
        <v>164.45002044175001</v>
      </c>
      <c r="G962" s="47">
        <v>8.8439563432680501E-2</v>
      </c>
      <c r="H962" s="46">
        <v>213.80559234898001</v>
      </c>
      <c r="I962" s="47">
        <v>0.11498249252883</v>
      </c>
      <c r="J962" s="46">
        <v>83.307137125590003</v>
      </c>
      <c r="K962" s="47">
        <v>4.4801738658483997E-2</v>
      </c>
      <c r="L962" s="46">
        <v>853.28893166</v>
      </c>
      <c r="M962" s="47">
        <v>0.458890186788873</v>
      </c>
      <c r="N962" s="46">
        <v>1859.46214633825</v>
      </c>
      <c r="O962" s="47">
        <v>1</v>
      </c>
      <c r="P962" s="45"/>
      <c r="Q962" s="162"/>
      <c r="R962" s="161"/>
      <c r="S962" s="162"/>
      <c r="T962" s="161"/>
      <c r="U962" s="162"/>
      <c r="V962" s="161"/>
      <c r="W962" s="162"/>
      <c r="X962" s="161"/>
      <c r="Y962" s="162"/>
      <c r="Z962" s="161"/>
      <c r="AA962" s="162"/>
      <c r="AB962" s="161"/>
      <c r="AC962" s="162"/>
    </row>
    <row r="963" spans="1:29" ht="20.100000000000001" hidden="1" customHeight="1" x14ac:dyDescent="0.2">
      <c r="A963" s="45">
        <v>45536</v>
      </c>
      <c r="B963" s="46">
        <v>245.88315798945001</v>
      </c>
      <c r="C963" s="47">
        <v>0.12988679048738</v>
      </c>
      <c r="D963" s="46">
        <v>304.03385221413998</v>
      </c>
      <c r="E963" s="47">
        <v>0.16060466111836499</v>
      </c>
      <c r="F963" s="46">
        <v>168.49086242669</v>
      </c>
      <c r="G963" s="47">
        <v>8.9004621243690199E-2</v>
      </c>
      <c r="H963" s="46">
        <v>217.75661604561</v>
      </c>
      <c r="I963" s="47">
        <v>0.115029057690769</v>
      </c>
      <c r="J963" s="46">
        <v>89.578273196880005</v>
      </c>
      <c r="K963" s="47">
        <v>4.7319362977449798E-2</v>
      </c>
      <c r="L963" s="46">
        <v>867.31470045124001</v>
      </c>
      <c r="M963" s="47">
        <v>0.45815550648234499</v>
      </c>
      <c r="N963" s="46">
        <v>1893.05746232401</v>
      </c>
      <c r="O963" s="47">
        <v>1</v>
      </c>
      <c r="P963" s="45"/>
      <c r="Q963" s="162"/>
      <c r="R963" s="161"/>
      <c r="S963" s="162"/>
      <c r="T963" s="161"/>
      <c r="U963" s="162"/>
      <c r="V963" s="161"/>
      <c r="W963" s="162"/>
      <c r="X963" s="161"/>
      <c r="Y963" s="162"/>
      <c r="Z963" s="161"/>
      <c r="AA963" s="162"/>
      <c r="AB963" s="161"/>
      <c r="AC963" s="162"/>
    </row>
    <row r="964" spans="1:29" ht="20.100000000000001" hidden="1" customHeight="1" x14ac:dyDescent="0.2">
      <c r="A964" s="45">
        <v>45566</v>
      </c>
      <c r="B964" s="46">
        <v>249.21778532786001</v>
      </c>
      <c r="C964" s="47">
        <v>0.129004912377673</v>
      </c>
      <c r="D964" s="46">
        <v>307.82462859173</v>
      </c>
      <c r="E964" s="47">
        <v>0.159342115920515</v>
      </c>
      <c r="F964" s="46">
        <v>172.58723864656</v>
      </c>
      <c r="G964" s="47">
        <v>8.9337932161678499E-2</v>
      </c>
      <c r="H964" s="46">
        <v>220.71968542049001</v>
      </c>
      <c r="I964" s="47">
        <v>0.114253176755579</v>
      </c>
      <c r="J964" s="46">
        <v>95.620285648510006</v>
      </c>
      <c r="K964" s="47">
        <v>4.9496814825579598E-2</v>
      </c>
      <c r="L964" s="46">
        <v>885.87762725287996</v>
      </c>
      <c r="M964" s="47">
        <v>0.45856504795897302</v>
      </c>
      <c r="N964" s="46">
        <v>1931.84725088803</v>
      </c>
      <c r="O964" s="47">
        <v>1</v>
      </c>
      <c r="P964" s="45"/>
      <c r="Q964" s="162"/>
      <c r="R964" s="161"/>
      <c r="S964" s="162"/>
      <c r="T964" s="161"/>
      <c r="U964" s="162"/>
      <c r="V964" s="161"/>
      <c r="W964" s="162"/>
      <c r="X964" s="161"/>
      <c r="Y964" s="162"/>
      <c r="Z964" s="161"/>
      <c r="AA964" s="162"/>
      <c r="AB964" s="161"/>
      <c r="AC964" s="162"/>
    </row>
    <row r="965" spans="1:29" ht="20.100000000000001" hidden="1" customHeight="1" x14ac:dyDescent="0.2">
      <c r="A965" s="45">
        <v>45597</v>
      </c>
      <c r="B965" s="46">
        <v>246.96865042869001</v>
      </c>
      <c r="C965" s="47">
        <v>0.12691354246217901</v>
      </c>
      <c r="D965" s="46">
        <v>310.33192571171003</v>
      </c>
      <c r="E965" s="47">
        <v>0.15947499394282499</v>
      </c>
      <c r="F965" s="46">
        <v>175.01875826844</v>
      </c>
      <c r="G965" s="47">
        <v>8.9939555367142501E-2</v>
      </c>
      <c r="H965" s="46">
        <v>222.62909811667001</v>
      </c>
      <c r="I965" s="47">
        <v>0.114405805951897</v>
      </c>
      <c r="J965" s="46">
        <v>99.965915057659998</v>
      </c>
      <c r="K965" s="47">
        <v>5.1371007548604797E-2</v>
      </c>
      <c r="L965" s="46">
        <v>891.04544234458001</v>
      </c>
      <c r="M965" s="47">
        <v>0.45789509472734902</v>
      </c>
      <c r="N965" s="46">
        <v>1945.9597899277501</v>
      </c>
      <c r="O965" s="47">
        <v>1</v>
      </c>
      <c r="P965" s="45"/>
      <c r="Q965" s="162"/>
      <c r="R965" s="161"/>
      <c r="S965" s="162"/>
      <c r="T965" s="161"/>
      <c r="U965" s="162"/>
      <c r="V965" s="161"/>
      <c r="W965" s="162"/>
      <c r="X965" s="161"/>
      <c r="Y965" s="162"/>
      <c r="Z965" s="161"/>
      <c r="AA965" s="162"/>
      <c r="AB965" s="161"/>
      <c r="AC965" s="162"/>
    </row>
    <row r="966" spans="1:29" ht="20.100000000000001" customHeight="1" x14ac:dyDescent="0.2">
      <c r="A966" s="45">
        <v>45627</v>
      </c>
      <c r="B966" s="46">
        <v>249.39682044462</v>
      </c>
      <c r="C966" s="47">
        <v>0.12644331884191901</v>
      </c>
      <c r="D966" s="46">
        <v>313.15085711904999</v>
      </c>
      <c r="E966" s="47">
        <v>0.15876639325927899</v>
      </c>
      <c r="F966" s="46">
        <v>177.59870077041001</v>
      </c>
      <c r="G966" s="47">
        <v>9.0041922376512901E-2</v>
      </c>
      <c r="H966" s="46">
        <v>224.76750930786</v>
      </c>
      <c r="I966" s="47">
        <v>0.11395634392631999</v>
      </c>
      <c r="J966" s="46">
        <v>103.66515162707</v>
      </c>
      <c r="K966" s="47">
        <v>5.2557870612020101E-2</v>
      </c>
      <c r="L966" s="46">
        <v>903.82110594085998</v>
      </c>
      <c r="M966" s="47">
        <v>0.45823415098394699</v>
      </c>
      <c r="N966" s="46">
        <v>1972.4001452098701</v>
      </c>
      <c r="O966" s="47">
        <v>1</v>
      </c>
      <c r="P966" s="45"/>
      <c r="Q966" s="162"/>
      <c r="R966" s="161"/>
      <c r="S966" s="162"/>
      <c r="T966" s="161"/>
      <c r="U966" s="162"/>
      <c r="V966" s="161"/>
      <c r="W966" s="162"/>
      <c r="X966" s="161"/>
      <c r="Y966" s="162"/>
      <c r="Z966" s="161"/>
      <c r="AA966" s="162"/>
      <c r="AB966" s="161"/>
      <c r="AC966" s="162"/>
    </row>
    <row r="967" spans="1:29" ht="20.100000000000001" customHeight="1" x14ac:dyDescent="0.2">
      <c r="A967" s="45">
        <v>45658</v>
      </c>
      <c r="B967" s="46">
        <v>252.30549386338001</v>
      </c>
      <c r="C967" s="47">
        <v>0.12551255775753101</v>
      </c>
      <c r="D967" s="46">
        <v>316.40419593525002</v>
      </c>
      <c r="E967" s="47">
        <v>0.15739926748702501</v>
      </c>
      <c r="F967" s="46">
        <v>180.07640596708001</v>
      </c>
      <c r="G967" s="47">
        <v>8.9581284809241296E-2</v>
      </c>
      <c r="H967" s="46">
        <v>230.18366993608001</v>
      </c>
      <c r="I967" s="47">
        <v>0.114507776764214</v>
      </c>
      <c r="J967" s="46">
        <v>106.06344313071</v>
      </c>
      <c r="K967" s="47">
        <v>5.2762600718929499E-2</v>
      </c>
      <c r="L967" s="46">
        <v>925.16798833209998</v>
      </c>
      <c r="M967" s="47">
        <v>0.46023651246305802</v>
      </c>
      <c r="N967" s="46">
        <v>2010.2011971646</v>
      </c>
      <c r="O967" s="47">
        <v>1</v>
      </c>
      <c r="P967" s="45"/>
      <c r="Q967" s="162"/>
      <c r="R967" s="161"/>
      <c r="S967" s="162"/>
      <c r="T967" s="161"/>
      <c r="U967" s="162"/>
      <c r="V967" s="161"/>
      <c r="W967" s="162"/>
      <c r="X967" s="161"/>
      <c r="Y967" s="162"/>
      <c r="Z967" s="161"/>
      <c r="AA967" s="162"/>
      <c r="AB967" s="161"/>
      <c r="AC967" s="162"/>
    </row>
    <row r="968" spans="1:29" ht="20.100000000000001" customHeight="1" x14ac:dyDescent="0.2">
      <c r="A968" s="45">
        <v>45689</v>
      </c>
      <c r="B968" s="46">
        <v>256.95722397605999</v>
      </c>
      <c r="C968" s="47">
        <v>0.12465454296395199</v>
      </c>
      <c r="D968" s="46">
        <v>315.49258408652997</v>
      </c>
      <c r="E968" s="47">
        <v>0.15305109258763899</v>
      </c>
      <c r="F968" s="46">
        <v>184.11982361501001</v>
      </c>
      <c r="G968" s="47">
        <v>8.9319817937754897E-2</v>
      </c>
      <c r="H968" s="46">
        <v>238.13651696945999</v>
      </c>
      <c r="I968" s="47">
        <v>0.115524281538086</v>
      </c>
      <c r="J968" s="46">
        <v>109.15609655677</v>
      </c>
      <c r="K968" s="47">
        <v>5.2953573818500299E-2</v>
      </c>
      <c r="L968" s="46">
        <v>957.49242239434</v>
      </c>
      <c r="M968" s="47">
        <v>0.464496691154066</v>
      </c>
      <c r="N968" s="46">
        <v>2061.3546675981702</v>
      </c>
      <c r="O968" s="47">
        <v>1</v>
      </c>
      <c r="P968" s="45"/>
      <c r="Q968" s="162"/>
      <c r="R968" s="161"/>
      <c r="S968" s="162"/>
      <c r="T968" s="161"/>
      <c r="U968" s="162"/>
      <c r="V968" s="161"/>
      <c r="W968" s="162"/>
      <c r="X968" s="161"/>
      <c r="Y968" s="162"/>
      <c r="Z968" s="161"/>
      <c r="AA968" s="162"/>
      <c r="AB968" s="161"/>
      <c r="AC968" s="162"/>
    </row>
    <row r="969" spans="1:29" ht="20.100000000000001" customHeight="1" x14ac:dyDescent="0.2">
      <c r="A969" s="45">
        <v>45717</v>
      </c>
      <c r="B969" s="46">
        <v>261.01464367794</v>
      </c>
      <c r="C969" s="47">
        <v>0.12412443398331401</v>
      </c>
      <c r="D969" s="46">
        <v>320.28440912158999</v>
      </c>
      <c r="E969" s="47">
        <v>0.15230992574098801</v>
      </c>
      <c r="F969" s="46">
        <v>187.32492712669</v>
      </c>
      <c r="G969" s="47">
        <v>8.9081594131766806E-2</v>
      </c>
      <c r="H969" s="46">
        <v>242.48897773576999</v>
      </c>
      <c r="I969" s="47">
        <v>0.115314630185206</v>
      </c>
      <c r="J969" s="46">
        <v>112.2159048603</v>
      </c>
      <c r="K969" s="47">
        <v>5.3363809319053102E-2</v>
      </c>
      <c r="L969" s="46">
        <v>979.51773505435995</v>
      </c>
      <c r="M969" s="47">
        <v>0.46580560663967102</v>
      </c>
      <c r="N969" s="46">
        <v>2102.8465975766499</v>
      </c>
      <c r="O969" s="47">
        <v>1</v>
      </c>
      <c r="P969" s="45"/>
      <c r="Q969" s="162"/>
      <c r="R969" s="161"/>
      <c r="S969" s="162"/>
      <c r="T969" s="161"/>
      <c r="U969" s="162"/>
      <c r="V969" s="161"/>
      <c r="W969" s="162"/>
      <c r="X969" s="161"/>
      <c r="Y969" s="162"/>
      <c r="Z969" s="161"/>
      <c r="AA969" s="162"/>
      <c r="AB969" s="161"/>
      <c r="AC969" s="162"/>
    </row>
    <row r="970" spans="1:29" ht="20.100000000000001" customHeight="1" x14ac:dyDescent="0.2">
      <c r="A970" s="45">
        <v>45748</v>
      </c>
      <c r="B970" s="46">
        <v>265.98469392236001</v>
      </c>
      <c r="C970" s="47">
        <v>0.122705990650607</v>
      </c>
      <c r="D970" s="46">
        <v>325.56354606846998</v>
      </c>
      <c r="E970" s="47">
        <v>0.150191339399841</v>
      </c>
      <c r="F970" s="46">
        <v>191.51829182257001</v>
      </c>
      <c r="G970" s="47">
        <v>8.8352609239463406E-2</v>
      </c>
      <c r="H970" s="46">
        <v>249.53809030564</v>
      </c>
      <c r="I970" s="47">
        <v>0.11511872403060899</v>
      </c>
      <c r="J970" s="46">
        <v>115.948148051</v>
      </c>
      <c r="K970" s="47">
        <v>5.3490041704633499E-2</v>
      </c>
      <c r="L970" s="46">
        <v>1019.1058136698</v>
      </c>
      <c r="M970" s="47">
        <v>0.47014129497484403</v>
      </c>
      <c r="N970" s="46">
        <v>2167.65858383984</v>
      </c>
      <c r="O970" s="47">
        <v>1</v>
      </c>
      <c r="P970" s="45"/>
      <c r="Q970" s="162"/>
      <c r="R970" s="161"/>
      <c r="S970" s="162"/>
      <c r="T970" s="161"/>
      <c r="U970" s="162"/>
      <c r="V970" s="161"/>
      <c r="W970" s="162"/>
      <c r="X970" s="161"/>
      <c r="Y970" s="162"/>
      <c r="Z970" s="161"/>
      <c r="AA970" s="162"/>
      <c r="AB970" s="161"/>
      <c r="AC970" s="162"/>
    </row>
    <row r="971" spans="1:29" ht="20.100000000000001" customHeight="1" x14ac:dyDescent="0.2">
      <c r="A971" s="45">
        <v>45778</v>
      </c>
      <c r="B971" s="46">
        <v>112.79076988685</v>
      </c>
      <c r="C971" s="133">
        <v>5.51992734487032E-2</v>
      </c>
      <c r="D971" s="46">
        <v>437.15750204144001</v>
      </c>
      <c r="E971" s="133">
        <v>0.21394282989242</v>
      </c>
      <c r="F971" s="46">
        <v>82.487177427299997</v>
      </c>
      <c r="G971" s="133">
        <v>4.0368837515596098E-2</v>
      </c>
      <c r="H971" s="46">
        <v>310.73301996113003</v>
      </c>
      <c r="I971" s="133">
        <v>0.152071281680075</v>
      </c>
      <c r="J971" s="46">
        <v>61.328398473530001</v>
      </c>
      <c r="K971" s="133">
        <v>3.0013830395053401E-2</v>
      </c>
      <c r="L971" s="46">
        <v>1038.84107562791</v>
      </c>
      <c r="M971" s="133">
        <v>0.50840394706814995</v>
      </c>
      <c r="N971" s="46">
        <v>2043.33794341816</v>
      </c>
      <c r="O971" s="133">
        <v>1</v>
      </c>
      <c r="P971" s="45"/>
      <c r="Q971" s="162"/>
      <c r="R971" s="161"/>
      <c r="S971" s="162"/>
      <c r="T971" s="161"/>
      <c r="U971" s="162"/>
      <c r="V971" s="161"/>
      <c r="W971" s="162"/>
      <c r="X971" s="161"/>
      <c r="Y971" s="162"/>
      <c r="Z971" s="161"/>
      <c r="AA971" s="162"/>
      <c r="AB971" s="161"/>
      <c r="AC971" s="162"/>
    </row>
    <row r="972" spans="1:29" ht="20.100000000000001" customHeight="1" x14ac:dyDescent="0.2">
      <c r="A972" s="45">
        <v>45809</v>
      </c>
      <c r="B972" s="46">
        <v>115.21200236023</v>
      </c>
      <c r="C972" s="47">
        <v>5.5250845905701798E-2</v>
      </c>
      <c r="D972" s="46">
        <v>441.34182956209003</v>
      </c>
      <c r="E972" s="47">
        <v>0.211649037577119</v>
      </c>
      <c r="F972" s="46">
        <v>84.496106135969995</v>
      </c>
      <c r="G972" s="47">
        <v>4.0520789883969698E-2</v>
      </c>
      <c r="H972" s="46">
        <v>315.60477450637001</v>
      </c>
      <c r="I972" s="47">
        <v>0.151350817676392</v>
      </c>
      <c r="J972" s="46">
        <v>62.971543830670001</v>
      </c>
      <c r="K972" s="47">
        <v>3.0198512250087298E-2</v>
      </c>
      <c r="L972" s="46">
        <v>1065.62692790642</v>
      </c>
      <c r="M972" s="47">
        <v>0.511029996706729</v>
      </c>
      <c r="N972" s="46">
        <v>2085.25318430175</v>
      </c>
      <c r="O972" s="47">
        <v>1</v>
      </c>
      <c r="P972" s="45"/>
      <c r="Q972" s="162"/>
      <c r="R972" s="161"/>
      <c r="S972" s="162"/>
      <c r="T972" s="161"/>
      <c r="U972" s="162"/>
      <c r="V972" s="161"/>
      <c r="W972" s="162"/>
      <c r="X972" s="161"/>
      <c r="Y972" s="162"/>
      <c r="Z972" s="161"/>
      <c r="AA972" s="162"/>
      <c r="AB972" s="161"/>
      <c r="AC972" s="162"/>
    </row>
    <row r="973" spans="1:29" ht="20.100000000000001" customHeight="1" x14ac:dyDescent="0.2">
      <c r="A973" s="45">
        <v>45839</v>
      </c>
      <c r="B973" s="46">
        <v>117.13562440142999</v>
      </c>
      <c r="C973" s="47">
        <v>5.5216393415996198E-2</v>
      </c>
      <c r="D973" s="46">
        <v>445.36239323954999</v>
      </c>
      <c r="E973" s="47">
        <v>0.20993873762544599</v>
      </c>
      <c r="F973" s="46">
        <v>86.070584206229995</v>
      </c>
      <c r="G973" s="47">
        <v>4.05726888242703E-2</v>
      </c>
      <c r="H973" s="46">
        <v>320.62032843571001</v>
      </c>
      <c r="I973" s="47">
        <v>0.15113675521463199</v>
      </c>
      <c r="J973" s="46">
        <v>64.235541152560003</v>
      </c>
      <c r="K973" s="47">
        <v>3.0279899302144898E-2</v>
      </c>
      <c r="L973" s="46">
        <v>1087.9676940929501</v>
      </c>
      <c r="M973" s="47">
        <v>0.51285552561750902</v>
      </c>
      <c r="N973" s="46">
        <v>2121.3921655284298</v>
      </c>
      <c r="O973" s="47">
        <v>1</v>
      </c>
      <c r="P973" s="45"/>
      <c r="Q973" s="162"/>
      <c r="R973" s="161"/>
      <c r="S973" s="162"/>
      <c r="T973" s="161"/>
      <c r="U973" s="162"/>
      <c r="V973" s="161"/>
      <c r="W973" s="162"/>
      <c r="X973" s="161"/>
      <c r="Y973" s="162"/>
      <c r="Z973" s="161"/>
      <c r="AA973" s="162"/>
      <c r="AB973" s="161"/>
      <c r="AC973" s="162"/>
    </row>
    <row r="974" spans="1:29" ht="20.100000000000001" customHeight="1" x14ac:dyDescent="0.2">
      <c r="A974" s="45">
        <v>45870</v>
      </c>
      <c r="B974" s="46">
        <v>349.63452775982</v>
      </c>
      <c r="C974" s="47">
        <v>0.16449071831161199</v>
      </c>
      <c r="D974" s="46">
        <v>209.15254932189001</v>
      </c>
      <c r="E974" s="47">
        <v>9.8398900403498302E-2</v>
      </c>
      <c r="F974" s="46">
        <v>274.08241247985001</v>
      </c>
      <c r="G974" s="47">
        <v>0.12894611179923399</v>
      </c>
      <c r="H974" s="46">
        <v>131.60238927995999</v>
      </c>
      <c r="I974" s="47">
        <v>6.1914284275309497E-2</v>
      </c>
      <c r="J974" s="46">
        <v>219.78898863703</v>
      </c>
      <c r="K974" s="47">
        <v>0.103402970094313</v>
      </c>
      <c r="L974" s="46">
        <v>941.29692294624999</v>
      </c>
      <c r="M974" s="47">
        <v>0.44284701511603097</v>
      </c>
      <c r="N974" s="46">
        <v>2125.5577904247998</v>
      </c>
      <c r="O974" s="47">
        <v>1</v>
      </c>
      <c r="P974" s="45"/>
      <c r="Q974" s="162"/>
      <c r="R974" s="161"/>
      <c r="S974" s="162"/>
      <c r="T974" s="161"/>
      <c r="U974" s="162"/>
      <c r="V974" s="161"/>
      <c r="W974" s="162"/>
      <c r="X974" s="161"/>
      <c r="Y974" s="162"/>
      <c r="Z974" s="161"/>
      <c r="AA974" s="162"/>
      <c r="AB974" s="161"/>
      <c r="AC974" s="162"/>
    </row>
    <row r="975" spans="1:29" ht="20.100000000000001" customHeight="1" x14ac:dyDescent="0.2">
      <c r="A975" s="45">
        <v>45901</v>
      </c>
      <c r="B975" s="46">
        <v>353.93160646365999</v>
      </c>
      <c r="C975" s="47">
        <v>0.16256546290447399</v>
      </c>
      <c r="D975" s="46">
        <v>212.71408573868999</v>
      </c>
      <c r="E975" s="47">
        <v>9.7702389904990597E-2</v>
      </c>
      <c r="F975" s="46">
        <v>280.55399614548998</v>
      </c>
      <c r="G975" s="47">
        <v>0.12886215703873399</v>
      </c>
      <c r="H975" s="46">
        <v>132.88005045672</v>
      </c>
      <c r="I975" s="47">
        <v>6.1033562752708097E-2</v>
      </c>
      <c r="J975" s="46">
        <v>225.94498947220001</v>
      </c>
      <c r="K975" s="47">
        <v>0.103779518793177</v>
      </c>
      <c r="L975" s="46">
        <v>971.13885948747998</v>
      </c>
      <c r="M975" s="47">
        <v>0.44605690860591501</v>
      </c>
      <c r="N975" s="46">
        <v>2177.1635877642402</v>
      </c>
      <c r="O975" s="47">
        <v>1</v>
      </c>
      <c r="P975" s="45"/>
      <c r="Q975" s="162"/>
      <c r="R975" s="161"/>
      <c r="S975" s="162"/>
      <c r="T975" s="161"/>
      <c r="U975" s="162"/>
      <c r="V975" s="161"/>
      <c r="W975" s="162"/>
      <c r="X975" s="161"/>
      <c r="Y975" s="162"/>
      <c r="Z975" s="161"/>
      <c r="AA975" s="162"/>
      <c r="AB975" s="161"/>
      <c r="AC975" s="162"/>
    </row>
    <row r="976" spans="1:29" ht="20.100000000000001" customHeight="1" x14ac:dyDescent="0.2">
      <c r="A976" s="45">
        <v>45931</v>
      </c>
      <c r="B976" s="46">
        <v>356.79749253209002</v>
      </c>
      <c r="C976" s="47">
        <v>0.162005419560246</v>
      </c>
      <c r="D976" s="46">
        <v>214.80293798567999</v>
      </c>
      <c r="E976" s="47">
        <v>9.7532187920333996E-2</v>
      </c>
      <c r="F976" s="46">
        <v>283.82911575610001</v>
      </c>
      <c r="G976" s="47">
        <v>0.12887381762455999</v>
      </c>
      <c r="H976" s="46">
        <v>135.23205826383</v>
      </c>
      <c r="I976" s="47">
        <v>6.1402691430229403E-2</v>
      </c>
      <c r="J976" s="46">
        <v>228.33392083298</v>
      </c>
      <c r="K976" s="47">
        <v>0.10367598825279301</v>
      </c>
      <c r="L976" s="46">
        <v>983.38445364849997</v>
      </c>
      <c r="M976" s="47">
        <v>0.44650989521183598</v>
      </c>
      <c r="N976" s="46">
        <v>2202.3799790191802</v>
      </c>
      <c r="O976" s="47">
        <v>1</v>
      </c>
      <c r="P976" s="45"/>
      <c r="Q976" s="162"/>
      <c r="R976" s="161"/>
      <c r="S976" s="162"/>
      <c r="T976" s="161"/>
      <c r="U976" s="162"/>
      <c r="V976" s="161"/>
      <c r="W976" s="162"/>
      <c r="X976" s="161"/>
      <c r="Y976" s="162"/>
      <c r="Z976" s="161"/>
      <c r="AA976" s="162"/>
      <c r="AB976" s="161"/>
      <c r="AC976" s="162"/>
    </row>
    <row r="977" spans="1:29" ht="20.100000000000001" customHeight="1" x14ac:dyDescent="0.2">
      <c r="A977" s="45">
        <v>45962</v>
      </c>
      <c r="B977" s="46">
        <v>358.53125863811999</v>
      </c>
      <c r="C977" s="47">
        <v>0.162000068328184</v>
      </c>
      <c r="D977" s="46">
        <v>212.75501501426999</v>
      </c>
      <c r="E977" s="47">
        <v>9.6132000039259799E-2</v>
      </c>
      <c r="F977" s="46">
        <v>287.43128275221</v>
      </c>
      <c r="G977" s="47">
        <v>0.12987399654464801</v>
      </c>
      <c r="H977" s="46">
        <v>135.49085270168001</v>
      </c>
      <c r="I977" s="47">
        <v>6.12206798338625E-2</v>
      </c>
      <c r="J977" s="46">
        <v>231.82866292925999</v>
      </c>
      <c r="K977" s="47">
        <v>0.104750306507803</v>
      </c>
      <c r="L977" s="46">
        <v>987.11791202160998</v>
      </c>
      <c r="M977" s="47">
        <v>0.44602294874624099</v>
      </c>
      <c r="N977" s="46">
        <v>2213.1549840571502</v>
      </c>
      <c r="O977" s="47">
        <v>1</v>
      </c>
      <c r="P977" s="45"/>
      <c r="Q977" s="162"/>
      <c r="R977" s="161"/>
      <c r="S977" s="162"/>
      <c r="T977" s="161"/>
      <c r="U977" s="162"/>
      <c r="V977" s="161"/>
      <c r="W977" s="162"/>
      <c r="X977" s="161"/>
      <c r="Y977" s="162"/>
      <c r="Z977" s="161"/>
      <c r="AA977" s="162"/>
      <c r="AB977" s="161"/>
      <c r="AC977" s="162"/>
    </row>
    <row r="978" spans="1:29" ht="20.100000000000001" customHeight="1" x14ac:dyDescent="0.2">
      <c r="A978" s="45">
        <v>45992</v>
      </c>
      <c r="B978" s="46">
        <v>361.32925365020998</v>
      </c>
      <c r="C978" s="47">
        <v>0.161345080473972</v>
      </c>
      <c r="D978" s="46">
        <v>214.80213111095</v>
      </c>
      <c r="E978" s="47">
        <v>9.5916028884911103E-2</v>
      </c>
      <c r="F978" s="46">
        <v>290.11540211547998</v>
      </c>
      <c r="G978" s="47">
        <v>0.12954581570186</v>
      </c>
      <c r="H978" s="46">
        <v>137.84552376438</v>
      </c>
      <c r="I978" s="47">
        <v>6.1552439776357402E-2</v>
      </c>
      <c r="J978" s="46">
        <v>237.47487466857999</v>
      </c>
      <c r="K978" s="47">
        <v>0.10604013479916</v>
      </c>
      <c r="L978" s="46">
        <v>997.91388587495999</v>
      </c>
      <c r="M978" s="47">
        <v>0.44560050036373799</v>
      </c>
      <c r="N978" s="46">
        <v>2239.4810711845598</v>
      </c>
      <c r="O978" s="47">
        <v>1</v>
      </c>
      <c r="P978" s="45"/>
      <c r="Q978" s="162"/>
      <c r="R978" s="161"/>
      <c r="S978" s="162"/>
      <c r="T978" s="161"/>
      <c r="U978" s="162"/>
      <c r="V978" s="161"/>
      <c r="W978" s="162"/>
      <c r="X978" s="161"/>
      <c r="Y978" s="162"/>
      <c r="Z978" s="161"/>
      <c r="AA978" s="162"/>
      <c r="AB978" s="161"/>
      <c r="AC978" s="162"/>
    </row>
    <row r="979" spans="1:29" ht="20.100000000000001" customHeight="1" x14ac:dyDescent="0.2">
      <c r="A979" s="45">
        <v>46023</v>
      </c>
      <c r="B979" s="46">
        <v>364.88246541681002</v>
      </c>
      <c r="C979" s="47">
        <v>0.16025014116671901</v>
      </c>
      <c r="D979" s="46">
        <v>217.43620997476</v>
      </c>
      <c r="E979" s="47">
        <v>9.5494266361658905E-2</v>
      </c>
      <c r="F979" s="46">
        <v>293.21285853914998</v>
      </c>
      <c r="G979" s="47">
        <v>0.128774075013776</v>
      </c>
      <c r="H979" s="46">
        <v>142.62788040698999</v>
      </c>
      <c r="I979" s="47">
        <v>6.2639726859500297E-2</v>
      </c>
      <c r="J979" s="46">
        <v>284.61839061415998</v>
      </c>
      <c r="K979" s="47">
        <v>0.124999531623045</v>
      </c>
      <c r="L979" s="46">
        <v>974.17785174984999</v>
      </c>
      <c r="M979" s="47">
        <v>0.42784225897529898</v>
      </c>
      <c r="N979" s="46">
        <v>2276.9556567017198</v>
      </c>
      <c r="O979" s="47">
        <v>1</v>
      </c>
      <c r="P979" s="45"/>
      <c r="Q979" s="162"/>
      <c r="R979" s="161"/>
      <c r="S979" s="162"/>
      <c r="T979" s="161"/>
      <c r="U979" s="162"/>
      <c r="V979" s="161"/>
      <c r="W979" s="162"/>
      <c r="X979" s="161"/>
      <c r="Y979" s="162"/>
      <c r="Z979" s="161"/>
      <c r="AA979" s="162"/>
      <c r="AB979" s="161"/>
      <c r="AC979" s="162"/>
    </row>
    <row r="980" spans="1:29" ht="20.100000000000001" customHeight="1" x14ac:dyDescent="0.2">
      <c r="A980" s="45">
        <v>46054</v>
      </c>
      <c r="B980" s="46">
        <v>360.71504538489</v>
      </c>
      <c r="C980" s="47">
        <v>0.157826111712012</v>
      </c>
      <c r="D980" s="46">
        <v>219.14595388356</v>
      </c>
      <c r="E980" s="47">
        <v>9.5884422458612395E-2</v>
      </c>
      <c r="F980" s="46">
        <v>289.78161787456997</v>
      </c>
      <c r="G980" s="47">
        <v>0.126790125834533</v>
      </c>
      <c r="H980" s="46">
        <v>150.50706494913999</v>
      </c>
      <c r="I980" s="47">
        <v>6.5852381679184502E-2</v>
      </c>
      <c r="J980" s="46">
        <v>281.49119705549998</v>
      </c>
      <c r="K980" s="47">
        <v>0.123162761522812</v>
      </c>
      <c r="L980" s="46">
        <v>983.88108849158004</v>
      </c>
      <c r="M980" s="47">
        <v>0.430484196792844</v>
      </c>
      <c r="N980" s="46">
        <v>2285.5219676392398</v>
      </c>
      <c r="O980" s="47">
        <v>1</v>
      </c>
      <c r="P980" s="45"/>
      <c r="Q980" s="162"/>
      <c r="R980" s="161"/>
      <c r="S980" s="162"/>
      <c r="T980" s="161"/>
      <c r="U980" s="162"/>
      <c r="V980" s="161"/>
      <c r="W980" s="162"/>
      <c r="X980" s="161"/>
      <c r="Y980" s="162"/>
      <c r="Z980" s="161"/>
      <c r="AA980" s="162"/>
      <c r="AB980" s="161"/>
      <c r="AC980" s="162"/>
    </row>
    <row r="981" spans="1:29" ht="20.100000000000001" customHeight="1" x14ac:dyDescent="0.2">
      <c r="A981" s="45">
        <v>46082</v>
      </c>
      <c r="B981" s="46">
        <v>364.21757457274998</v>
      </c>
      <c r="C981" s="47">
        <v>0.15818542129799201</v>
      </c>
      <c r="D981" s="46">
        <v>221.20960386192999</v>
      </c>
      <c r="E981" s="47">
        <v>9.6074810291923302E-2</v>
      </c>
      <c r="F981" s="46">
        <v>285.87698811706002</v>
      </c>
      <c r="G981" s="47">
        <v>0.124160872406407</v>
      </c>
      <c r="H981" s="46">
        <v>152.56674763733</v>
      </c>
      <c r="I981" s="47">
        <v>6.62621381721792E-2</v>
      </c>
      <c r="J981" s="46">
        <v>282.00432199698002</v>
      </c>
      <c r="K981" s="47">
        <v>0.12247891259853699</v>
      </c>
      <c r="L981" s="46">
        <v>996.59721408249004</v>
      </c>
      <c r="M981" s="47">
        <v>0.43283784523295998</v>
      </c>
      <c r="N981" s="46">
        <v>2302.4724502685399</v>
      </c>
      <c r="O981" s="47">
        <v>1</v>
      </c>
      <c r="P981" s="45"/>
      <c r="Q981" s="162"/>
      <c r="R981" s="161"/>
      <c r="S981" s="162"/>
      <c r="T981" s="161"/>
      <c r="U981" s="162"/>
      <c r="V981" s="161"/>
      <c r="W981" s="162"/>
      <c r="X981" s="161"/>
      <c r="Y981" s="162"/>
      <c r="Z981" s="161"/>
      <c r="AA981" s="162"/>
      <c r="AB981" s="161"/>
      <c r="AC981" s="162"/>
    </row>
    <row r="982" spans="1:29" ht="20.100000000000001" customHeight="1" x14ac:dyDescent="0.2">
      <c r="A982" s="45">
        <v>46113</v>
      </c>
      <c r="B982" s="46">
        <v>369.77026416603002</v>
      </c>
      <c r="C982" s="47">
        <v>0.15708336868279599</v>
      </c>
      <c r="D982" s="46">
        <v>225.24644420975</v>
      </c>
      <c r="E982" s="47">
        <v>9.5687711179507196E-2</v>
      </c>
      <c r="F982" s="46">
        <v>290.52986268723998</v>
      </c>
      <c r="G982" s="47">
        <v>0.123420983125269</v>
      </c>
      <c r="H982" s="46">
        <v>158.92461104937999</v>
      </c>
      <c r="I982" s="47">
        <v>6.7513306746132998E-2</v>
      </c>
      <c r="J982" s="46">
        <v>287.30642862203001</v>
      </c>
      <c r="K982" s="47">
        <v>0.12205162509202599</v>
      </c>
      <c r="L982" s="46">
        <v>1022.19701603028</v>
      </c>
      <c r="M982" s="47">
        <v>0.43424300517426601</v>
      </c>
      <c r="N982" s="46">
        <v>2353.9746267647101</v>
      </c>
      <c r="O982" s="47">
        <v>1</v>
      </c>
      <c r="P982" s="45"/>
      <c r="Q982" s="162"/>
      <c r="R982" s="161"/>
      <c r="S982" s="162"/>
      <c r="T982" s="161"/>
      <c r="U982" s="162"/>
      <c r="V982" s="161"/>
      <c r="W982" s="162"/>
      <c r="X982" s="161"/>
      <c r="Y982" s="162"/>
      <c r="Z982" s="161"/>
      <c r="AA982" s="162"/>
      <c r="AB982" s="161"/>
      <c r="AC982" s="162"/>
    </row>
    <row r="983" spans="1:29" ht="20.100000000000001" customHeight="1" x14ac:dyDescent="0.2">
      <c r="A983" s="45">
        <v>46143</v>
      </c>
      <c r="B983" s="46">
        <v>492.95086921800998</v>
      </c>
      <c r="C983" s="47">
        <v>0.20782667914352801</v>
      </c>
      <c r="D983" s="46">
        <v>103.99931806447999</v>
      </c>
      <c r="E983" s="47">
        <v>4.3845815589734903E-2</v>
      </c>
      <c r="F983" s="46">
        <v>375.96985076396999</v>
      </c>
      <c r="G983" s="47">
        <v>0.158507815730836</v>
      </c>
      <c r="H983" s="46">
        <v>78.131280967400002</v>
      </c>
      <c r="I983" s="47">
        <v>3.2939924999916E-2</v>
      </c>
      <c r="J983" s="46">
        <v>300.48909812339002</v>
      </c>
      <c r="K983" s="47">
        <v>0.12668534590654901</v>
      </c>
      <c r="L983" s="46">
        <v>1020.3921530674201</v>
      </c>
      <c r="M983" s="47">
        <v>0.43019441862943503</v>
      </c>
      <c r="N983" s="46">
        <v>2371.9325702046699</v>
      </c>
      <c r="O983" s="47">
        <v>1</v>
      </c>
      <c r="P983" s="45"/>
      <c r="Q983" s="162"/>
      <c r="R983" s="161"/>
      <c r="S983" s="162"/>
      <c r="T983" s="161"/>
      <c r="U983" s="162"/>
      <c r="V983" s="161"/>
      <c r="W983" s="162"/>
      <c r="X983" s="161"/>
      <c r="Y983" s="162"/>
      <c r="Z983" s="161"/>
      <c r="AA983" s="162"/>
      <c r="AB983" s="161"/>
      <c r="AC983" s="162"/>
    </row>
    <row r="984" spans="1:29" ht="20.100000000000001" customHeight="1" x14ac:dyDescent="0.2">
      <c r="A984" s="45">
        <v>46174</v>
      </c>
      <c r="B984" s="46">
        <v>496.85508552656</v>
      </c>
      <c r="C984" s="47">
        <v>0.20694183805726801</v>
      </c>
      <c r="D984" s="46">
        <v>105.18253740114</v>
      </c>
      <c r="E984" s="47">
        <v>4.38088856396655E-2</v>
      </c>
      <c r="F984" s="46">
        <v>380.94211961705003</v>
      </c>
      <c r="G984" s="47">
        <v>0.15866369233885999</v>
      </c>
      <c r="H984" s="46">
        <v>78.99214294459</v>
      </c>
      <c r="I984" s="47">
        <v>3.29004970044975E-2</v>
      </c>
      <c r="J984" s="46">
        <v>302.98741265054002</v>
      </c>
      <c r="K984" s="47">
        <v>0.12619529095826701</v>
      </c>
      <c r="L984" s="46">
        <v>1035.98142119915</v>
      </c>
      <c r="M984" s="47">
        <v>0.43148979600144</v>
      </c>
      <c r="N984" s="46">
        <v>2400.9407193390298</v>
      </c>
      <c r="O984" s="47">
        <v>1</v>
      </c>
      <c r="P984" s="45"/>
      <c r="Q984" s="162"/>
      <c r="R984" s="161"/>
      <c r="S984" s="162"/>
      <c r="T984" s="161"/>
      <c r="U984" s="162"/>
      <c r="V984" s="161"/>
      <c r="W984" s="162"/>
      <c r="X984" s="161"/>
      <c r="Y984" s="162"/>
      <c r="Z984" s="161"/>
      <c r="AA984" s="162"/>
      <c r="AB984" s="161"/>
      <c r="AC984" s="162"/>
    </row>
    <row r="985" spans="1:29" ht="20.100000000000001" customHeight="1" x14ac:dyDescent="0.2">
      <c r="A985" s="45">
        <v>46204</v>
      </c>
      <c r="B985" s="46">
        <v>499.37484474092997</v>
      </c>
      <c r="C985" s="47">
        <v>0.206581262590395</v>
      </c>
      <c r="D985" s="46">
        <v>105.67453172966</v>
      </c>
      <c r="E985" s="47">
        <v>4.37154142189266E-2</v>
      </c>
      <c r="F985" s="46">
        <v>383.62285922058999</v>
      </c>
      <c r="G985" s="47">
        <v>0.15869700977317</v>
      </c>
      <c r="H985" s="46">
        <v>79.360022973509999</v>
      </c>
      <c r="I985" s="47">
        <v>3.2829634727747602E-2</v>
      </c>
      <c r="J985" s="46">
        <v>302.03673902721999</v>
      </c>
      <c r="K985" s="47">
        <v>0.124946483696628</v>
      </c>
      <c r="L985" s="46">
        <v>1047.25984655608</v>
      </c>
      <c r="M985" s="47">
        <v>0.43323019499313198</v>
      </c>
      <c r="N985" s="46">
        <v>2417.3288442479902</v>
      </c>
      <c r="O985" s="47">
        <v>1</v>
      </c>
      <c r="P985" s="45"/>
      <c r="Q985" s="162"/>
      <c r="R985" s="161"/>
      <c r="S985" s="162"/>
      <c r="T985" s="161"/>
      <c r="U985" s="162"/>
      <c r="V985" s="161"/>
      <c r="W985" s="162"/>
      <c r="X985" s="161"/>
      <c r="Y985" s="162"/>
      <c r="Z985" s="161"/>
      <c r="AA985" s="162"/>
      <c r="AB985" s="161"/>
      <c r="AC985" s="162"/>
    </row>
    <row r="986" spans="1:29" ht="12" customHeight="1" thickBot="1" x14ac:dyDescent="0.35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</row>
    <row r="987" spans="1:29" ht="20.100000000000001" customHeight="1" x14ac:dyDescent="0.3">
      <c r="A987" s="154" t="s">
        <v>312</v>
      </c>
      <c r="B987" s="163"/>
      <c r="C987" s="163"/>
      <c r="D987" s="163"/>
      <c r="E987" s="163"/>
      <c r="F987" s="163"/>
      <c r="G987" s="164"/>
      <c r="H987" s="163"/>
      <c r="I987" s="163"/>
      <c r="J987" s="163"/>
      <c r="K987" s="163"/>
      <c r="L987" s="163"/>
      <c r="M987" s="163"/>
      <c r="N987" s="163"/>
      <c r="O987" s="163"/>
    </row>
    <row r="988" spans="1:29" ht="12" customHeight="1" x14ac:dyDescent="0.3">
      <c r="A988" s="157"/>
      <c r="B988" s="155"/>
      <c r="C988" s="155"/>
      <c r="D988" s="155"/>
      <c r="E988" s="155"/>
      <c r="F988" s="155"/>
      <c r="G988" s="156"/>
      <c r="H988" s="155"/>
      <c r="I988" s="155"/>
      <c r="J988" s="155"/>
      <c r="K988" s="155"/>
      <c r="L988" s="155"/>
      <c r="M988" s="155"/>
      <c r="N988" s="155"/>
      <c r="O988" s="155"/>
    </row>
    <row r="989" spans="1:29" ht="20.100000000000001" customHeight="1" x14ac:dyDescent="0.3">
      <c r="A989" s="116" t="s">
        <v>245</v>
      </c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</row>
    <row r="990" spans="1:29" ht="20.100000000000001" customHeight="1" x14ac:dyDescent="0.3">
      <c r="A990" s="146"/>
      <c r="B990" s="146"/>
      <c r="C990" s="45"/>
      <c r="D990" s="165"/>
      <c r="E990" s="166"/>
      <c r="F990" s="165"/>
      <c r="G990" s="166"/>
      <c r="H990" s="165"/>
      <c r="I990" s="166"/>
      <c r="J990" s="165"/>
      <c r="K990" s="166"/>
      <c r="L990" s="165"/>
      <c r="M990" s="166"/>
      <c r="N990" s="165"/>
      <c r="O990" s="166"/>
      <c r="P990" s="165"/>
      <c r="Q990" s="166"/>
    </row>
    <row r="991" spans="1:29" ht="20.100000000000001" customHeight="1" x14ac:dyDescent="0.3">
      <c r="A991" s="167" t="s">
        <v>257</v>
      </c>
      <c r="B991" s="149" t="s">
        <v>309</v>
      </c>
      <c r="C991" s="147"/>
      <c r="D991" s="149" t="s">
        <v>300</v>
      </c>
      <c r="E991" s="147"/>
      <c r="F991" s="149" t="s">
        <v>301</v>
      </c>
      <c r="G991" s="147"/>
      <c r="H991" s="149" t="s">
        <v>302</v>
      </c>
      <c r="I991" s="147"/>
      <c r="J991" s="149" t="s">
        <v>303</v>
      </c>
      <c r="K991" s="147"/>
      <c r="L991" s="149" t="s">
        <v>304</v>
      </c>
      <c r="M991" s="147"/>
      <c r="N991" s="149" t="s">
        <v>259</v>
      </c>
      <c r="O991" s="168"/>
    </row>
    <row r="992" spans="1:29" ht="20.100000000000001" customHeight="1" x14ac:dyDescent="0.3">
      <c r="A992" s="169"/>
      <c r="B992" s="150" t="s">
        <v>310</v>
      </c>
      <c r="C992" s="150" t="s">
        <v>311</v>
      </c>
      <c r="D992" s="150" t="s">
        <v>310</v>
      </c>
      <c r="E992" s="150" t="s">
        <v>311</v>
      </c>
      <c r="F992" s="150" t="s">
        <v>310</v>
      </c>
      <c r="G992" s="150" t="s">
        <v>311</v>
      </c>
      <c r="H992" s="150" t="s">
        <v>310</v>
      </c>
      <c r="I992" s="150" t="s">
        <v>311</v>
      </c>
      <c r="J992" s="150" t="s">
        <v>310</v>
      </c>
      <c r="K992" s="150" t="s">
        <v>311</v>
      </c>
      <c r="L992" s="150" t="s">
        <v>310</v>
      </c>
      <c r="M992" s="150" t="s">
        <v>311</v>
      </c>
      <c r="N992" s="150" t="s">
        <v>310</v>
      </c>
      <c r="O992" s="151" t="s">
        <v>311</v>
      </c>
    </row>
    <row r="993" spans="1:15" ht="12" customHeight="1" x14ac:dyDescent="0.3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</row>
    <row r="994" spans="1:15" ht="20.100000000000001" hidden="1" customHeight="1" x14ac:dyDescent="0.3">
      <c r="A994" s="45">
        <v>36495</v>
      </c>
      <c r="B994" s="46">
        <v>53.313167766670716</v>
      </c>
      <c r="C994" s="47">
        <v>0.52937312845467899</v>
      </c>
      <c r="D994" s="46">
        <v>40.7801627389182</v>
      </c>
      <c r="E994" s="47">
        <v>0.40491402784586494</v>
      </c>
      <c r="F994" s="46">
        <v>2.6913931041222554</v>
      </c>
      <c r="G994" s="47">
        <v>2.672335638490974E-2</v>
      </c>
      <c r="H994" s="46">
        <v>1.2750459316816261</v>
      </c>
      <c r="I994" s="47">
        <v>1.2660174683240771E-2</v>
      </c>
      <c r="J994" s="46">
        <v>1.5800049182936933</v>
      </c>
      <c r="K994" s="47">
        <v>1.5688170730913262E-2</v>
      </c>
      <c r="L994" s="46">
        <v>1.0717028025294983</v>
      </c>
      <c r="M994" s="47">
        <v>1.0641141900392337E-2</v>
      </c>
      <c r="N994" s="46">
        <v>100.71313892449689</v>
      </c>
      <c r="O994" s="47">
        <v>1</v>
      </c>
    </row>
    <row r="995" spans="1:15" ht="20.100000000000001" hidden="1" customHeight="1" x14ac:dyDescent="0.3">
      <c r="A995" s="45">
        <v>36526</v>
      </c>
      <c r="B995" s="46">
        <v>54.180542929430224</v>
      </c>
      <c r="C995" s="47">
        <v>0.53092153777001694</v>
      </c>
      <c r="D995" s="46">
        <v>39.63102105293823</v>
      </c>
      <c r="E995" s="47">
        <v>0.38833742495803381</v>
      </c>
      <c r="F995" s="46">
        <v>4.2423875046329655</v>
      </c>
      <c r="G995" s="47">
        <v>4.1570411143902662E-2</v>
      </c>
      <c r="H995" s="46">
        <v>1.6029393489493877</v>
      </c>
      <c r="I995" s="47">
        <v>1.5706921562869042E-2</v>
      </c>
      <c r="J995" s="46">
        <v>1.2590497502743132</v>
      </c>
      <c r="K995" s="47">
        <v>1.2337207695518932E-2</v>
      </c>
      <c r="L995" s="46">
        <v>1.1354930103235452</v>
      </c>
      <c r="M995" s="47">
        <v>1.1126496869658609E-2</v>
      </c>
      <c r="N995" s="46">
        <v>102.05305619776669</v>
      </c>
      <c r="O995" s="47">
        <v>1</v>
      </c>
    </row>
    <row r="996" spans="1:15" ht="20.100000000000001" hidden="1" customHeight="1" x14ac:dyDescent="0.3">
      <c r="A996" s="45">
        <v>36557</v>
      </c>
      <c r="B996" s="46">
        <v>53.816284075853794</v>
      </c>
      <c r="C996" s="47">
        <v>0.54597021483061581</v>
      </c>
      <c r="D996" s="46">
        <v>31.955661675916005</v>
      </c>
      <c r="E996" s="47">
        <v>0.32419062097099738</v>
      </c>
      <c r="F996" s="46">
        <v>8.5220053662430555</v>
      </c>
      <c r="G996" s="47">
        <v>8.6455859985609715E-2</v>
      </c>
      <c r="H996" s="46">
        <v>2.4841473522148312</v>
      </c>
      <c r="I996" s="47">
        <v>2.5201708569375137E-2</v>
      </c>
      <c r="J996" s="46">
        <v>0.49247392727508965</v>
      </c>
      <c r="K996" s="47">
        <v>4.9961546693825616E-3</v>
      </c>
      <c r="L996" s="46">
        <v>1.2996967325937012</v>
      </c>
      <c r="M996" s="47">
        <v>1.3185440974019524E-2</v>
      </c>
      <c r="N996" s="46">
        <v>98.570592758680732</v>
      </c>
      <c r="O996" s="47">
        <v>1</v>
      </c>
    </row>
    <row r="997" spans="1:15" ht="20.100000000000001" hidden="1" customHeight="1" x14ac:dyDescent="0.3">
      <c r="A997" s="45">
        <v>36586</v>
      </c>
      <c r="B997" s="46">
        <v>53.852438368314772</v>
      </c>
      <c r="C997" s="47">
        <v>0.54861897278234284</v>
      </c>
      <c r="D997" s="46">
        <v>28.660177862096152</v>
      </c>
      <c r="E997" s="47">
        <v>0.29195227842545962</v>
      </c>
      <c r="F997" s="46">
        <v>11.47847092759358</v>
      </c>
      <c r="G997" s="47">
        <v>0.11692759745861002</v>
      </c>
      <c r="H997" s="46">
        <v>2.3814372815880493</v>
      </c>
      <c r="I997" s="47">
        <v>2.4258957625188773E-2</v>
      </c>
      <c r="J997" s="46">
        <v>0.51240118380594313</v>
      </c>
      <c r="K997" s="47">
        <v>5.2196707850125888E-3</v>
      </c>
      <c r="L997" s="46">
        <v>1.2783864034572421</v>
      </c>
      <c r="M997" s="47">
        <v>1.3022522923386126E-2</v>
      </c>
      <c r="N997" s="46">
        <v>98.167337541137158</v>
      </c>
      <c r="O997" s="47">
        <v>1</v>
      </c>
    </row>
    <row r="998" spans="1:15" ht="20.100000000000001" hidden="1" customHeight="1" x14ac:dyDescent="0.3">
      <c r="A998" s="45">
        <v>36617</v>
      </c>
      <c r="B998" s="46">
        <v>55.769357332762937</v>
      </c>
      <c r="C998" s="47">
        <v>0.54939766853278427</v>
      </c>
      <c r="D998" s="46">
        <v>27.618468851571802</v>
      </c>
      <c r="E998" s="47">
        <v>0.27206455346714181</v>
      </c>
      <c r="F998" s="46">
        <v>12.466233860507417</v>
      </c>
      <c r="G998" s="47">
        <v>0.12280262048208702</v>
      </c>
      <c r="H998" s="46">
        <v>3.4999230021840293</v>
      </c>
      <c r="I998" s="47">
        <v>3.4477110004756298E-2</v>
      </c>
      <c r="J998" s="46">
        <v>0.51110020221270414</v>
      </c>
      <c r="K998" s="47">
        <v>5.0347558743848173E-3</v>
      </c>
      <c r="L998" s="46">
        <v>1.6468976538376581</v>
      </c>
      <c r="M998" s="47">
        <v>1.6223291638845727E-2</v>
      </c>
      <c r="N998" s="46">
        <v>101.51439612256354</v>
      </c>
      <c r="O998" s="47">
        <v>1</v>
      </c>
    </row>
    <row r="999" spans="1:15" ht="20.100000000000001" hidden="1" customHeight="1" x14ac:dyDescent="0.3">
      <c r="A999" s="45">
        <v>36647</v>
      </c>
      <c r="B999" s="46">
        <v>51.529223835761712</v>
      </c>
      <c r="C999" s="47">
        <v>0.49281966178042952</v>
      </c>
      <c r="D999" s="46">
        <v>29.576086662802716</v>
      </c>
      <c r="E999" s="47">
        <v>0.28285715290533053</v>
      </c>
      <c r="F999" s="46">
        <v>15.165787653859706</v>
      </c>
      <c r="G999" s="47">
        <v>0.14504121408099294</v>
      </c>
      <c r="H999" s="46">
        <v>3.9897883191843198</v>
      </c>
      <c r="I999" s="47">
        <v>3.8157183454522549E-2</v>
      </c>
      <c r="J999" s="46">
        <v>0.52793530470614969</v>
      </c>
      <c r="K999" s="47">
        <v>5.0490208156983634E-3</v>
      </c>
      <c r="L999" s="46">
        <v>3.7721514169473487</v>
      </c>
      <c r="M999" s="47">
        <v>3.6075766963026112E-2</v>
      </c>
      <c r="N999" s="46">
        <v>104.56191883081542</v>
      </c>
      <c r="O999" s="47">
        <v>1</v>
      </c>
    </row>
    <row r="1000" spans="1:15" ht="20.100000000000001" hidden="1" customHeight="1" x14ac:dyDescent="0.3">
      <c r="A1000" s="45">
        <v>36678</v>
      </c>
      <c r="B1000" s="46">
        <v>54.636161811198193</v>
      </c>
      <c r="C1000" s="47">
        <v>0.52712167690495115</v>
      </c>
      <c r="D1000" s="46">
        <v>26.643649146319571</v>
      </c>
      <c r="E1000" s="47">
        <v>0.25703427178111737</v>
      </c>
      <c r="F1000" s="46">
        <v>14.540594598827299</v>
      </c>
      <c r="G1000" s="47">
        <v>0.14027474703067447</v>
      </c>
      <c r="H1000" s="46">
        <v>3.9589199379986826</v>
      </c>
      <c r="I1000" s="47">
        <v>3.8192144691403924E-2</v>
      </c>
      <c r="J1000" s="46">
        <v>0.52042146254412713</v>
      </c>
      <c r="K1000" s="47">
        <v>5.0205642218784288E-3</v>
      </c>
      <c r="L1000" s="46">
        <v>3.3540187798036825</v>
      </c>
      <c r="M1000" s="47">
        <v>3.2356595369974595E-2</v>
      </c>
      <c r="N1000" s="46">
        <v>103.6579634369089</v>
      </c>
      <c r="O1000" s="47">
        <v>1</v>
      </c>
    </row>
    <row r="1001" spans="1:15" ht="20.100000000000001" hidden="1" customHeight="1" x14ac:dyDescent="0.3">
      <c r="A1001" s="45">
        <v>36708</v>
      </c>
      <c r="B1001" s="46">
        <v>55.223045493255341</v>
      </c>
      <c r="C1001" s="47">
        <v>0.53745056441124417</v>
      </c>
      <c r="D1001" s="46">
        <v>25.285864711409634</v>
      </c>
      <c r="E1001" s="47">
        <v>0.24609075404098216</v>
      </c>
      <c r="F1001" s="46">
        <v>15.359292618929773</v>
      </c>
      <c r="G1001" s="47">
        <v>0.149481931714322</v>
      </c>
      <c r="H1001" s="46">
        <v>3.4815173408723497</v>
      </c>
      <c r="I1001" s="47">
        <v>3.3883327202784377E-2</v>
      </c>
      <c r="J1001" s="46">
        <v>0.51562223134612495</v>
      </c>
      <c r="K1001" s="47">
        <v>5.0182133441141787E-3</v>
      </c>
      <c r="L1001" s="46">
        <v>2.8847322872035623</v>
      </c>
      <c r="M1001" s="47">
        <v>2.8075209286553049E-2</v>
      </c>
      <c r="N1001" s="46">
        <v>102.75016145953501</v>
      </c>
      <c r="O1001" s="47">
        <v>1</v>
      </c>
    </row>
    <row r="1002" spans="1:15" ht="20.100000000000001" hidden="1" customHeight="1" x14ac:dyDescent="0.3">
      <c r="A1002" s="45">
        <v>36739</v>
      </c>
      <c r="B1002" s="46">
        <v>55.179629784028741</v>
      </c>
      <c r="C1002" s="47">
        <v>0.52592098536054843</v>
      </c>
      <c r="D1002" s="46">
        <v>21.898008789193984</v>
      </c>
      <c r="E1002" s="47">
        <v>0.20871320371857902</v>
      </c>
      <c r="F1002" s="46">
        <v>16.270241456702117</v>
      </c>
      <c r="G1002" s="47">
        <v>0.15507410981490116</v>
      </c>
      <c r="H1002" s="46">
        <v>6.0304896313281278</v>
      </c>
      <c r="I1002" s="47">
        <v>5.7477500491609476E-2</v>
      </c>
      <c r="J1002" s="46">
        <v>0.52605493521489244</v>
      </c>
      <c r="K1002" s="47">
        <v>5.0139084296490968E-3</v>
      </c>
      <c r="L1002" s="46">
        <v>5.0151653069263995</v>
      </c>
      <c r="M1002" s="47">
        <v>4.7800292184712712E-2</v>
      </c>
      <c r="N1002" s="46">
        <v>104.9191349614873</v>
      </c>
      <c r="O1002" s="47">
        <v>1</v>
      </c>
    </row>
    <row r="1003" spans="1:15" ht="20.100000000000001" hidden="1" customHeight="1" x14ac:dyDescent="0.3">
      <c r="A1003" s="45">
        <v>36770</v>
      </c>
      <c r="B1003" s="46">
        <v>55.759527995755278</v>
      </c>
      <c r="C1003" s="47">
        <v>0.52598366187864609</v>
      </c>
      <c r="D1003" s="46">
        <v>20.080401844195478</v>
      </c>
      <c r="E1003" s="47">
        <v>0.18942381969792946</v>
      </c>
      <c r="F1003" s="46">
        <v>14.920306930882031</v>
      </c>
      <c r="G1003" s="47">
        <v>0.14074725953405837</v>
      </c>
      <c r="H1003" s="46">
        <v>8.1892064244610125</v>
      </c>
      <c r="I1003" s="47">
        <v>7.7250981989916381E-2</v>
      </c>
      <c r="J1003" s="46">
        <v>0.53552530277834465</v>
      </c>
      <c r="K1003" s="47">
        <v>5.0517539033456769E-3</v>
      </c>
      <c r="L1003" s="46">
        <v>6.5239872907119878</v>
      </c>
      <c r="M1003" s="47">
        <v>6.1542522996104077E-2</v>
      </c>
      <c r="N1003" s="46">
        <v>106.00779709868226</v>
      </c>
      <c r="O1003" s="47">
        <v>1</v>
      </c>
    </row>
    <row r="1004" spans="1:15" ht="20.100000000000001" hidden="1" customHeight="1" x14ac:dyDescent="0.3">
      <c r="A1004" s="45">
        <v>36800</v>
      </c>
      <c r="B1004" s="46">
        <v>56.606060865384251</v>
      </c>
      <c r="C1004" s="47">
        <v>0.51520943720200463</v>
      </c>
      <c r="D1004" s="46">
        <v>19.435832104660559</v>
      </c>
      <c r="E1004" s="47">
        <v>0.17689993321372943</v>
      </c>
      <c r="F1004" s="46">
        <v>15.110659629078626</v>
      </c>
      <c r="G1004" s="47">
        <v>0.13753332838054433</v>
      </c>
      <c r="H1004" s="46">
        <v>9.4415904000364002</v>
      </c>
      <c r="I1004" s="47">
        <v>8.5934921757084087E-2</v>
      </c>
      <c r="J1004" s="46">
        <v>1.1168995220155755</v>
      </c>
      <c r="K1004" s="47">
        <v>1.0165731510081507E-2</v>
      </c>
      <c r="L1004" s="46">
        <v>8.1585092528332339</v>
      </c>
      <c r="M1004" s="47">
        <v>7.4256647936556064E-2</v>
      </c>
      <c r="N1004" s="46">
        <v>109.86907542343899</v>
      </c>
      <c r="O1004" s="47">
        <v>1</v>
      </c>
    </row>
    <row r="1005" spans="1:15" ht="20.100000000000001" hidden="1" customHeight="1" x14ac:dyDescent="0.3">
      <c r="A1005" s="45">
        <v>36831</v>
      </c>
      <c r="B1005" s="46">
        <v>56.596902606514831</v>
      </c>
      <c r="C1005" s="47">
        <v>0.49746772089755498</v>
      </c>
      <c r="D1005" s="46">
        <v>20.021201149709807</v>
      </c>
      <c r="E1005" s="47">
        <v>0.17598513467847809</v>
      </c>
      <c r="F1005" s="46">
        <v>18.28392003733725</v>
      </c>
      <c r="G1005" s="47">
        <v>0.16071453986006023</v>
      </c>
      <c r="H1005" s="46">
        <v>9.1799561479928702</v>
      </c>
      <c r="I1005" s="47">
        <v>8.0691253584976058E-2</v>
      </c>
      <c r="J1005" s="46">
        <v>1.1563830150924912</v>
      </c>
      <c r="K1005" s="47">
        <v>1.0164536040032059E-2</v>
      </c>
      <c r="L1005" s="46">
        <v>8.5298448428544056</v>
      </c>
      <c r="M1005" s="47">
        <v>7.4976814938898517E-2</v>
      </c>
      <c r="N1005" s="46">
        <v>113.76643366093509</v>
      </c>
      <c r="O1005" s="47">
        <v>1</v>
      </c>
    </row>
    <row r="1006" spans="1:15" ht="20.100000000000001" hidden="1" customHeight="1" x14ac:dyDescent="0.3">
      <c r="A1006" s="45">
        <v>36861</v>
      </c>
      <c r="B1006" s="46">
        <v>51.221375929509655</v>
      </c>
      <c r="C1006" s="47">
        <v>0.45033740047045595</v>
      </c>
      <c r="D1006" s="46">
        <v>21.91155948063561</v>
      </c>
      <c r="E1006" s="47">
        <v>0.19264308375313716</v>
      </c>
      <c r="F1006" s="46">
        <v>20.804826309295557</v>
      </c>
      <c r="G1006" s="47">
        <v>0.1829128547748092</v>
      </c>
      <c r="H1006" s="46">
        <v>9.142552717639175</v>
      </c>
      <c r="I1006" s="47">
        <v>8.0379926880975477E-2</v>
      </c>
      <c r="J1006" s="46">
        <v>1.160819769253904</v>
      </c>
      <c r="K1006" s="47">
        <v>1.0205750084940566E-2</v>
      </c>
      <c r="L1006" s="46">
        <v>9.4998220228046577</v>
      </c>
      <c r="M1006" s="47">
        <v>8.3520984035681589E-2</v>
      </c>
      <c r="N1006" s="46">
        <v>113.74173966564105</v>
      </c>
      <c r="O1006" s="47">
        <v>1</v>
      </c>
    </row>
    <row r="1007" spans="1:15" ht="20.100000000000001" hidden="1" customHeight="1" x14ac:dyDescent="0.3">
      <c r="A1007" s="45">
        <v>36892</v>
      </c>
      <c r="B1007" s="46">
        <v>49.051264471314681</v>
      </c>
      <c r="C1007" s="47">
        <v>0.42527539857217511</v>
      </c>
      <c r="D1007" s="46">
        <v>25.63620137855488</v>
      </c>
      <c r="E1007" s="47">
        <v>0.22227112689662984</v>
      </c>
      <c r="F1007" s="46">
        <v>20.988579756797947</v>
      </c>
      <c r="G1007" s="47">
        <v>0.18197529367224252</v>
      </c>
      <c r="H1007" s="46">
        <v>8.8982403042295388</v>
      </c>
      <c r="I1007" s="47">
        <v>7.7149569494043363E-2</v>
      </c>
      <c r="J1007" s="46">
        <v>1.193676247365633</v>
      </c>
      <c r="K1007" s="47">
        <v>1.0349418025466286E-2</v>
      </c>
      <c r="L1007" s="46">
        <v>9.570614682982697</v>
      </c>
      <c r="M1007" s="47">
        <v>8.2979193339442814E-2</v>
      </c>
      <c r="N1007" s="46">
        <v>115.33752375528891</v>
      </c>
      <c r="O1007" s="47">
        <v>1</v>
      </c>
    </row>
    <row r="1008" spans="1:15" ht="20.100000000000001" hidden="1" customHeight="1" x14ac:dyDescent="0.3">
      <c r="A1008" s="45">
        <v>36923</v>
      </c>
      <c r="B1008" s="46">
        <v>40.945459326473383</v>
      </c>
      <c r="C1008" s="47">
        <v>0.34201018481852141</v>
      </c>
      <c r="D1008" s="46">
        <v>30.283886526190788</v>
      </c>
      <c r="E1008" s="47">
        <v>0.2529470838596356</v>
      </c>
      <c r="F1008" s="46">
        <v>18.261734825793237</v>
      </c>
      <c r="G1008" s="47">
        <v>0.1525316959039397</v>
      </c>
      <c r="H1008" s="46">
        <v>10.831613072210114</v>
      </c>
      <c r="I1008" s="47">
        <v>9.047137783130775E-2</v>
      </c>
      <c r="J1008" s="46">
        <v>2.8438435626856733</v>
      </c>
      <c r="K1008" s="47">
        <v>2.375328990591153E-2</v>
      </c>
      <c r="L1008" s="46">
        <v>16.556224341707917</v>
      </c>
      <c r="M1008" s="47">
        <v>0.13828636768068403</v>
      </c>
      <c r="N1008" s="46">
        <v>119.72419710913056</v>
      </c>
      <c r="O1008" s="47">
        <v>1</v>
      </c>
    </row>
    <row r="1009" spans="1:15" ht="20.100000000000001" hidden="1" customHeight="1" x14ac:dyDescent="0.3">
      <c r="A1009" s="45">
        <v>36951</v>
      </c>
      <c r="B1009" s="46">
        <v>42.218649133039428</v>
      </c>
      <c r="C1009" s="47">
        <v>0.32699751477840155</v>
      </c>
      <c r="D1009" s="46">
        <v>35.888643747642732</v>
      </c>
      <c r="E1009" s="47">
        <v>0.27797277168177714</v>
      </c>
      <c r="F1009" s="46">
        <v>22.270844744651633</v>
      </c>
      <c r="G1009" s="47">
        <v>0.1724971410147528</v>
      </c>
      <c r="H1009" s="46">
        <v>9.3958735514384717</v>
      </c>
      <c r="I1009" s="47">
        <v>7.2775026881209612E-2</v>
      </c>
      <c r="J1009" s="46">
        <v>3.0141502282218835</v>
      </c>
      <c r="K1009" s="47">
        <v>2.3345872279142078E-2</v>
      </c>
      <c r="L1009" s="46">
        <v>16.320819782030153</v>
      </c>
      <c r="M1009" s="47">
        <v>0.12641167336471681</v>
      </c>
      <c r="N1009" s="46">
        <v>129.10848616758767</v>
      </c>
      <c r="O1009" s="47">
        <v>1</v>
      </c>
    </row>
    <row r="1010" spans="1:15" ht="20.100000000000001" hidden="1" customHeight="1" x14ac:dyDescent="0.3">
      <c r="A1010" s="45">
        <v>36982</v>
      </c>
      <c r="B1010" s="46">
        <v>43.560759198577912</v>
      </c>
      <c r="C1010" s="47">
        <v>0.32037036992408557</v>
      </c>
      <c r="D1010" s="46">
        <v>42.863778991891678</v>
      </c>
      <c r="E1010" s="47">
        <v>0.31525292326835969</v>
      </c>
      <c r="F1010" s="46">
        <v>21.816858573263257</v>
      </c>
      <c r="G1010" s="47">
        <v>0.16045781784790045</v>
      </c>
      <c r="H1010" s="46">
        <v>8.3781850713540909</v>
      </c>
      <c r="I1010" s="47">
        <v>6.1619563126418204E-2</v>
      </c>
      <c r="J1010" s="46">
        <v>3.6223964707328129</v>
      </c>
      <c r="K1010" s="47">
        <v>2.6641866477790706E-2</v>
      </c>
      <c r="L1010" s="46">
        <v>15.72551881574595</v>
      </c>
      <c r="M1010" s="47">
        <v>0.11565745935544536</v>
      </c>
      <c r="N1010" s="46">
        <v>135.96631729058956</v>
      </c>
      <c r="O1010" s="47">
        <v>1</v>
      </c>
    </row>
    <row r="1011" spans="1:15" ht="20.100000000000001" hidden="1" customHeight="1" x14ac:dyDescent="0.3">
      <c r="A1011" s="45">
        <v>37012</v>
      </c>
      <c r="B1011" s="46">
        <v>56.323912465242245</v>
      </c>
      <c r="C1011" s="47">
        <v>0.37775930560189303</v>
      </c>
      <c r="D1011" s="46">
        <v>44.090673995744346</v>
      </c>
      <c r="E1011" s="47">
        <v>0.29571274412158904</v>
      </c>
      <c r="F1011" s="46">
        <v>22.68008280750832</v>
      </c>
      <c r="G1011" s="47">
        <v>0.15211356316668012</v>
      </c>
      <c r="H1011" s="46">
        <v>7.6234152330848346</v>
      </c>
      <c r="I1011" s="47">
        <v>5.1129656996657155E-2</v>
      </c>
      <c r="J1011" s="46">
        <v>3.7553260455557367</v>
      </c>
      <c r="K1011" s="47">
        <v>2.5186681657661848E-2</v>
      </c>
      <c r="L1011" s="46">
        <v>14.626387127544984</v>
      </c>
      <c r="M1011" s="47">
        <v>9.8098048455518838E-2</v>
      </c>
      <c r="N1011" s="46">
        <v>149.09967484396094</v>
      </c>
      <c r="O1011" s="47">
        <v>1</v>
      </c>
    </row>
    <row r="1012" spans="1:15" ht="20.100000000000001" hidden="1" customHeight="1" x14ac:dyDescent="0.3">
      <c r="A1012" s="45">
        <v>37043</v>
      </c>
      <c r="B1012" s="46">
        <v>56.401573482205087</v>
      </c>
      <c r="C1012" s="47">
        <v>0.36233825955418919</v>
      </c>
      <c r="D1012" s="46">
        <v>52.579506610415848</v>
      </c>
      <c r="E1012" s="47">
        <v>0.33778681748781431</v>
      </c>
      <c r="F1012" s="46">
        <v>23.655287805638032</v>
      </c>
      <c r="G1012" s="47">
        <v>0.15196879734588248</v>
      </c>
      <c r="H1012" s="46">
        <v>6.1453858348554871</v>
      </c>
      <c r="I1012" s="47">
        <v>3.9479836484036419E-2</v>
      </c>
      <c r="J1012" s="46">
        <v>3.8050040532461331</v>
      </c>
      <c r="K1012" s="47">
        <v>2.4444508755044784E-2</v>
      </c>
      <c r="L1012" s="46">
        <v>13.072507118895089</v>
      </c>
      <c r="M1012" s="47">
        <v>8.3981780373032777E-2</v>
      </c>
      <c r="N1012" s="46">
        <v>155.65884720268178</v>
      </c>
      <c r="O1012" s="47">
        <v>1</v>
      </c>
    </row>
    <row r="1013" spans="1:15" ht="20.100000000000001" hidden="1" customHeight="1" x14ac:dyDescent="0.3">
      <c r="A1013" s="45">
        <v>37073</v>
      </c>
      <c r="B1013" s="46">
        <v>62.124377686946794</v>
      </c>
      <c r="C1013" s="47">
        <v>0.37469467844961873</v>
      </c>
      <c r="D1013" s="46">
        <v>58.652053861529119</v>
      </c>
      <c r="E1013" s="47">
        <v>0.35376165597638065</v>
      </c>
      <c r="F1013" s="46">
        <v>21.963176088470565</v>
      </c>
      <c r="G1013" s="47">
        <v>0.13247156803582102</v>
      </c>
      <c r="H1013" s="46">
        <v>5.1770216686125359</v>
      </c>
      <c r="I1013" s="47">
        <v>3.1225364466140944E-2</v>
      </c>
      <c r="J1013" s="46">
        <v>4.2986872885079359</v>
      </c>
      <c r="K1013" s="47">
        <v>2.5927663800101725E-2</v>
      </c>
      <c r="L1013" s="46">
        <v>13.581804534363583</v>
      </c>
      <c r="M1013" s="47">
        <v>8.1919069271936873E-2</v>
      </c>
      <c r="N1013" s="46">
        <v>165.79539605458285</v>
      </c>
      <c r="O1013" s="47">
        <v>1</v>
      </c>
    </row>
    <row r="1014" spans="1:15" ht="20.100000000000001" hidden="1" customHeight="1" x14ac:dyDescent="0.3">
      <c r="A1014" s="45">
        <v>37104</v>
      </c>
      <c r="B1014" s="46">
        <v>69.001230037672258</v>
      </c>
      <c r="C1014" s="47">
        <v>0.3948794210694303</v>
      </c>
      <c r="D1014" s="46">
        <v>58.502220571722361</v>
      </c>
      <c r="E1014" s="47">
        <v>0.33480350755279725</v>
      </c>
      <c r="F1014" s="46">
        <v>23.902487820299037</v>
      </c>
      <c r="G1014" s="47">
        <v>0.13679201717929812</v>
      </c>
      <c r="H1014" s="46">
        <v>2.8810307971123441</v>
      </c>
      <c r="I1014" s="47">
        <v>1.6487907754856802E-2</v>
      </c>
      <c r="J1014" s="46">
        <v>4.5560141869273076</v>
      </c>
      <c r="K1014" s="47">
        <v>2.6073703106252191E-2</v>
      </c>
      <c r="L1014" s="46">
        <v>15.894586842841617</v>
      </c>
      <c r="M1014" s="47">
        <v>9.0963443337365335E-2</v>
      </c>
      <c r="N1014" s="46">
        <v>174.73598469543148</v>
      </c>
      <c r="O1014" s="47">
        <v>1</v>
      </c>
    </row>
    <row r="1015" spans="1:15" ht="20.100000000000001" hidden="1" customHeight="1" x14ac:dyDescent="0.3">
      <c r="A1015" s="45">
        <v>37135</v>
      </c>
      <c r="B1015" s="46">
        <v>81.593391725553559</v>
      </c>
      <c r="C1015" s="47">
        <v>0.41348701021412637</v>
      </c>
      <c r="D1015" s="46">
        <v>59.433560645562139</v>
      </c>
      <c r="E1015" s="47">
        <v>0.30118488108043107</v>
      </c>
      <c r="F1015" s="46">
        <v>28.205440708225428</v>
      </c>
      <c r="G1015" s="47">
        <v>0.14293359195134045</v>
      </c>
      <c r="H1015" s="46">
        <v>5.5122988042448915</v>
      </c>
      <c r="I1015" s="47">
        <v>2.7934066911070515E-2</v>
      </c>
      <c r="J1015" s="46">
        <v>4.8173258435235917</v>
      </c>
      <c r="K1015" s="47">
        <v>2.4412229311986854E-2</v>
      </c>
      <c r="L1015" s="46">
        <v>17.769439012868606</v>
      </c>
      <c r="M1015" s="47">
        <v>9.0048220531044776E-2</v>
      </c>
      <c r="N1015" s="46">
        <v>197.33248373011949</v>
      </c>
      <c r="O1015" s="47">
        <v>1</v>
      </c>
    </row>
    <row r="1016" spans="1:15" ht="20.100000000000001" hidden="1" customHeight="1" x14ac:dyDescent="0.3">
      <c r="A1016" s="45">
        <v>37165</v>
      </c>
      <c r="B1016" s="46">
        <v>95.468760161658054</v>
      </c>
      <c r="C1016" s="47">
        <v>0.45615538325604688</v>
      </c>
      <c r="D1016" s="46">
        <v>59.982695944050171</v>
      </c>
      <c r="E1016" s="47">
        <v>0.28659419168379618</v>
      </c>
      <c r="F1016" s="46">
        <v>33.634937589800593</v>
      </c>
      <c r="G1016" s="47">
        <v>0.16070597693500313</v>
      </c>
      <c r="H1016" s="46">
        <v>3.7078150766024236</v>
      </c>
      <c r="I1016" s="47">
        <v>1.7715746984481282E-2</v>
      </c>
      <c r="J1016" s="46">
        <v>5.9869476173661011</v>
      </c>
      <c r="K1016" s="47">
        <v>2.8605323352800454E-2</v>
      </c>
      <c r="L1016" s="46">
        <v>10.511495649768335</v>
      </c>
      <c r="M1016" s="47">
        <v>5.0223377787872114E-2</v>
      </c>
      <c r="N1016" s="46">
        <v>209.29487646501227</v>
      </c>
      <c r="O1016" s="47">
        <v>1</v>
      </c>
    </row>
    <row r="1017" spans="1:15" ht="20.100000000000001" hidden="1" customHeight="1" x14ac:dyDescent="0.3">
      <c r="A1017" s="45">
        <v>37196</v>
      </c>
      <c r="B1017" s="46">
        <v>88.406652130776735</v>
      </c>
      <c r="C1017" s="47">
        <v>0.45378632651050577</v>
      </c>
      <c r="D1017" s="46">
        <v>52.808859818331136</v>
      </c>
      <c r="E1017" s="47">
        <v>0.27107018247627479</v>
      </c>
      <c r="F1017" s="46">
        <v>32.598167912275841</v>
      </c>
      <c r="G1017" s="47">
        <v>0.1673278187556238</v>
      </c>
      <c r="H1017" s="46">
        <v>6.2750128336133484</v>
      </c>
      <c r="I1017" s="47">
        <v>3.2209914769985096E-2</v>
      </c>
      <c r="J1017" s="46">
        <v>5.9495369710363644</v>
      </c>
      <c r="K1017" s="47">
        <v>3.0539232960836462E-2</v>
      </c>
      <c r="L1017" s="46">
        <v>8.7796885459435874</v>
      </c>
      <c r="M1017" s="47">
        <v>4.5066524526773954E-2</v>
      </c>
      <c r="N1017" s="46">
        <v>194.81618869295295</v>
      </c>
      <c r="O1017" s="47">
        <v>1</v>
      </c>
    </row>
    <row r="1018" spans="1:15" ht="20.100000000000001" hidden="1" customHeight="1" x14ac:dyDescent="0.3">
      <c r="A1018" s="45">
        <v>37226</v>
      </c>
      <c r="B1018" s="46">
        <v>82.204758539316217</v>
      </c>
      <c r="C1018" s="47">
        <v>0.46032455224166319</v>
      </c>
      <c r="D1018" s="46">
        <v>46.756438049444832</v>
      </c>
      <c r="E1018" s="47">
        <v>0.26182123968538873</v>
      </c>
      <c r="F1018" s="46">
        <v>29.183137444896555</v>
      </c>
      <c r="G1018" s="47">
        <v>0.16341632387932997</v>
      </c>
      <c r="H1018" s="46">
        <v>5.7327612668960288</v>
      </c>
      <c r="I1018" s="47">
        <v>3.2101646839133413E-2</v>
      </c>
      <c r="J1018" s="46">
        <v>6.2327955639269419</v>
      </c>
      <c r="K1018" s="47">
        <v>3.4901680481460876E-2</v>
      </c>
      <c r="L1018" s="46">
        <v>8.4709358282065015</v>
      </c>
      <c r="M1018" s="47">
        <v>4.7434556873023725E-2</v>
      </c>
      <c r="N1018" s="46">
        <v>178.58153183304989</v>
      </c>
      <c r="O1018" s="47">
        <v>1</v>
      </c>
    </row>
    <row r="1019" spans="1:15" ht="20.100000000000001" hidden="1" customHeight="1" x14ac:dyDescent="0.3">
      <c r="A1019" s="45">
        <v>37257</v>
      </c>
      <c r="B1019" s="46">
        <v>86.083755614741236</v>
      </c>
      <c r="C1019" s="47">
        <v>0.46169887698976264</v>
      </c>
      <c r="D1019" s="46">
        <v>45.227635621430899</v>
      </c>
      <c r="E1019" s="47">
        <v>0.24257120154261327</v>
      </c>
      <c r="F1019" s="46">
        <v>35.188741418891347</v>
      </c>
      <c r="G1019" s="47">
        <v>0.18872919553433742</v>
      </c>
      <c r="H1019" s="46">
        <v>4.6589209410808845</v>
      </c>
      <c r="I1019" s="47">
        <v>2.4987378514089973E-2</v>
      </c>
      <c r="J1019" s="46">
        <v>6.5672652405741427</v>
      </c>
      <c r="K1019" s="47">
        <v>3.5222478433081295E-2</v>
      </c>
      <c r="L1019" s="46">
        <v>8.7242028709759154</v>
      </c>
      <c r="M1019" s="47">
        <v>4.6790868986115508E-2</v>
      </c>
      <c r="N1019" s="46">
        <v>186.45096917444923</v>
      </c>
      <c r="O1019" s="47">
        <v>1</v>
      </c>
    </row>
    <row r="1020" spans="1:15" ht="20.100000000000001" hidden="1" customHeight="1" x14ac:dyDescent="0.3">
      <c r="A1020" s="45">
        <v>37288</v>
      </c>
      <c r="B1020" s="46">
        <v>84.495514217564178</v>
      </c>
      <c r="C1020" s="47">
        <v>0.46605358090217414</v>
      </c>
      <c r="D1020" s="46">
        <v>41.934797903607667</v>
      </c>
      <c r="E1020" s="47">
        <v>0.23130445115074477</v>
      </c>
      <c r="F1020" s="46">
        <v>35.13461921888176</v>
      </c>
      <c r="G1020" s="47">
        <v>0.19379594563670721</v>
      </c>
      <c r="H1020" s="46">
        <v>4.5639665287619504</v>
      </c>
      <c r="I1020" s="47">
        <v>2.5173980221205105E-2</v>
      </c>
      <c r="J1020" s="46">
        <v>6.440661716673433</v>
      </c>
      <c r="K1020" s="47">
        <v>3.552547759612782E-2</v>
      </c>
      <c r="L1020" s="46">
        <v>8.7288266253590781</v>
      </c>
      <c r="M1020" s="47">
        <v>4.8146564493041055E-2</v>
      </c>
      <c r="N1020" s="46">
        <v>181.29697761967449</v>
      </c>
      <c r="O1020" s="47">
        <v>1</v>
      </c>
    </row>
    <row r="1021" spans="1:15" ht="20.100000000000001" hidden="1" customHeight="1" x14ac:dyDescent="0.3">
      <c r="A1021" s="45">
        <v>37316</v>
      </c>
      <c r="B1021" s="46">
        <v>84.699871784946993</v>
      </c>
      <c r="C1021" s="47">
        <v>0.47160284958211024</v>
      </c>
      <c r="D1021" s="46">
        <v>46.114199257947703</v>
      </c>
      <c r="E1021" s="47">
        <v>0.25676114568734265</v>
      </c>
      <c r="F1021" s="46">
        <v>29.765392683500146</v>
      </c>
      <c r="G1021" s="47">
        <v>0.16573195350306241</v>
      </c>
      <c r="H1021" s="46">
        <v>5.0120767559887591</v>
      </c>
      <c r="I1021" s="47">
        <v>2.7906948203568281E-2</v>
      </c>
      <c r="J1021" s="46">
        <v>5.8729070259384573</v>
      </c>
      <c r="K1021" s="47">
        <v>3.2700000450193493E-2</v>
      </c>
      <c r="L1021" s="46">
        <v>8.1353415381466032</v>
      </c>
      <c r="M1021" s="47">
        <v>4.5297102573722825E-2</v>
      </c>
      <c r="N1021" s="46">
        <v>179.59960076709129</v>
      </c>
      <c r="O1021" s="47">
        <v>1</v>
      </c>
    </row>
    <row r="1022" spans="1:15" ht="20.100000000000001" hidden="1" customHeight="1" x14ac:dyDescent="0.3">
      <c r="A1022" s="45">
        <v>37347</v>
      </c>
      <c r="B1022" s="46">
        <v>85.340315846178996</v>
      </c>
      <c r="C1022" s="47">
        <v>0.48557789955151637</v>
      </c>
      <c r="D1022" s="46">
        <v>41.625484979101948</v>
      </c>
      <c r="E1022" s="47">
        <v>0.23684160584643163</v>
      </c>
      <c r="F1022" s="46">
        <v>28.933104018001611</v>
      </c>
      <c r="G1022" s="47">
        <v>0.16462421569828364</v>
      </c>
      <c r="H1022" s="46">
        <v>5.0527070612012386</v>
      </c>
      <c r="I1022" s="47">
        <v>2.8749004482405527E-2</v>
      </c>
      <c r="J1022" s="46">
        <v>5.8950806085427505</v>
      </c>
      <c r="K1022" s="47">
        <v>3.3541960138659913E-2</v>
      </c>
      <c r="L1022" s="46">
        <v>8.9045515085874953</v>
      </c>
      <c r="M1022" s="47">
        <v>5.0665314282702878E-2</v>
      </c>
      <c r="N1022" s="46">
        <v>175.75241828959713</v>
      </c>
      <c r="O1022" s="47">
        <v>1</v>
      </c>
    </row>
    <row r="1023" spans="1:15" ht="20.100000000000001" hidden="1" customHeight="1" x14ac:dyDescent="0.3">
      <c r="A1023" s="45">
        <v>37377</v>
      </c>
      <c r="B1023" s="46">
        <v>86.927143385592359</v>
      </c>
      <c r="C1023" s="47">
        <v>0.48462476102800001</v>
      </c>
      <c r="D1023" s="46">
        <v>41.965733571501687</v>
      </c>
      <c r="E1023" s="47">
        <v>0.23396766188800505</v>
      </c>
      <c r="F1023" s="46">
        <v>28.77185346940129</v>
      </c>
      <c r="G1023" s="47">
        <v>0.16040904594103159</v>
      </c>
      <c r="H1023" s="46">
        <v>5.2786692426824633</v>
      </c>
      <c r="I1023" s="47">
        <v>2.9429675010595745E-2</v>
      </c>
      <c r="J1023" s="46">
        <v>6.2425508224029365</v>
      </c>
      <c r="K1023" s="47">
        <v>3.4803514578058026E-2</v>
      </c>
      <c r="L1023" s="46">
        <v>10.181745547825976</v>
      </c>
      <c r="M1023" s="47">
        <v>5.6765341554309567E-2</v>
      </c>
      <c r="N1023" s="46">
        <v>179.36552954736848</v>
      </c>
      <c r="O1023" s="47">
        <v>1</v>
      </c>
    </row>
    <row r="1024" spans="1:15" ht="20.100000000000001" hidden="1" customHeight="1" x14ac:dyDescent="0.3">
      <c r="A1024" s="45">
        <v>37408</v>
      </c>
      <c r="B1024" s="46">
        <v>98.635219734236117</v>
      </c>
      <c r="C1024" s="47">
        <v>0.50509637307576871</v>
      </c>
      <c r="D1024" s="46">
        <v>46.563435728340544</v>
      </c>
      <c r="E1024" s="47">
        <v>0.23844742239231795</v>
      </c>
      <c r="F1024" s="46">
        <v>25.925953425282955</v>
      </c>
      <c r="G1024" s="47">
        <v>0.13276461821650729</v>
      </c>
      <c r="H1024" s="46">
        <v>5.7543060729653828</v>
      </c>
      <c r="I1024" s="47">
        <v>2.9467315486772321E-2</v>
      </c>
      <c r="J1024" s="46">
        <v>7.0987357482661633</v>
      </c>
      <c r="K1024" s="47">
        <v>3.6352026325841606E-2</v>
      </c>
      <c r="L1024" s="46">
        <v>11.301151886334621</v>
      </c>
      <c r="M1024" s="47">
        <v>5.7872244502792158E-2</v>
      </c>
      <c r="N1024" s="46">
        <v>195.27758052980604</v>
      </c>
      <c r="O1024" s="47">
        <v>1</v>
      </c>
    </row>
    <row r="1025" spans="1:15" ht="20.100000000000001" hidden="1" customHeight="1" x14ac:dyDescent="0.3">
      <c r="A1025" s="45">
        <v>37438</v>
      </c>
      <c r="B1025" s="46">
        <v>95.122970346593092</v>
      </c>
      <c r="C1025" s="47">
        <v>0.49504538301635748</v>
      </c>
      <c r="D1025" s="46">
        <v>41.124849002871628</v>
      </c>
      <c r="E1025" s="47">
        <v>0.21402205502957716</v>
      </c>
      <c r="F1025" s="46">
        <v>25.538760930563054</v>
      </c>
      <c r="G1025" s="47">
        <v>0.13290889157760838</v>
      </c>
      <c r="H1025" s="46">
        <v>6.0670479316293964</v>
      </c>
      <c r="I1025" s="47">
        <v>3.1574147936679349E-2</v>
      </c>
      <c r="J1025" s="46">
        <v>8.1096709547356127</v>
      </c>
      <c r="K1025" s="47">
        <v>4.2204372427604386E-2</v>
      </c>
      <c r="L1025" s="46">
        <v>16.187906769683607</v>
      </c>
      <c r="M1025" s="47">
        <v>8.4245150012173142E-2</v>
      </c>
      <c r="N1025" s="46">
        <v>192.15238820685235</v>
      </c>
      <c r="O1025" s="47">
        <v>1</v>
      </c>
    </row>
    <row r="1026" spans="1:15" ht="20.100000000000001" hidden="1" customHeight="1" x14ac:dyDescent="0.3">
      <c r="A1026" s="45">
        <v>37469</v>
      </c>
      <c r="B1026" s="46">
        <v>71.62634378577107</v>
      </c>
      <c r="C1026" s="47">
        <v>0.46787081968626992</v>
      </c>
      <c r="D1026" s="46">
        <v>35.456690492041638</v>
      </c>
      <c r="E1026" s="47">
        <v>0.23160754982810167</v>
      </c>
      <c r="F1026" s="46">
        <v>17.536709560786278</v>
      </c>
      <c r="G1026" s="47">
        <v>0.11455198658014629</v>
      </c>
      <c r="H1026" s="46">
        <v>5.3385279986105871</v>
      </c>
      <c r="I1026" s="47">
        <v>3.4871934528814548E-2</v>
      </c>
      <c r="J1026" s="46">
        <v>6.8824714055087322</v>
      </c>
      <c r="K1026" s="47">
        <v>4.4957166528264501E-2</v>
      </c>
      <c r="L1026" s="46">
        <v>16.249005609818369</v>
      </c>
      <c r="M1026" s="47">
        <v>0.10614054284840307</v>
      </c>
      <c r="N1026" s="46">
        <v>153.08952803290512</v>
      </c>
      <c r="O1026" s="47">
        <v>1</v>
      </c>
    </row>
    <row r="1027" spans="1:15" ht="20.100000000000001" hidden="1" customHeight="1" x14ac:dyDescent="0.3">
      <c r="A1027" s="45">
        <v>37500</v>
      </c>
      <c r="B1027" s="46">
        <v>89.856226126680156</v>
      </c>
      <c r="C1027" s="47">
        <v>0.46968912302901128</v>
      </c>
      <c r="D1027" s="46">
        <v>44.779440778183641</v>
      </c>
      <c r="E1027" s="47">
        <v>0.23407318145530837</v>
      </c>
      <c r="F1027" s="46">
        <v>19.727336808780208</v>
      </c>
      <c r="G1027" s="47">
        <v>0.10311965509674897</v>
      </c>
      <c r="H1027" s="46">
        <v>9.3820458392280521</v>
      </c>
      <c r="I1027" s="47">
        <v>4.9042267611737855E-2</v>
      </c>
      <c r="J1027" s="46">
        <v>6.6959695601206199</v>
      </c>
      <c r="K1027" s="47">
        <v>3.5001484400603328E-2</v>
      </c>
      <c r="L1027" s="46">
        <v>20.866489735211236</v>
      </c>
      <c r="M1027" s="47">
        <v>0.10907428840659023</v>
      </c>
      <c r="N1027" s="46">
        <v>191.30530246897757</v>
      </c>
      <c r="O1027" s="47">
        <v>1</v>
      </c>
    </row>
    <row r="1028" spans="1:15" ht="20.100000000000001" hidden="1" customHeight="1" x14ac:dyDescent="0.3">
      <c r="A1028" s="45">
        <v>37530</v>
      </c>
      <c r="B1028" s="46">
        <v>74.044185654749057</v>
      </c>
      <c r="C1028" s="47">
        <v>0.44005815793860131</v>
      </c>
      <c r="D1028" s="46">
        <v>45.725140370436762</v>
      </c>
      <c r="E1028" s="47">
        <v>0.27176013313400299</v>
      </c>
      <c r="F1028" s="46">
        <v>16.547736133383104</v>
      </c>
      <c r="G1028" s="47">
        <v>9.8348850068966751E-2</v>
      </c>
      <c r="H1028" s="46">
        <v>10.277512466942861</v>
      </c>
      <c r="I1028" s="47">
        <v>6.1082768334344402E-2</v>
      </c>
      <c r="J1028" s="46">
        <v>2.8646477277890323</v>
      </c>
      <c r="K1028" s="47">
        <v>1.7025580273325916E-2</v>
      </c>
      <c r="L1028" s="46">
        <v>18.798264687025345</v>
      </c>
      <c r="M1028" s="47">
        <v>0.11172451025075852</v>
      </c>
      <c r="N1028" s="46">
        <v>168.25551210592769</v>
      </c>
      <c r="O1028" s="47">
        <v>1</v>
      </c>
    </row>
    <row r="1029" spans="1:15" ht="20.100000000000001" hidden="1" customHeight="1" x14ac:dyDescent="0.3">
      <c r="A1029" s="45">
        <v>37561</v>
      </c>
      <c r="B1029" s="46">
        <v>56.122583165012237</v>
      </c>
      <c r="C1029" s="47">
        <v>0.3758544278396212</v>
      </c>
      <c r="D1029" s="46">
        <v>45.321753890541011</v>
      </c>
      <c r="E1029" s="47">
        <v>0.30351471566361959</v>
      </c>
      <c r="F1029" s="46">
        <v>19.500312153981294</v>
      </c>
      <c r="G1029" s="47">
        <v>0.13059140899670083</v>
      </c>
      <c r="H1029" s="46">
        <v>9.6670897996740397</v>
      </c>
      <c r="I1029" s="47">
        <v>6.4739418931779535E-2</v>
      </c>
      <c r="J1029" s="46">
        <v>0.1873152983211738</v>
      </c>
      <c r="K1029" s="47">
        <v>1.2544295979080098E-3</v>
      </c>
      <c r="L1029" s="46">
        <v>18.522871602609946</v>
      </c>
      <c r="M1029" s="47">
        <v>0.12404559897037076</v>
      </c>
      <c r="N1029" s="46">
        <v>149.3230856746016</v>
      </c>
      <c r="O1029" s="47">
        <v>1</v>
      </c>
    </row>
    <row r="1030" spans="1:15" ht="20.100000000000001" hidden="1" customHeight="1" x14ac:dyDescent="0.3">
      <c r="A1030" s="45">
        <v>37591</v>
      </c>
      <c r="B1030" s="46">
        <v>49.15978125874404</v>
      </c>
      <c r="C1030" s="47">
        <v>0.35247566687276144</v>
      </c>
      <c r="D1030" s="46">
        <v>45.527419056255653</v>
      </c>
      <c r="E1030" s="47">
        <v>0.32643129901447293</v>
      </c>
      <c r="F1030" s="46">
        <v>15.518973395773424</v>
      </c>
      <c r="G1030" s="47">
        <v>0.11127093847981467</v>
      </c>
      <c r="H1030" s="46">
        <v>9.4929213855629726</v>
      </c>
      <c r="I1030" s="47">
        <v>6.8064184694998781E-2</v>
      </c>
      <c r="J1030" s="46">
        <v>0.17749362974587157</v>
      </c>
      <c r="K1030" s="47">
        <v>1.2726281727753164E-3</v>
      </c>
      <c r="L1030" s="46">
        <v>19.593502090628881</v>
      </c>
      <c r="M1030" s="47">
        <v>0.14048528276517686</v>
      </c>
      <c r="N1030" s="46">
        <v>139.47014025219778</v>
      </c>
      <c r="O1030" s="47">
        <v>1</v>
      </c>
    </row>
    <row r="1031" spans="1:15" ht="20.100000000000001" hidden="1" customHeight="1" x14ac:dyDescent="0.3">
      <c r="A1031" s="45">
        <v>37622</v>
      </c>
      <c r="B1031" s="46">
        <v>45.217174654960736</v>
      </c>
      <c r="C1031" s="47">
        <v>0.33521517277011448</v>
      </c>
      <c r="D1031" s="46">
        <v>49.342457999866866</v>
      </c>
      <c r="E1031" s="47">
        <v>0.36581002631201714</v>
      </c>
      <c r="F1031" s="46">
        <v>10.788466771738364</v>
      </c>
      <c r="G1031" s="47">
        <v>7.9982422311563439E-2</v>
      </c>
      <c r="H1031" s="46">
        <v>9.5593904732305006</v>
      </c>
      <c r="I1031" s="47">
        <v>7.0870423207306188E-2</v>
      </c>
      <c r="J1031" s="46">
        <v>0.17680687904526227</v>
      </c>
      <c r="K1031" s="47">
        <v>1.3107926053434048E-3</v>
      </c>
      <c r="L1031" s="46">
        <v>19.802692963584256</v>
      </c>
      <c r="M1031" s="47">
        <v>0.1468111627936553</v>
      </c>
      <c r="N1031" s="46">
        <v>134.8854718317105</v>
      </c>
      <c r="O1031" s="47">
        <v>1</v>
      </c>
    </row>
    <row r="1032" spans="1:15" ht="20.100000000000001" hidden="1" customHeight="1" x14ac:dyDescent="0.3">
      <c r="A1032" s="45">
        <v>37653</v>
      </c>
      <c r="B1032" s="46">
        <v>46.418646965085749</v>
      </c>
      <c r="C1032" s="47">
        <v>0.34938015177695125</v>
      </c>
      <c r="D1032" s="46">
        <v>47.924934887817621</v>
      </c>
      <c r="E1032" s="47">
        <v>0.36071414297126952</v>
      </c>
      <c r="F1032" s="46">
        <v>8.9869906021645516</v>
      </c>
      <c r="G1032" s="47">
        <v>6.7641920026367708E-2</v>
      </c>
      <c r="H1032" s="46">
        <v>9.5422768480899283</v>
      </c>
      <c r="I1032" s="47">
        <v>7.182136445903238E-2</v>
      </c>
      <c r="J1032" s="46">
        <v>0.17777494685793188</v>
      </c>
      <c r="K1032" s="47">
        <v>1.3380495507761766E-3</v>
      </c>
      <c r="L1032" s="46">
        <v>19.810194363701211</v>
      </c>
      <c r="M1032" s="47">
        <v>0.14910437121560288</v>
      </c>
      <c r="N1032" s="46">
        <v>132.86125820587742</v>
      </c>
      <c r="O1032" s="47">
        <v>1</v>
      </c>
    </row>
    <row r="1033" spans="1:15" ht="20.100000000000001" hidden="1" customHeight="1" x14ac:dyDescent="0.3">
      <c r="A1033" s="45">
        <v>37681</v>
      </c>
      <c r="B1033" s="46">
        <v>46.835611562262642</v>
      </c>
      <c r="C1033" s="47">
        <v>0.38531971667842568</v>
      </c>
      <c r="D1033" s="46">
        <v>38.783370157824002</v>
      </c>
      <c r="E1033" s="47">
        <v>0.31906623602975748</v>
      </c>
      <c r="F1033" s="46">
        <v>9.6165828986351869</v>
      </c>
      <c r="G1033" s="47">
        <v>7.9114499241543401E-2</v>
      </c>
      <c r="H1033" s="46">
        <v>8.2260952872344841</v>
      </c>
      <c r="I1033" s="47">
        <v>6.7675120801500108E-2</v>
      </c>
      <c r="J1033" s="46">
        <v>0.16641118700566554</v>
      </c>
      <c r="K1033" s="47">
        <v>1.3690453113041384E-3</v>
      </c>
      <c r="L1033" s="46">
        <v>17.923603357739246</v>
      </c>
      <c r="M1033" s="47">
        <v>0.14745538193746921</v>
      </c>
      <c r="N1033" s="46">
        <v>121.55272410023008</v>
      </c>
      <c r="O1033" s="47">
        <v>1</v>
      </c>
    </row>
    <row r="1034" spans="1:15" ht="20.100000000000001" hidden="1" customHeight="1" x14ac:dyDescent="0.3">
      <c r="A1034" s="45">
        <v>37712</v>
      </c>
      <c r="B1034" s="46">
        <v>35.167467811013232</v>
      </c>
      <c r="C1034" s="47">
        <v>0.36165639460112337</v>
      </c>
      <c r="D1034" s="46">
        <v>30.859620857956546</v>
      </c>
      <c r="E1034" s="47">
        <v>0.31736426694219078</v>
      </c>
      <c r="F1034" s="46">
        <v>8.2073232777257346</v>
      </c>
      <c r="G1034" s="47">
        <v>8.4405156744543491E-2</v>
      </c>
      <c r="H1034" s="46">
        <v>6.9736205737567403</v>
      </c>
      <c r="I1034" s="47">
        <v>7.1717601182150079E-2</v>
      </c>
      <c r="J1034" s="46">
        <v>0.14165027988569437</v>
      </c>
      <c r="K1034" s="47">
        <v>1.45674949945112E-3</v>
      </c>
      <c r="L1034" s="46">
        <v>15.888546251412635</v>
      </c>
      <c r="M1034" s="47">
        <v>0.16339983103054118</v>
      </c>
      <c r="N1034" s="46">
        <v>97.237225713182625</v>
      </c>
      <c r="O1034" s="47">
        <v>1</v>
      </c>
    </row>
    <row r="1035" spans="1:15" ht="20.100000000000001" hidden="1" customHeight="1" x14ac:dyDescent="0.3">
      <c r="A1035" s="45">
        <v>37742</v>
      </c>
      <c r="B1035" s="46">
        <v>34.208112177574279</v>
      </c>
      <c r="C1035" s="47">
        <v>0.35868839443823297</v>
      </c>
      <c r="D1035" s="46">
        <v>28.823628681203484</v>
      </c>
      <c r="E1035" s="47">
        <v>0.30224475097480114</v>
      </c>
      <c r="F1035" s="46">
        <v>8.256591930380873</v>
      </c>
      <c r="G1035" s="47">
        <v>8.6578674722030985E-2</v>
      </c>
      <c r="H1035" s="46">
        <v>7.1095392059127613</v>
      </c>
      <c r="I1035" s="47">
        <v>7.4550672665235268E-2</v>
      </c>
      <c r="J1035" s="46">
        <v>0.14659744576513836</v>
      </c>
      <c r="K1035" s="47">
        <v>1.5372217349483332E-3</v>
      </c>
      <c r="L1035" s="46">
        <v>16.822447076734168</v>
      </c>
      <c r="M1035" s="47">
        <v>0.17640028546475139</v>
      </c>
      <c r="N1035" s="46">
        <v>95.365191912320682</v>
      </c>
      <c r="O1035" s="47">
        <v>1</v>
      </c>
    </row>
    <row r="1036" spans="1:15" ht="20.100000000000001" hidden="1" customHeight="1" x14ac:dyDescent="0.3">
      <c r="A1036" s="45">
        <v>37773</v>
      </c>
      <c r="B1036" s="46">
        <v>32.302042680771571</v>
      </c>
      <c r="C1036" s="47">
        <v>0.35775880696391149</v>
      </c>
      <c r="D1036" s="46">
        <v>26.189191697721309</v>
      </c>
      <c r="E1036" s="47">
        <v>0.29005336835657825</v>
      </c>
      <c r="F1036" s="46">
        <v>8.0293333767416772</v>
      </c>
      <c r="G1036" s="47">
        <v>8.8927341418653244E-2</v>
      </c>
      <c r="H1036" s="46">
        <v>7.109989348942749</v>
      </c>
      <c r="I1036" s="47">
        <v>7.8745323011235796E-2</v>
      </c>
      <c r="J1036" s="46">
        <v>0.13218305155599336</v>
      </c>
      <c r="K1036" s="47">
        <v>1.4639680287193838E-3</v>
      </c>
      <c r="L1036" s="46">
        <v>16.527864477947219</v>
      </c>
      <c r="M1036" s="47">
        <v>0.18305119222090183</v>
      </c>
      <c r="N1036" s="46">
        <v>90.290941443319227</v>
      </c>
      <c r="O1036" s="47">
        <v>1</v>
      </c>
    </row>
    <row r="1037" spans="1:15" ht="20.100000000000001" hidden="1" customHeight="1" x14ac:dyDescent="0.3">
      <c r="A1037" s="45">
        <v>37803</v>
      </c>
      <c r="B1037" s="46">
        <v>31.207065611916857</v>
      </c>
      <c r="C1037" s="47">
        <v>0.35072000013392735</v>
      </c>
      <c r="D1037" s="46">
        <v>24.303774601777455</v>
      </c>
      <c r="E1037" s="47">
        <v>0.27312243617509602</v>
      </c>
      <c r="F1037" s="46">
        <v>8.3917490584284931</v>
      </c>
      <c r="G1037" s="47">
        <v>9.4305307885814357E-2</v>
      </c>
      <c r="H1037" s="46">
        <v>7.4187087300609686</v>
      </c>
      <c r="I1037" s="47">
        <v>8.337041611139355E-2</v>
      </c>
      <c r="J1037" s="46">
        <v>0.93374423984260735</v>
      </c>
      <c r="K1037" s="47">
        <v>1.0493287801131299E-2</v>
      </c>
      <c r="L1037" s="46">
        <v>16.728143820393331</v>
      </c>
      <c r="M1037" s="47">
        <v>0.18798855189263741</v>
      </c>
      <c r="N1037" s="46">
        <v>88.98490707001659</v>
      </c>
      <c r="O1037" s="47">
        <v>1</v>
      </c>
    </row>
    <row r="1038" spans="1:15" ht="20.100000000000001" hidden="1" customHeight="1" x14ac:dyDescent="0.3">
      <c r="A1038" s="45">
        <v>37834</v>
      </c>
      <c r="B1038" s="46">
        <v>32.982387785604928</v>
      </c>
      <c r="C1038" s="47">
        <v>0.37858571838389493</v>
      </c>
      <c r="D1038" s="46">
        <v>20.551103670764771</v>
      </c>
      <c r="E1038" s="47">
        <v>0.23587461207880023</v>
      </c>
      <c r="F1038" s="46">
        <v>8.4419245079335141</v>
      </c>
      <c r="G1038" s="47">
        <v>9.6891909087101297E-2</v>
      </c>
      <c r="H1038" s="46">
        <v>7.4938895757272137</v>
      </c>
      <c r="I1038" s="47">
        <v>8.6010869535467757E-2</v>
      </c>
      <c r="J1038" s="46">
        <v>0.94329864243218542</v>
      </c>
      <c r="K1038" s="47">
        <v>1.0826678942536359E-2</v>
      </c>
      <c r="L1038" s="46">
        <v>16.711894156863035</v>
      </c>
      <c r="M1038" s="47">
        <v>0.19181021197219944</v>
      </c>
      <c r="N1038" s="46">
        <v>87.127238873419429</v>
      </c>
      <c r="O1038" s="47">
        <v>1</v>
      </c>
    </row>
    <row r="1039" spans="1:15" ht="20.100000000000001" hidden="1" customHeight="1" x14ac:dyDescent="0.3">
      <c r="A1039" s="45">
        <v>37865</v>
      </c>
      <c r="B1039" s="46">
        <v>32.031066633702601</v>
      </c>
      <c r="C1039" s="47">
        <v>0.38480377983784964</v>
      </c>
      <c r="D1039" s="46">
        <v>18.059254116339265</v>
      </c>
      <c r="E1039" s="47">
        <v>0.21694624026627837</v>
      </c>
      <c r="F1039" s="46">
        <v>11.369434401343373</v>
      </c>
      <c r="G1039" s="47">
        <v>0.13658128023647956</v>
      </c>
      <c r="H1039" s="46">
        <v>5.4203487173867462</v>
      </c>
      <c r="I1039" s="47">
        <v>6.5114775371883787E-2</v>
      </c>
      <c r="J1039" s="46">
        <v>0.93664705827908523</v>
      </c>
      <c r="K1039" s="47">
        <v>1.1251962923887785E-2</v>
      </c>
      <c r="L1039" s="46">
        <v>15.425089664676106</v>
      </c>
      <c r="M1039" s="47">
        <v>0.18530196136362087</v>
      </c>
      <c r="N1039" s="46">
        <v>83.242991877496735</v>
      </c>
      <c r="O1039" s="47">
        <v>1</v>
      </c>
    </row>
    <row r="1040" spans="1:15" ht="20.100000000000001" hidden="1" customHeight="1" x14ac:dyDescent="0.3">
      <c r="A1040" s="45">
        <v>37895</v>
      </c>
      <c r="B1040" s="46">
        <v>34.770186995636003</v>
      </c>
      <c r="C1040" s="47">
        <v>0.43642760130081593</v>
      </c>
      <c r="D1040" s="46">
        <v>16.000321392516888</v>
      </c>
      <c r="E1040" s="47">
        <v>0.20084213071452464</v>
      </c>
      <c r="F1040" s="46">
        <v>12.997235518203189</v>
      </c>
      <c r="G1040" s="47">
        <v>0.16314625255560608</v>
      </c>
      <c r="H1040" s="46">
        <v>2.404462845983685</v>
      </c>
      <c r="I1040" s="47">
        <v>3.0181733814242408E-2</v>
      </c>
      <c r="J1040" s="46">
        <v>0.92318473703303572</v>
      </c>
      <c r="K1040" s="47">
        <v>1.1588166579926236E-2</v>
      </c>
      <c r="L1040" s="46">
        <v>12.57244459541664</v>
      </c>
      <c r="M1040" s="47">
        <v>0.15781411503488474</v>
      </c>
      <c r="N1040" s="46">
        <v>79.666160359848078</v>
      </c>
      <c r="O1040" s="47">
        <v>1</v>
      </c>
    </row>
    <row r="1041" spans="1:15" ht="20.100000000000001" hidden="1" customHeight="1" x14ac:dyDescent="0.3">
      <c r="A1041" s="45">
        <v>37926</v>
      </c>
      <c r="B1041" s="46">
        <v>37.357019042585868</v>
      </c>
      <c r="C1041" s="47">
        <v>0.45735821550668293</v>
      </c>
      <c r="D1041" s="46">
        <v>19.068290374645635</v>
      </c>
      <c r="E1041" s="47">
        <v>0.23345481649708541</v>
      </c>
      <c r="F1041" s="46">
        <v>12.760501099868181</v>
      </c>
      <c r="G1041" s="47">
        <v>0.15622797766084179</v>
      </c>
      <c r="H1041" s="46">
        <v>0.18027665570600926</v>
      </c>
      <c r="I1041" s="47">
        <v>2.2071435220283493E-3</v>
      </c>
      <c r="J1041" s="46">
        <v>0.96818490280608016</v>
      </c>
      <c r="K1041" s="47">
        <v>1.1853575982898908E-2</v>
      </c>
      <c r="L1041" s="46">
        <v>11.345032843922915</v>
      </c>
      <c r="M1041" s="47">
        <v>0.13889827083046252</v>
      </c>
      <c r="N1041" s="46">
        <v>81.678719080459388</v>
      </c>
      <c r="O1041" s="47">
        <v>1</v>
      </c>
    </row>
    <row r="1042" spans="1:15" ht="20.100000000000001" hidden="1" customHeight="1" x14ac:dyDescent="0.3">
      <c r="A1042" s="45">
        <v>37956</v>
      </c>
      <c r="B1042" s="46">
        <v>37.745364630485383</v>
      </c>
      <c r="C1042" s="47">
        <v>0.47978008706852238</v>
      </c>
      <c r="D1042" s="46">
        <v>14.385046990409233</v>
      </c>
      <c r="E1042" s="47">
        <v>0.18284785867372813</v>
      </c>
      <c r="F1042" s="46">
        <v>11.716348714121661</v>
      </c>
      <c r="G1042" s="47">
        <v>0.14892612274955719</v>
      </c>
      <c r="H1042" s="46">
        <v>1.3276590663835142</v>
      </c>
      <c r="I1042" s="47">
        <v>1.6875830680208329E-2</v>
      </c>
      <c r="J1042" s="46">
        <v>2.1562659719975108</v>
      </c>
      <c r="K1042" s="47">
        <v>2.7408225775948859E-2</v>
      </c>
      <c r="L1042" s="46">
        <v>11.341534770442413</v>
      </c>
      <c r="M1042" s="47">
        <v>0.14416187505203501</v>
      </c>
      <c r="N1042" s="46">
        <v>78.672220143839724</v>
      </c>
      <c r="O1042" s="47">
        <v>1</v>
      </c>
    </row>
    <row r="1043" spans="1:15" ht="20.100000000000001" hidden="1" customHeight="1" x14ac:dyDescent="0.3">
      <c r="A1043" s="45">
        <v>37987</v>
      </c>
      <c r="B1043" s="46">
        <v>41.176288286941627</v>
      </c>
      <c r="C1043" s="47">
        <v>0.51703780344394712</v>
      </c>
      <c r="D1043" s="46">
        <v>10.95361498542492</v>
      </c>
      <c r="E1043" s="47">
        <v>0.1375411254255976</v>
      </c>
      <c r="F1043" s="46">
        <v>11.977079719572675</v>
      </c>
      <c r="G1043" s="47">
        <v>0.15039245273219012</v>
      </c>
      <c r="H1043" s="46">
        <v>1.296041986227308</v>
      </c>
      <c r="I1043" s="47">
        <v>1.6273994806438385E-2</v>
      </c>
      <c r="J1043" s="46">
        <v>2.0942068605675588</v>
      </c>
      <c r="K1043" s="47">
        <v>2.6296302075592425E-2</v>
      </c>
      <c r="L1043" s="46">
        <v>12.141603102675784</v>
      </c>
      <c r="M1043" s="47">
        <v>0.15245832151623434</v>
      </c>
      <c r="N1043" s="46">
        <v>79.638834941409868</v>
      </c>
      <c r="O1043" s="47">
        <v>1</v>
      </c>
    </row>
    <row r="1044" spans="1:15" ht="20.100000000000001" hidden="1" customHeight="1" x14ac:dyDescent="0.3">
      <c r="A1044" s="45">
        <v>38018</v>
      </c>
      <c r="B1044" s="46">
        <v>39.085967149502274</v>
      </c>
      <c r="C1044" s="47">
        <v>0.51668136381965313</v>
      </c>
      <c r="D1044" s="46">
        <v>9.3926893786041799</v>
      </c>
      <c r="E1044" s="47">
        <v>0.12416291349549928</v>
      </c>
      <c r="F1044" s="46">
        <v>11.738184040711866</v>
      </c>
      <c r="G1044" s="47">
        <v>0.15516824531226484</v>
      </c>
      <c r="H1044" s="46">
        <v>1.2867289065535745</v>
      </c>
      <c r="I1044" s="47">
        <v>1.7009399914842273E-2</v>
      </c>
      <c r="J1044" s="46">
        <v>2.0872039984109705</v>
      </c>
      <c r="K1044" s="47">
        <v>2.7590961337707259E-2</v>
      </c>
      <c r="L1044" s="46">
        <v>12.057333631441033</v>
      </c>
      <c r="M1044" s="47">
        <v>0.15938711612003323</v>
      </c>
      <c r="N1044" s="46">
        <v>75.6481071052239</v>
      </c>
      <c r="O1044" s="47">
        <v>1</v>
      </c>
    </row>
    <row r="1045" spans="1:15" ht="20.100000000000001" hidden="1" customHeight="1" x14ac:dyDescent="0.3">
      <c r="A1045" s="45">
        <v>38047</v>
      </c>
      <c r="B1045" s="46">
        <v>33.710186737768339</v>
      </c>
      <c r="C1045" s="47">
        <v>0.48042056441492387</v>
      </c>
      <c r="D1045" s="46">
        <v>10.207357587160056</v>
      </c>
      <c r="E1045" s="47">
        <v>0.14547010763705515</v>
      </c>
      <c r="F1045" s="46">
        <v>10.847788436581954</v>
      </c>
      <c r="G1045" s="47">
        <v>0.15459720481220318</v>
      </c>
      <c r="H1045" s="46">
        <v>1.2840850587807133</v>
      </c>
      <c r="I1045" s="47">
        <v>1.8300132048958227E-2</v>
      </c>
      <c r="J1045" s="46">
        <v>2.0932201175118959</v>
      </c>
      <c r="K1045" s="47">
        <v>2.9831516452949562E-2</v>
      </c>
      <c r="L1045" s="46">
        <v>12.025438191123797</v>
      </c>
      <c r="M1045" s="47">
        <v>0.17138047463390998</v>
      </c>
      <c r="N1045" s="46">
        <v>70.168076128926756</v>
      </c>
      <c r="O1045" s="47">
        <v>1</v>
      </c>
    </row>
    <row r="1046" spans="1:15" ht="20.100000000000001" hidden="1" customHeight="1" x14ac:dyDescent="0.3">
      <c r="A1046" s="45">
        <v>38078</v>
      </c>
      <c r="B1046" s="46">
        <v>31.727548753857409</v>
      </c>
      <c r="C1046" s="47">
        <v>0.46622208037368335</v>
      </c>
      <c r="D1046" s="46">
        <v>10.223996785669915</v>
      </c>
      <c r="E1046" s="47">
        <v>0.15023704125801252</v>
      </c>
      <c r="F1046" s="46">
        <v>10.832679812185189</v>
      </c>
      <c r="G1046" s="47">
        <v>0.15918136497843857</v>
      </c>
      <c r="H1046" s="46">
        <v>1.2821541415859927</v>
      </c>
      <c r="I1046" s="47">
        <v>1.884067930641126E-2</v>
      </c>
      <c r="J1046" s="46">
        <v>2.1131962839169791</v>
      </c>
      <c r="K1046" s="47">
        <v>3.1052470374217888E-2</v>
      </c>
      <c r="L1046" s="46">
        <v>11.872861225397827</v>
      </c>
      <c r="M1046" s="47">
        <v>0.17446636370923632</v>
      </c>
      <c r="N1046" s="46">
        <v>68.052437002613317</v>
      </c>
      <c r="O1046" s="47">
        <v>1</v>
      </c>
    </row>
    <row r="1047" spans="1:15" ht="20.100000000000001" hidden="1" customHeight="1" x14ac:dyDescent="0.3">
      <c r="A1047" s="45">
        <v>38108</v>
      </c>
      <c r="B1047" s="46">
        <v>30.932260456318311</v>
      </c>
      <c r="C1047" s="47">
        <v>0.44598579827194557</v>
      </c>
      <c r="D1047" s="46">
        <v>10.699386681721961</v>
      </c>
      <c r="E1047" s="47">
        <v>0.15426530230490462</v>
      </c>
      <c r="F1047" s="46">
        <v>11.427577768248938</v>
      </c>
      <c r="G1047" s="47">
        <v>0.16476446655052679</v>
      </c>
      <c r="H1047" s="46">
        <v>1.3714936455435822</v>
      </c>
      <c r="I1047" s="47">
        <v>1.9774393442614197E-2</v>
      </c>
      <c r="J1047" s="46">
        <v>2.2633878033745218</v>
      </c>
      <c r="K1047" s="47">
        <v>3.2633852211107338E-2</v>
      </c>
      <c r="L1047" s="46">
        <v>12.662946215011463</v>
      </c>
      <c r="M1047" s="47">
        <v>0.18257618721890159</v>
      </c>
      <c r="N1047" s="46">
        <v>69.357052570218769</v>
      </c>
      <c r="O1047" s="47">
        <v>1</v>
      </c>
    </row>
    <row r="1048" spans="1:15" ht="20.100000000000001" hidden="1" customHeight="1" x14ac:dyDescent="0.3">
      <c r="A1048" s="45">
        <v>38139</v>
      </c>
      <c r="B1048" s="46">
        <v>28.976637618515156</v>
      </c>
      <c r="C1048" s="47">
        <v>0.43008447390492893</v>
      </c>
      <c r="D1048" s="46">
        <v>10.712325972624257</v>
      </c>
      <c r="E1048" s="47">
        <v>0.15899722876371103</v>
      </c>
      <c r="F1048" s="46">
        <v>11.450639099388265</v>
      </c>
      <c r="G1048" s="47">
        <v>0.16995560898994216</v>
      </c>
      <c r="H1048" s="46">
        <v>1.3654821993640134</v>
      </c>
      <c r="I1048" s="47">
        <v>2.0267109699600491E-2</v>
      </c>
      <c r="J1048" s="46">
        <v>2.26228355975271</v>
      </c>
      <c r="K1048" s="47">
        <v>3.357784458740358E-2</v>
      </c>
      <c r="L1048" s="46">
        <v>12.606925152315533</v>
      </c>
      <c r="M1048" s="47">
        <v>0.18711773405441381</v>
      </c>
      <c r="N1048" s="46">
        <v>67.374293601959934</v>
      </c>
      <c r="O1048" s="47">
        <v>1</v>
      </c>
    </row>
    <row r="1049" spans="1:15" ht="20.100000000000001" hidden="1" customHeight="1" x14ac:dyDescent="0.3">
      <c r="A1049" s="45">
        <v>38169</v>
      </c>
      <c r="B1049" s="46">
        <v>25.594266888138712</v>
      </c>
      <c r="C1049" s="47">
        <v>0.40536421542146478</v>
      </c>
      <c r="D1049" s="46">
        <v>10.507069842107395</v>
      </c>
      <c r="E1049" s="47">
        <v>0.1664118820648173</v>
      </c>
      <c r="F1049" s="46">
        <v>11.243422058753579</v>
      </c>
      <c r="G1049" s="47">
        <v>0.17807429223969001</v>
      </c>
      <c r="H1049" s="46">
        <v>2.3883157181806007</v>
      </c>
      <c r="I1049" s="47">
        <v>3.782635117115625E-2</v>
      </c>
      <c r="J1049" s="46">
        <v>1.0896872581656634</v>
      </c>
      <c r="K1049" s="47">
        <v>1.7258561161046578E-2</v>
      </c>
      <c r="L1049" s="46">
        <v>12.316178265480096</v>
      </c>
      <c r="M1049" s="47">
        <v>0.19506469794182518</v>
      </c>
      <c r="N1049" s="46">
        <v>63.138940030826042</v>
      </c>
      <c r="O1049" s="47">
        <v>1</v>
      </c>
    </row>
    <row r="1050" spans="1:15" ht="20.100000000000001" hidden="1" customHeight="1" x14ac:dyDescent="0.3">
      <c r="A1050" s="45">
        <v>38200</v>
      </c>
      <c r="B1050" s="46">
        <v>21.169638070597035</v>
      </c>
      <c r="C1050" s="47">
        <v>0.36598920807230095</v>
      </c>
      <c r="D1050" s="46">
        <v>10.268452668244949</v>
      </c>
      <c r="E1050" s="47">
        <v>0.17752513517926602</v>
      </c>
      <c r="F1050" s="46">
        <v>11.007382115617268</v>
      </c>
      <c r="G1050" s="47">
        <v>0.19030004433752501</v>
      </c>
      <c r="H1050" s="46">
        <v>2.3387118218040794</v>
      </c>
      <c r="I1050" s="47">
        <v>4.0432589575550716E-2</v>
      </c>
      <c r="J1050" s="46">
        <v>1.0656872108573983</v>
      </c>
      <c r="K1050" s="47">
        <v>1.8424028651495911E-2</v>
      </c>
      <c r="L1050" s="46">
        <v>11.992374834031176</v>
      </c>
      <c r="M1050" s="47">
        <v>0.20732899418386133</v>
      </c>
      <c r="N1050" s="46">
        <v>57.842246721151909</v>
      </c>
      <c r="O1050" s="47">
        <v>1</v>
      </c>
    </row>
    <row r="1051" spans="1:15" ht="20.100000000000001" hidden="1" customHeight="1" x14ac:dyDescent="0.3">
      <c r="A1051" s="45">
        <v>38231</v>
      </c>
      <c r="B1051" s="46">
        <v>18.589597102106989</v>
      </c>
      <c r="C1051" s="47">
        <v>0.34251013788619938</v>
      </c>
      <c r="D1051" s="46">
        <v>12.490356138505906</v>
      </c>
      <c r="E1051" s="47">
        <v>0.23013266934991869</v>
      </c>
      <c r="F1051" s="46">
        <v>8.1871610543557143</v>
      </c>
      <c r="G1051" s="47">
        <v>0.15084703806227537</v>
      </c>
      <c r="H1051" s="46">
        <v>2.2890448219746533</v>
      </c>
      <c r="I1051" s="47">
        <v>4.2175258199295046E-2</v>
      </c>
      <c r="J1051" s="46">
        <v>1.0363818708687531</v>
      </c>
      <c r="K1051" s="47">
        <v>1.9095158197580335E-2</v>
      </c>
      <c r="L1051" s="46">
        <v>11.682048420935564</v>
      </c>
      <c r="M1051" s="47">
        <v>0.21523973830473117</v>
      </c>
      <c r="N1051" s="46">
        <v>54.27458940874758</v>
      </c>
      <c r="O1051" s="47">
        <v>1</v>
      </c>
    </row>
    <row r="1052" spans="1:15" ht="20.100000000000001" hidden="1" customHeight="1" x14ac:dyDescent="0.3">
      <c r="A1052" s="45">
        <v>38261</v>
      </c>
      <c r="B1052" s="46">
        <v>16.698686104614648</v>
      </c>
      <c r="C1052" s="47">
        <v>0.33749397784604701</v>
      </c>
      <c r="D1052" s="46">
        <v>13.757845854324067</v>
      </c>
      <c r="E1052" s="47">
        <v>0.27805721329688571</v>
      </c>
      <c r="F1052" s="46">
        <v>4.3399321329086975</v>
      </c>
      <c r="G1052" s="47">
        <v>8.7713545241889915E-2</v>
      </c>
      <c r="H1052" s="46">
        <v>2.2808198224377274</v>
      </c>
      <c r="I1052" s="47">
        <v>4.6097216858989931E-2</v>
      </c>
      <c r="J1052" s="46">
        <v>0.9720160216741538</v>
      </c>
      <c r="K1052" s="47">
        <v>1.9645231464902126E-2</v>
      </c>
      <c r="L1052" s="46">
        <v>11.429171387259419</v>
      </c>
      <c r="M1052" s="47">
        <v>0.23099281529128535</v>
      </c>
      <c r="N1052" s="46">
        <v>49.478471323218713</v>
      </c>
      <c r="O1052" s="47">
        <v>1</v>
      </c>
    </row>
    <row r="1053" spans="1:15" ht="20.100000000000001" hidden="1" customHeight="1" x14ac:dyDescent="0.3">
      <c r="A1053" s="45">
        <v>38292</v>
      </c>
      <c r="B1053" s="46">
        <v>17.862995544444587</v>
      </c>
      <c r="C1053" s="47">
        <v>0.39222622273344948</v>
      </c>
      <c r="D1053" s="46">
        <v>12.282916732317005</v>
      </c>
      <c r="E1053" s="47">
        <v>0.26970179901122393</v>
      </c>
      <c r="F1053" s="46">
        <v>1.3187594516414296</v>
      </c>
      <c r="G1053" s="47">
        <v>2.8956623603492923E-2</v>
      </c>
      <c r="H1053" s="46">
        <v>2.195658870873292</v>
      </c>
      <c r="I1053" s="47">
        <v>4.8211117961211976E-2</v>
      </c>
      <c r="J1053" s="46">
        <v>0.93131884288724187</v>
      </c>
      <c r="K1053" s="47">
        <v>2.0449407323496458E-2</v>
      </c>
      <c r="L1053" s="46">
        <v>10.950934171844287</v>
      </c>
      <c r="M1053" s="47">
        <v>0.24045482936712514</v>
      </c>
      <c r="N1053" s="46">
        <v>45.542583614007846</v>
      </c>
      <c r="O1053" s="47">
        <v>1</v>
      </c>
    </row>
    <row r="1054" spans="1:15" ht="20.100000000000001" hidden="1" customHeight="1" x14ac:dyDescent="0.3">
      <c r="A1054" s="45">
        <v>38322</v>
      </c>
      <c r="B1054" s="46">
        <v>14.682060617706398</v>
      </c>
      <c r="C1054" s="47">
        <v>0.35171488938240603</v>
      </c>
      <c r="D1054" s="46">
        <v>12.04892988594287</v>
      </c>
      <c r="E1054" s="47">
        <v>0.28863714381481564</v>
      </c>
      <c r="F1054" s="46">
        <v>1.2843728039487912</v>
      </c>
      <c r="G1054" s="47">
        <v>3.0767686527723149E-2</v>
      </c>
      <c r="H1054" s="46">
        <v>2.1482965554460627</v>
      </c>
      <c r="I1054" s="47">
        <v>5.1463340537368812E-2</v>
      </c>
      <c r="J1054" s="46">
        <v>0.90635090140345287</v>
      </c>
      <c r="K1054" s="47">
        <v>2.1712014091831079E-2</v>
      </c>
      <c r="L1054" s="46">
        <v>10.67420041605539</v>
      </c>
      <c r="M1054" s="47">
        <v>0.25570492564585523</v>
      </c>
      <c r="N1054" s="46">
        <v>41.744211180502965</v>
      </c>
      <c r="O1054" s="47">
        <v>1</v>
      </c>
    </row>
    <row r="1055" spans="1:15" ht="20.100000000000001" hidden="1" customHeight="1" x14ac:dyDescent="0.3">
      <c r="A1055" s="45">
        <v>38353</v>
      </c>
      <c r="B1055" s="46">
        <v>10.904330778730433</v>
      </c>
      <c r="C1055" s="47">
        <v>0.28823338230915707</v>
      </c>
      <c r="D1055" s="46">
        <v>12.028846683936674</v>
      </c>
      <c r="E1055" s="47">
        <v>0.31795762943583633</v>
      </c>
      <c r="F1055" s="46">
        <v>1.2801617143732482</v>
      </c>
      <c r="G1055" s="47">
        <v>3.3838421478942934E-2</v>
      </c>
      <c r="H1055" s="46">
        <v>2.0876286583428278</v>
      </c>
      <c r="I1055" s="47">
        <v>5.5182136474929859E-2</v>
      </c>
      <c r="J1055" s="46">
        <v>0.90901921534611874</v>
      </c>
      <c r="K1055" s="47">
        <v>2.4028038798519741E-2</v>
      </c>
      <c r="L1055" s="46">
        <v>10.621615560222002</v>
      </c>
      <c r="M1055" s="47">
        <v>0.280760391502614</v>
      </c>
      <c r="N1055" s="46">
        <v>37.831602610951307</v>
      </c>
      <c r="O1055" s="47">
        <v>1</v>
      </c>
    </row>
    <row r="1056" spans="1:15" ht="20.100000000000001" hidden="1" customHeight="1" x14ac:dyDescent="0.3">
      <c r="A1056" s="45">
        <v>38384</v>
      </c>
      <c r="B1056" s="46">
        <v>9.3725838496239771</v>
      </c>
      <c r="C1056" s="47">
        <v>0.26047703844097475</v>
      </c>
      <c r="D1056" s="46">
        <v>11.780465605562108</v>
      </c>
      <c r="E1056" s="47">
        <v>0.32739539508261539</v>
      </c>
      <c r="F1056" s="46">
        <v>1.2813936429204495</v>
      </c>
      <c r="G1056" s="47">
        <v>3.5611697536149699E-2</v>
      </c>
      <c r="H1056" s="46">
        <v>2.0873635431150395</v>
      </c>
      <c r="I1056" s="47">
        <v>5.8010713223128833E-2</v>
      </c>
      <c r="J1056" s="46">
        <v>0.90830366322427691</v>
      </c>
      <c r="K1056" s="47">
        <v>2.5243012172277351E-2</v>
      </c>
      <c r="L1056" s="46">
        <v>10.55226996876908</v>
      </c>
      <c r="M1056" s="47">
        <v>0.29326214354485403</v>
      </c>
      <c r="N1056" s="46">
        <v>35.982380273214929</v>
      </c>
      <c r="O1056" s="47">
        <v>1</v>
      </c>
    </row>
    <row r="1057" spans="1:15" ht="20.100000000000001" hidden="1" customHeight="1" x14ac:dyDescent="0.3">
      <c r="A1057" s="45">
        <v>38412</v>
      </c>
      <c r="B1057" s="46">
        <v>10.483693397875765</v>
      </c>
      <c r="C1057" s="47">
        <v>0.28382309332876926</v>
      </c>
      <c r="D1057" s="46">
        <v>11.19572763688843</v>
      </c>
      <c r="E1057" s="47">
        <v>0.30309986465379857</v>
      </c>
      <c r="F1057" s="46">
        <v>1.3099443130363788</v>
      </c>
      <c r="G1057" s="47">
        <v>3.5463880228484013E-2</v>
      </c>
      <c r="H1057" s="46">
        <v>2.1481055319427091</v>
      </c>
      <c r="I1057" s="47">
        <v>5.8155263964144215E-2</v>
      </c>
      <c r="J1057" s="46">
        <v>0.93180442822895448</v>
      </c>
      <c r="K1057" s="47">
        <v>2.5226569030621801E-2</v>
      </c>
      <c r="L1057" s="46">
        <v>10.868146784499558</v>
      </c>
      <c r="M1057" s="47">
        <v>0.29423132879418223</v>
      </c>
      <c r="N1057" s="46">
        <v>36.937422092471792</v>
      </c>
      <c r="O1057" s="47">
        <v>1</v>
      </c>
    </row>
    <row r="1058" spans="1:15" ht="20.100000000000001" hidden="1" customHeight="1" x14ac:dyDescent="0.3">
      <c r="A1058" s="45">
        <v>38443</v>
      </c>
      <c r="B1058" s="46">
        <v>9.8533236162019406</v>
      </c>
      <c r="C1058" s="47">
        <v>0.28536981110402221</v>
      </c>
      <c r="D1058" s="46">
        <v>10.485864064231938</v>
      </c>
      <c r="E1058" s="47">
        <v>0.30368930970175045</v>
      </c>
      <c r="F1058" s="46">
        <v>1.2288222317626967</v>
      </c>
      <c r="G1058" s="47">
        <v>3.5588881662420468E-2</v>
      </c>
      <c r="H1058" s="46">
        <v>2.0339623167350354</v>
      </c>
      <c r="I1058" s="47">
        <v>5.8907173328293608E-2</v>
      </c>
      <c r="J1058" s="46">
        <v>0.83501120553174923</v>
      </c>
      <c r="K1058" s="47">
        <v>2.4183412549296457E-2</v>
      </c>
      <c r="L1058" s="46">
        <v>10.091278605876408</v>
      </c>
      <c r="M1058" s="47">
        <v>0.29226141165421676</v>
      </c>
      <c r="N1058" s="46">
        <v>34.528262040339769</v>
      </c>
      <c r="O1058" s="47">
        <v>1</v>
      </c>
    </row>
    <row r="1059" spans="1:15" ht="20.100000000000001" hidden="1" customHeight="1" x14ac:dyDescent="0.3">
      <c r="A1059" s="45">
        <v>38473</v>
      </c>
      <c r="B1059" s="46">
        <v>9.2171110795948472</v>
      </c>
      <c r="C1059" s="47">
        <v>0.28255111795289223</v>
      </c>
      <c r="D1059" s="46">
        <v>9.8877479105002113</v>
      </c>
      <c r="E1059" s="47">
        <v>0.30310953204558916</v>
      </c>
      <c r="F1059" s="46">
        <v>1.1732133913502292</v>
      </c>
      <c r="G1059" s="47">
        <v>3.5964930058961883E-2</v>
      </c>
      <c r="H1059" s="46">
        <v>1.9463409519532791</v>
      </c>
      <c r="I1059" s="47">
        <v>5.9665203895543056E-2</v>
      </c>
      <c r="J1059" s="46">
        <v>0.79364887480786483</v>
      </c>
      <c r="K1059" s="47">
        <v>2.4329356009982504E-2</v>
      </c>
      <c r="L1059" s="46">
        <v>9.602976938173974</v>
      </c>
      <c r="M1059" s="47">
        <v>0.29437986003703098</v>
      </c>
      <c r="N1059" s="46">
        <v>32.621039146380411</v>
      </c>
      <c r="O1059" s="47">
        <v>1</v>
      </c>
    </row>
    <row r="1060" spans="1:15" ht="20.100000000000001" hidden="1" customHeight="1" x14ac:dyDescent="0.3">
      <c r="A1060" s="45">
        <v>38504</v>
      </c>
      <c r="B1060" s="46">
        <v>9.0997531792816204</v>
      </c>
      <c r="C1060" s="47">
        <v>0.2829318657277608</v>
      </c>
      <c r="D1060" s="46">
        <v>9.7652999416848321</v>
      </c>
      <c r="E1060" s="47">
        <v>0.30362521680068266</v>
      </c>
      <c r="F1060" s="46">
        <v>1.1581199324371538</v>
      </c>
      <c r="G1060" s="47">
        <v>3.6008562734096056E-2</v>
      </c>
      <c r="H1060" s="46">
        <v>1.9235988350710216</v>
      </c>
      <c r="I1060" s="47">
        <v>5.9809029607257654E-2</v>
      </c>
      <c r="J1060" s="46">
        <v>0.78270744905799827</v>
      </c>
      <c r="K1060" s="47">
        <v>2.4336141268666622E-2</v>
      </c>
      <c r="L1060" s="46">
        <v>9.4328688514036898</v>
      </c>
      <c r="M1060" s="47">
        <v>0.29328918386153624</v>
      </c>
      <c r="N1060" s="46">
        <v>32.162348188936313</v>
      </c>
      <c r="O1060" s="47">
        <v>1</v>
      </c>
    </row>
    <row r="1061" spans="1:15" ht="20.100000000000001" hidden="1" customHeight="1" x14ac:dyDescent="0.3">
      <c r="A1061" s="45">
        <v>38534</v>
      </c>
      <c r="B1061" s="46">
        <v>9.3138692738107913</v>
      </c>
      <c r="C1061" s="47">
        <v>0.28382763788832915</v>
      </c>
      <c r="D1061" s="46">
        <v>10.007006928416358</v>
      </c>
      <c r="E1061" s="47">
        <v>0.30495007556214687</v>
      </c>
      <c r="F1061" s="46">
        <v>2.1288668341033556</v>
      </c>
      <c r="G1061" s="47">
        <v>6.4874353197265602E-2</v>
      </c>
      <c r="H1061" s="46">
        <v>0.9513310119956313</v>
      </c>
      <c r="I1061" s="47">
        <v>2.8990532940361625E-2</v>
      </c>
      <c r="J1061" s="46">
        <v>0.79695126162921848</v>
      </c>
      <c r="K1061" s="47">
        <v>2.428601770655902E-2</v>
      </c>
      <c r="L1061" s="46">
        <v>9.617204887870896</v>
      </c>
      <c r="M1061" s="47">
        <v>0.29307138270533789</v>
      </c>
      <c r="N1061" s="46">
        <v>32.815230197826246</v>
      </c>
      <c r="O1061" s="47">
        <v>1</v>
      </c>
    </row>
    <row r="1062" spans="1:15" ht="20.100000000000001" hidden="1" customHeight="1" x14ac:dyDescent="0.3">
      <c r="A1062" s="45">
        <v>38565</v>
      </c>
      <c r="B1062" s="46">
        <v>9.2903153051842864</v>
      </c>
      <c r="C1062" s="47">
        <v>0.28393090056652254</v>
      </c>
      <c r="D1062" s="46">
        <v>9.9992616332709261</v>
      </c>
      <c r="E1062" s="47">
        <v>0.30559773993360428</v>
      </c>
      <c r="F1062" s="46">
        <v>2.128838727950801</v>
      </c>
      <c r="G1062" s="47">
        <v>6.5061634329102169E-2</v>
      </c>
      <c r="H1062" s="46">
        <v>0.95060412320860355</v>
      </c>
      <c r="I1062" s="47">
        <v>2.9052392294398495E-2</v>
      </c>
      <c r="J1062" s="46">
        <v>0.79527232743198639</v>
      </c>
      <c r="K1062" s="47">
        <v>2.4305137199960639E-2</v>
      </c>
      <c r="L1062" s="46">
        <v>9.5560468339005382</v>
      </c>
      <c r="M1062" s="47">
        <v>0.292052195676412</v>
      </c>
      <c r="N1062" s="46">
        <v>32.720338950947138</v>
      </c>
      <c r="O1062" s="47">
        <v>1</v>
      </c>
    </row>
    <row r="1063" spans="1:15" ht="20.100000000000001" hidden="1" customHeight="1" x14ac:dyDescent="0.3">
      <c r="A1063" s="45">
        <v>38596</v>
      </c>
      <c r="B1063" s="46">
        <v>10.945165270881944</v>
      </c>
      <c r="C1063" s="47">
        <v>0.3557898501922645</v>
      </c>
      <c r="D1063" s="46">
        <v>7.1634565054788713</v>
      </c>
      <c r="E1063" s="47">
        <v>0.23285944559681934</v>
      </c>
      <c r="F1063" s="46">
        <v>2.0188438308334309</v>
      </c>
      <c r="G1063" s="47">
        <v>6.562570106133496E-2</v>
      </c>
      <c r="H1063" s="46">
        <v>0.89814965962049254</v>
      </c>
      <c r="I1063" s="47">
        <v>2.9195770455539168E-2</v>
      </c>
      <c r="J1063" s="46">
        <v>0.74727782251952057</v>
      </c>
      <c r="K1063" s="47">
        <v>2.4291443568562776E-2</v>
      </c>
      <c r="L1063" s="46">
        <v>8.9901128394951009</v>
      </c>
      <c r="M1063" s="47">
        <v>0.29223778912547921</v>
      </c>
      <c r="N1063" s="46">
        <v>30.763005928829362</v>
      </c>
      <c r="O1063" s="47">
        <v>1</v>
      </c>
    </row>
    <row r="1064" spans="1:15" ht="20.100000000000001" hidden="1" customHeight="1" x14ac:dyDescent="0.3">
      <c r="A1064" s="45">
        <v>38626</v>
      </c>
      <c r="B1064" s="46">
        <v>12.366047454961972</v>
      </c>
      <c r="C1064" s="47">
        <v>0.43179844985168125</v>
      </c>
      <c r="D1064" s="46">
        <v>3.9582593344235093</v>
      </c>
      <c r="E1064" s="47">
        <v>0.13821475705474517</v>
      </c>
      <c r="F1064" s="46">
        <v>2.1426962979962627</v>
      </c>
      <c r="G1064" s="47">
        <v>7.4818808786511121E-2</v>
      </c>
      <c r="H1064" s="46">
        <v>0.95723104778704404</v>
      </c>
      <c r="I1064" s="47">
        <v>3.3424656026084874E-2</v>
      </c>
      <c r="J1064" s="46">
        <v>0.83878924144352174</v>
      </c>
      <c r="K1064" s="47">
        <v>2.9288897323635096E-2</v>
      </c>
      <c r="L1064" s="46">
        <v>8.3754477879080689</v>
      </c>
      <c r="M1064" s="47">
        <v>0.29245443095734247</v>
      </c>
      <c r="N1064" s="46">
        <v>28.638471164520379</v>
      </c>
      <c r="O1064" s="47">
        <v>1</v>
      </c>
    </row>
    <row r="1065" spans="1:15" ht="20.100000000000001" hidden="1" customHeight="1" x14ac:dyDescent="0.3">
      <c r="A1065" s="45">
        <v>38657</v>
      </c>
      <c r="B1065" s="46">
        <v>11.336962050410321</v>
      </c>
      <c r="C1065" s="47">
        <v>0.4579035560189928</v>
      </c>
      <c r="D1065" s="46">
        <v>1.3246616072199755</v>
      </c>
      <c r="E1065" s="47">
        <v>5.3503509826594811E-2</v>
      </c>
      <c r="F1065" s="46">
        <v>2.1145685053194296</v>
      </c>
      <c r="G1065" s="47">
        <v>8.5408104369237833E-2</v>
      </c>
      <c r="H1065" s="46">
        <v>0.94085811083367088</v>
      </c>
      <c r="I1065" s="47">
        <v>3.8001562741797897E-2</v>
      </c>
      <c r="J1065" s="46">
        <v>0.82354475123886528</v>
      </c>
      <c r="K1065" s="47">
        <v>3.3263238286962829E-2</v>
      </c>
      <c r="L1065" s="46">
        <v>8.21781076019092</v>
      </c>
      <c r="M1065" s="47">
        <v>0.33192002875641374</v>
      </c>
      <c r="N1065" s="46">
        <v>24.758405785213185</v>
      </c>
      <c r="O1065" s="47">
        <v>1</v>
      </c>
    </row>
    <row r="1066" spans="1:15" ht="20.100000000000001" customHeight="1" x14ac:dyDescent="0.3">
      <c r="A1066" s="45">
        <v>38687</v>
      </c>
      <c r="B1066" s="46">
        <v>12.13104660115787</v>
      </c>
      <c r="C1066" s="47">
        <v>0.45939692880501531</v>
      </c>
      <c r="D1066" s="46">
        <v>1.4054812013152538</v>
      </c>
      <c r="E1066" s="47">
        <v>5.3224900423330626E-2</v>
      </c>
      <c r="F1066" s="46">
        <v>2.2557491510197081</v>
      </c>
      <c r="G1066" s="47">
        <v>8.5424140736056905E-2</v>
      </c>
      <c r="H1066" s="46">
        <v>0.99904642232638863</v>
      </c>
      <c r="I1066" s="47">
        <v>3.7833409864782404E-2</v>
      </c>
      <c r="J1066" s="46">
        <v>0.87593176864815336</v>
      </c>
      <c r="K1066" s="47">
        <v>3.3171116853289398E-2</v>
      </c>
      <c r="L1066" s="46">
        <v>8.7392048044773976</v>
      </c>
      <c r="M1066" s="47">
        <v>0.33094950331752532</v>
      </c>
      <c r="N1066" s="46">
        <v>26.406459948944772</v>
      </c>
      <c r="O1066" s="47">
        <v>1</v>
      </c>
    </row>
    <row r="1067" spans="1:15" ht="20.100000000000001" hidden="1" customHeight="1" x14ac:dyDescent="0.3">
      <c r="A1067" s="45">
        <v>38718</v>
      </c>
      <c r="B1067" s="46">
        <v>11.614036084457931</v>
      </c>
      <c r="C1067" s="47">
        <v>0.46199670815783334</v>
      </c>
      <c r="D1067" s="46">
        <v>1.3298586358781184</v>
      </c>
      <c r="E1067" s="47">
        <v>5.2900671878671299E-2</v>
      </c>
      <c r="F1067" s="46">
        <v>2.0949249520430397</v>
      </c>
      <c r="G1067" s="47">
        <v>8.3334374427920008E-2</v>
      </c>
      <c r="H1067" s="46">
        <v>0.95451199589550328</v>
      </c>
      <c r="I1067" s="47">
        <v>3.7969694324526293E-2</v>
      </c>
      <c r="J1067" s="46">
        <v>0.83630097719149643</v>
      </c>
      <c r="K1067" s="47">
        <v>3.3267358193306645E-2</v>
      </c>
      <c r="L1067" s="46">
        <v>8.3091527168101127</v>
      </c>
      <c r="M1067" s="47">
        <v>0.33053119301774242</v>
      </c>
      <c r="N1067" s="46">
        <v>25.138785362276202</v>
      </c>
      <c r="O1067" s="47">
        <v>1</v>
      </c>
    </row>
    <row r="1068" spans="1:15" ht="20.100000000000001" hidden="1" customHeight="1" x14ac:dyDescent="0.3">
      <c r="A1068" s="45">
        <v>38749</v>
      </c>
      <c r="B1068" s="46">
        <v>11.066374239357549</v>
      </c>
      <c r="C1068" s="47">
        <v>0.45844930740454715</v>
      </c>
      <c r="D1068" s="46">
        <v>1.2869255579664813</v>
      </c>
      <c r="E1068" s="47">
        <v>5.331376998191914E-2</v>
      </c>
      <c r="F1068" s="46">
        <v>2.033734562121702</v>
      </c>
      <c r="G1068" s="47">
        <v>8.4252003527355138E-2</v>
      </c>
      <c r="H1068" s="46">
        <v>0.92239084596292886</v>
      </c>
      <c r="I1068" s="47">
        <v>3.8212104103985955E-2</v>
      </c>
      <c r="J1068" s="46">
        <v>0.80711229854635191</v>
      </c>
      <c r="K1068" s="47">
        <v>3.3436432408935811E-2</v>
      </c>
      <c r="L1068" s="46">
        <v>8.0221710961482984</v>
      </c>
      <c r="M1068" s="47">
        <v>0.33233638257325682</v>
      </c>
      <c r="N1068" s="46">
        <v>24.13870860010331</v>
      </c>
      <c r="O1068" s="47">
        <v>1</v>
      </c>
    </row>
    <row r="1069" spans="1:15" ht="20.100000000000001" hidden="1" customHeight="1" x14ac:dyDescent="0.3">
      <c r="A1069" s="45">
        <v>38777</v>
      </c>
      <c r="B1069" s="46">
        <v>10.43796337924632</v>
      </c>
      <c r="C1069" s="47">
        <v>0.43953085240520451</v>
      </c>
      <c r="D1069" s="46">
        <v>1.3079101705830776</v>
      </c>
      <c r="E1069" s="47">
        <v>5.5074620523081881E-2</v>
      </c>
      <c r="F1069" s="46">
        <v>2.0782003369498159</v>
      </c>
      <c r="G1069" s="47">
        <v>8.7510669694866358E-2</v>
      </c>
      <c r="H1069" s="46">
        <v>0.93657336907029975</v>
      </c>
      <c r="I1069" s="47">
        <v>3.9438047087420103E-2</v>
      </c>
      <c r="J1069" s="46">
        <v>0.8195455781133385</v>
      </c>
      <c r="K1069" s="47">
        <v>3.4510138946193675E-2</v>
      </c>
      <c r="L1069" s="46">
        <v>8.1677723478386248</v>
      </c>
      <c r="M1069" s="47">
        <v>0.3439356713432335</v>
      </c>
      <c r="N1069" s="46">
        <v>23.747965181801476</v>
      </c>
      <c r="O1069" s="47">
        <v>1</v>
      </c>
    </row>
    <row r="1070" spans="1:15" ht="20.100000000000001" hidden="1" customHeight="1" x14ac:dyDescent="0.3">
      <c r="A1070" s="45">
        <v>38808</v>
      </c>
      <c r="B1070" s="46">
        <v>9.8760589367457232</v>
      </c>
      <c r="C1070" s="47">
        <v>0.44108396464346511</v>
      </c>
      <c r="D1070" s="46">
        <v>1.2349561830593943</v>
      </c>
      <c r="E1070" s="47">
        <v>5.5155540572775261E-2</v>
      </c>
      <c r="F1070" s="46">
        <v>1.9839489022285806</v>
      </c>
      <c r="G1070" s="47">
        <v>8.8607009440689347E-2</v>
      </c>
      <c r="H1070" s="46">
        <v>0.85798382972293963</v>
      </c>
      <c r="I1070" s="47">
        <v>3.8319223451179531E-2</v>
      </c>
      <c r="J1070" s="46">
        <v>0.77907330248636475</v>
      </c>
      <c r="K1070" s="47">
        <v>3.4794926114707414E-2</v>
      </c>
      <c r="L1070" s="46">
        <v>7.6584072639124674</v>
      </c>
      <c r="M1070" s="47">
        <v>0.34203933577718337</v>
      </c>
      <c r="N1070" s="46">
        <v>22.390428418155469</v>
      </c>
      <c r="O1070" s="47">
        <v>1</v>
      </c>
    </row>
    <row r="1071" spans="1:15" ht="20.100000000000001" hidden="1" customHeight="1" x14ac:dyDescent="0.3">
      <c r="A1071" s="45">
        <v>38838</v>
      </c>
      <c r="B1071" s="46">
        <v>10.793562896975924</v>
      </c>
      <c r="C1071" s="47">
        <v>0.43869123140838001</v>
      </c>
      <c r="D1071" s="46">
        <v>1.3620586295598389</v>
      </c>
      <c r="E1071" s="47">
        <v>5.5359215780307974E-2</v>
      </c>
      <c r="F1071" s="46">
        <v>2.19659060054521</v>
      </c>
      <c r="G1071" s="47">
        <v>8.9277752365091029E-2</v>
      </c>
      <c r="H1071" s="46">
        <v>0.94547076302314959</v>
      </c>
      <c r="I1071" s="47">
        <v>3.842750880781487E-2</v>
      </c>
      <c r="J1071" s="46">
        <v>0.85877394413061225</v>
      </c>
      <c r="K1071" s="47">
        <v>3.4903822088037439E-2</v>
      </c>
      <c r="L1071" s="46">
        <v>8.4475519177162202</v>
      </c>
      <c r="M1071" s="47">
        <v>0.34334046955036862</v>
      </c>
      <c r="N1071" s="46">
        <v>24.604008751950957</v>
      </c>
      <c r="O1071" s="47">
        <v>1</v>
      </c>
    </row>
    <row r="1072" spans="1:15" ht="20.100000000000001" hidden="1" customHeight="1" x14ac:dyDescent="0.3">
      <c r="A1072" s="45">
        <v>38869</v>
      </c>
      <c r="B1072" s="46">
        <v>10.242298933745145</v>
      </c>
      <c r="C1072" s="47">
        <v>0.43997429207594752</v>
      </c>
      <c r="D1072" s="46">
        <v>1.2870095002094224</v>
      </c>
      <c r="E1072" s="47">
        <v>5.5285546478636823E-2</v>
      </c>
      <c r="F1072" s="46">
        <v>2.0824714344321493</v>
      </c>
      <c r="G1072" s="47">
        <v>8.9455883006301057E-2</v>
      </c>
      <c r="H1072" s="46">
        <v>0.89168150147249103</v>
      </c>
      <c r="I1072" s="47">
        <v>3.8303601555214971E-2</v>
      </c>
      <c r="J1072" s="46">
        <v>0.80959494692962264</v>
      </c>
      <c r="K1072" s="47">
        <v>3.4777442637419533E-2</v>
      </c>
      <c r="L1072" s="46">
        <v>7.9662559480676354</v>
      </c>
      <c r="M1072" s="47">
        <v>0.34220323424648014</v>
      </c>
      <c r="N1072" s="46">
        <v>23.279312264856465</v>
      </c>
      <c r="O1072" s="47">
        <v>1</v>
      </c>
    </row>
    <row r="1073" spans="1:15" ht="20.100000000000001" hidden="1" customHeight="1" x14ac:dyDescent="0.3">
      <c r="A1073" s="45">
        <v>38899</v>
      </c>
      <c r="B1073" s="46">
        <v>10.403163550876906</v>
      </c>
      <c r="C1073" s="47">
        <v>0.44155103925811634</v>
      </c>
      <c r="D1073" s="46">
        <v>2.3009146431223306</v>
      </c>
      <c r="E1073" s="47">
        <v>9.7659836543591061E-2</v>
      </c>
      <c r="F1073" s="46">
        <v>1.0652794003784165</v>
      </c>
      <c r="G1073" s="47">
        <v>4.5214633417707234E-2</v>
      </c>
      <c r="H1073" s="46">
        <v>0.90930287649285579</v>
      </c>
      <c r="I1073" s="47">
        <v>3.8594378349648406E-2</v>
      </c>
      <c r="J1073" s="46">
        <v>0.82449123629276633</v>
      </c>
      <c r="K1073" s="47">
        <v>3.4994639896206679E-2</v>
      </c>
      <c r="L1073" s="46">
        <v>8.0573489505999927</v>
      </c>
      <c r="M1073" s="47">
        <v>0.34198547253473016</v>
      </c>
      <c r="N1073" s="46">
        <v>23.560500657763271</v>
      </c>
      <c r="O1073" s="47">
        <v>1</v>
      </c>
    </row>
    <row r="1074" spans="1:15" ht="20.100000000000001" hidden="1" customHeight="1" x14ac:dyDescent="0.3">
      <c r="A1074" s="45">
        <v>38930</v>
      </c>
      <c r="B1074" s="46">
        <v>10.289935171519048</v>
      </c>
      <c r="C1074" s="47">
        <v>0.44284911340468353</v>
      </c>
      <c r="D1074" s="46">
        <v>2.2645060337908185</v>
      </c>
      <c r="E1074" s="47">
        <v>9.7457804412559509E-2</v>
      </c>
      <c r="F1074" s="46">
        <v>1.0421552772805296</v>
      </c>
      <c r="G1074" s="47">
        <v>4.4851355512044819E-2</v>
      </c>
      <c r="H1074" s="46">
        <v>0.89189706689420822</v>
      </c>
      <c r="I1074" s="47">
        <v>3.8384675776730832E-2</v>
      </c>
      <c r="J1074" s="46">
        <v>0.81095889681459188</v>
      </c>
      <c r="K1074" s="47">
        <v>3.4901330521110122E-2</v>
      </c>
      <c r="L1074" s="46">
        <v>7.9363063258221747</v>
      </c>
      <c r="M1074" s="47">
        <v>0.34155572037287113</v>
      </c>
      <c r="N1074" s="46">
        <v>23.235758772121372</v>
      </c>
      <c r="O1074" s="47">
        <v>1</v>
      </c>
    </row>
    <row r="1075" spans="1:15" ht="20.100000000000001" hidden="1" customHeight="1" x14ac:dyDescent="0.3">
      <c r="A1075" s="45">
        <v>38961</v>
      </c>
      <c r="B1075" s="46">
        <v>7.9471353804874987</v>
      </c>
      <c r="C1075" s="47">
        <v>0.37661929001465738</v>
      </c>
      <c r="D1075" s="46">
        <v>2.3077412553553707</v>
      </c>
      <c r="E1075" s="47">
        <v>0.10936517770459302</v>
      </c>
      <c r="F1075" s="46">
        <v>1.0522187849013602</v>
      </c>
      <c r="G1075" s="47">
        <v>4.986524989653901E-2</v>
      </c>
      <c r="H1075" s="46">
        <v>0.90572052652660617</v>
      </c>
      <c r="I1075" s="47">
        <v>4.2922613661481042E-2</v>
      </c>
      <c r="J1075" s="46">
        <v>0.82364609720455606</v>
      </c>
      <c r="K1075" s="47">
        <v>3.9033059524084111E-2</v>
      </c>
      <c r="L1075" s="46">
        <v>8.0647815486985266</v>
      </c>
      <c r="M1075" s="47">
        <v>0.38219460919864545</v>
      </c>
      <c r="N1075" s="46">
        <v>21.101243593173919</v>
      </c>
      <c r="O1075" s="47">
        <v>1</v>
      </c>
    </row>
    <row r="1076" spans="1:15" ht="20.100000000000001" hidden="1" customHeight="1" x14ac:dyDescent="0.3">
      <c r="A1076" s="45">
        <v>38991</v>
      </c>
      <c r="B1076" s="46">
        <v>4.1777275644791292</v>
      </c>
      <c r="C1076" s="47">
        <v>0.2475199753427344</v>
      </c>
      <c r="D1076" s="46">
        <v>2.270204867470639</v>
      </c>
      <c r="E1076" s="47">
        <v>0.13450399628663851</v>
      </c>
      <c r="F1076" s="46">
        <v>0.99444107182296104</v>
      </c>
      <c r="G1076" s="47">
        <v>5.891816203388802E-2</v>
      </c>
      <c r="H1076" s="46">
        <v>0.88066222935203942</v>
      </c>
      <c r="I1076" s="47">
        <v>5.217704839058164E-2</v>
      </c>
      <c r="J1076" s="46">
        <v>0.79996085851689513</v>
      </c>
      <c r="K1076" s="47">
        <v>4.7395692734679688E-2</v>
      </c>
      <c r="L1076" s="46">
        <v>7.7553485144223586</v>
      </c>
      <c r="M1076" s="47">
        <v>0.45948512521147761</v>
      </c>
      <c r="N1076" s="46">
        <v>16.878345106064025</v>
      </c>
      <c r="O1076" s="47">
        <v>1</v>
      </c>
    </row>
    <row r="1077" spans="1:15" ht="20.100000000000001" hidden="1" customHeight="1" x14ac:dyDescent="0.3">
      <c r="A1077" s="45">
        <v>39022</v>
      </c>
      <c r="B1077" s="46">
        <v>1.4267483807409891</v>
      </c>
      <c r="C1077" s="47">
        <v>9.9704930903077943E-2</v>
      </c>
      <c r="D1077" s="46">
        <v>2.3128532532116908</v>
      </c>
      <c r="E1077" s="47">
        <v>0.16162827090833345</v>
      </c>
      <c r="F1077" s="46">
        <v>1.0093041965987155</v>
      </c>
      <c r="G1077" s="47">
        <v>7.0532832937085566E-2</v>
      </c>
      <c r="H1077" s="46">
        <v>0.89327830651348927</v>
      </c>
      <c r="I1077" s="47">
        <v>6.2424638450887852E-2</v>
      </c>
      <c r="J1077" s="46">
        <v>0.81083120866692815</v>
      </c>
      <c r="K1077" s="47">
        <v>5.6663018318765197E-2</v>
      </c>
      <c r="L1077" s="46">
        <v>7.8566919858736366</v>
      </c>
      <c r="M1077" s="47">
        <v>0.5490463084818501</v>
      </c>
      <c r="N1077" s="46">
        <v>14.309707331605448</v>
      </c>
      <c r="O1077" s="47">
        <v>1</v>
      </c>
    </row>
    <row r="1078" spans="1:15" ht="20.100000000000001" customHeight="1" x14ac:dyDescent="0.3">
      <c r="A1078" s="45">
        <v>39052</v>
      </c>
      <c r="B1078" s="46">
        <v>1.4135279132657026</v>
      </c>
      <c r="C1078" s="47">
        <v>9.976098820352465E-2</v>
      </c>
      <c r="D1078" s="46">
        <v>2.2986643278005214</v>
      </c>
      <c r="E1078" s="47">
        <v>0.16223027698107137</v>
      </c>
      <c r="F1078" s="46">
        <v>1.0000740852534407</v>
      </c>
      <c r="G1078" s="47">
        <v>7.0581116994797979E-2</v>
      </c>
      <c r="H1078" s="46">
        <v>0.88334241210166975</v>
      </c>
      <c r="I1078" s="47">
        <v>6.2342675462103224E-2</v>
      </c>
      <c r="J1078" s="46">
        <v>0.8019577630724406</v>
      </c>
      <c r="K1078" s="47">
        <v>5.659888155781774E-2</v>
      </c>
      <c r="L1078" s="46">
        <v>7.7715785593182956</v>
      </c>
      <c r="M1078" s="47">
        <v>0.54848606080068507</v>
      </c>
      <c r="N1078" s="46">
        <v>14.16914506081207</v>
      </c>
      <c r="O1078" s="47">
        <v>1</v>
      </c>
    </row>
    <row r="1079" spans="1:15" ht="20.100000000000001" hidden="1" customHeight="1" x14ac:dyDescent="0.3">
      <c r="A1079" s="45">
        <v>39083</v>
      </c>
      <c r="B1079" s="46">
        <v>1.4372854848141796</v>
      </c>
      <c r="C1079" s="47">
        <v>0.10148866911957546</v>
      </c>
      <c r="D1079" s="46">
        <v>2.2524294964436953</v>
      </c>
      <c r="E1079" s="47">
        <v>0.15904708862296787</v>
      </c>
      <c r="F1079" s="46">
        <v>1.0114650339807443</v>
      </c>
      <c r="G1079" s="47">
        <v>7.1420912020803834E-2</v>
      </c>
      <c r="H1079" s="46">
        <v>0.89100114253336615</v>
      </c>
      <c r="I1079" s="47">
        <v>6.2914793960660742E-2</v>
      </c>
      <c r="J1079" s="46">
        <v>0.80683771243143387</v>
      </c>
      <c r="K1079" s="47">
        <v>5.6971900499458196E-2</v>
      </c>
      <c r="L1079" s="46">
        <v>7.7630102241060976</v>
      </c>
      <c r="M1079" s="47">
        <v>0.54815663577653384</v>
      </c>
      <c r="N1079" s="46">
        <v>14.162029094309517</v>
      </c>
      <c r="O1079" s="47">
        <v>1</v>
      </c>
    </row>
    <row r="1080" spans="1:15" ht="20.100000000000001" hidden="1" customHeight="1" x14ac:dyDescent="0.3">
      <c r="A1080" s="45">
        <v>39114</v>
      </c>
      <c r="B1080" s="46">
        <v>1.4366401319623794</v>
      </c>
      <c r="C1080" s="47">
        <v>0.1015214624257466</v>
      </c>
      <c r="D1080" s="46">
        <v>2.2585640162107197</v>
      </c>
      <c r="E1080" s="47">
        <v>0.15960345030503734</v>
      </c>
      <c r="F1080" s="46">
        <v>1.0098102734898813</v>
      </c>
      <c r="G1080" s="47">
        <v>7.1359147956699606E-2</v>
      </c>
      <c r="H1080" s="46">
        <v>0.88901164387135367</v>
      </c>
      <c r="I1080" s="47">
        <v>6.28228045363418E-2</v>
      </c>
      <c r="J1080" s="46">
        <v>0.80520740174728345</v>
      </c>
      <c r="K1080" s="47">
        <v>5.6900702662231156E-2</v>
      </c>
      <c r="L1080" s="46">
        <v>7.7518642182264745</v>
      </c>
      <c r="M1080" s="47">
        <v>0.54779243211394357</v>
      </c>
      <c r="N1080" s="46">
        <v>14.151097685508091</v>
      </c>
      <c r="O1080" s="47">
        <v>1</v>
      </c>
    </row>
    <row r="1081" spans="1:15" ht="20.100000000000001" hidden="1" customHeight="1" x14ac:dyDescent="0.3">
      <c r="A1081" s="45">
        <v>39142</v>
      </c>
      <c r="B1081" s="46">
        <v>1.3935571532880766</v>
      </c>
      <c r="C1081" s="47">
        <v>0.10149399138607057</v>
      </c>
      <c r="D1081" s="46">
        <v>2.2016045713540011</v>
      </c>
      <c r="E1081" s="47">
        <v>0.16034479452336103</v>
      </c>
      <c r="F1081" s="46">
        <v>0.98020039883875043</v>
      </c>
      <c r="G1081" s="47">
        <v>7.1388855922866923E-2</v>
      </c>
      <c r="H1081" s="46">
        <v>0.86253711613798201</v>
      </c>
      <c r="I1081" s="47">
        <v>6.2819335704258489E-2</v>
      </c>
      <c r="J1081" s="46">
        <v>0.7812807145473617</v>
      </c>
      <c r="K1081" s="47">
        <v>5.6901360611781839E-2</v>
      </c>
      <c r="L1081" s="46">
        <v>7.5112599886986011</v>
      </c>
      <c r="M1081" s="47">
        <v>0.5470516618516611</v>
      </c>
      <c r="N1081" s="46">
        <v>13.730439942864773</v>
      </c>
      <c r="O1081" s="47">
        <v>1</v>
      </c>
    </row>
    <row r="1082" spans="1:15" ht="20.100000000000001" hidden="1" customHeight="1" x14ac:dyDescent="0.3">
      <c r="A1082" s="45">
        <v>39173</v>
      </c>
      <c r="B1082" s="46">
        <v>1.3516944075566593</v>
      </c>
      <c r="C1082" s="47">
        <v>0.10108419821876165</v>
      </c>
      <c r="D1082" s="46">
        <v>2.1643286381307933</v>
      </c>
      <c r="E1082" s="47">
        <v>0.16185568560783214</v>
      </c>
      <c r="F1082" s="46">
        <v>0.91763793160805385</v>
      </c>
      <c r="G1082" s="47">
        <v>6.8624012981894925E-2</v>
      </c>
      <c r="H1082" s="46">
        <v>0.82974003457655066</v>
      </c>
      <c r="I1082" s="47">
        <v>6.2050716239027158E-2</v>
      </c>
      <c r="J1082" s="46">
        <v>0.75000868796200582</v>
      </c>
      <c r="K1082" s="47">
        <v>5.6088141266181009E-2</v>
      </c>
      <c r="L1082" s="46">
        <v>7.3585557643563533</v>
      </c>
      <c r="M1082" s="47">
        <v>0.550297245686303</v>
      </c>
      <c r="N1082" s="46">
        <v>13.371965464190417</v>
      </c>
      <c r="O1082" s="47">
        <v>1</v>
      </c>
    </row>
    <row r="1083" spans="1:15" ht="20.100000000000001" hidden="1" customHeight="1" x14ac:dyDescent="0.3">
      <c r="A1083" s="45">
        <v>39203</v>
      </c>
      <c r="B1083" s="46">
        <v>1.3030274167921032</v>
      </c>
      <c r="C1083" s="47">
        <v>0.10250313112366805</v>
      </c>
      <c r="D1083" s="46">
        <v>2.0830092782624479</v>
      </c>
      <c r="E1083" s="47">
        <v>0.16386069121032082</v>
      </c>
      <c r="F1083" s="46">
        <v>0.88825410606691346</v>
      </c>
      <c r="G1083" s="47">
        <v>6.9874836041028704E-2</v>
      </c>
      <c r="H1083" s="46">
        <v>0.8035771119766727</v>
      </c>
      <c r="I1083" s="47">
        <v>6.3213689148388263E-2</v>
      </c>
      <c r="J1083" s="46">
        <v>0.72670793235858766</v>
      </c>
      <c r="K1083" s="47">
        <v>5.7166746853682504E-2</v>
      </c>
      <c r="L1083" s="46">
        <v>6.9074984346940509</v>
      </c>
      <c r="M1083" s="47">
        <v>0.54338090562291164</v>
      </c>
      <c r="N1083" s="46">
        <f>L1083+J1083+H1083+F1083+D1083+B1083</f>
        <v>12.712074280150777</v>
      </c>
      <c r="O1083" s="47">
        <f>M1083+K1083+I1083+G1083+E1083+C1083</f>
        <v>0.99999999999999989</v>
      </c>
    </row>
    <row r="1084" spans="1:15" ht="20.100000000000001" hidden="1" customHeight="1" x14ac:dyDescent="0.3">
      <c r="A1084" s="45">
        <v>39234</v>
      </c>
      <c r="B1084" s="46">
        <v>1.301667622083297</v>
      </c>
      <c r="C1084" s="47">
        <v>0.10206479070286477</v>
      </c>
      <c r="D1084" s="46">
        <v>2.0894361937668773</v>
      </c>
      <c r="E1084" s="47">
        <v>0.16383434924999601</v>
      </c>
      <c r="F1084" s="46">
        <v>0.89852243269871201</v>
      </c>
      <c r="G1084" s="47">
        <v>7.0453856636955164E-2</v>
      </c>
      <c r="H1084" s="46">
        <v>0.81017401743816286</v>
      </c>
      <c r="I1084" s="47">
        <v>6.3526387320275254E-2</v>
      </c>
      <c r="J1084" s="46">
        <v>0.73110574101686676</v>
      </c>
      <c r="K1084" s="47">
        <v>5.732658105079165E-2</v>
      </c>
      <c r="L1084" s="46">
        <v>6.9224403048771865</v>
      </c>
      <c r="M1084" s="47">
        <v>0.54279403503911716</v>
      </c>
      <c r="N1084" s="46">
        <v>12.753346311881103</v>
      </c>
      <c r="O1084" s="47">
        <v>1</v>
      </c>
    </row>
    <row r="1085" spans="1:15" ht="20.100000000000001" hidden="1" customHeight="1" x14ac:dyDescent="0.3">
      <c r="A1085" s="45">
        <v>39264</v>
      </c>
      <c r="B1085" s="46">
        <v>2.2294339175375772</v>
      </c>
      <c r="C1085" s="47">
        <v>0.18018505585155623</v>
      </c>
      <c r="D1085" s="46">
        <v>1.0023341771601786</v>
      </c>
      <c r="E1085" s="47">
        <v>8.1009640282592638E-2</v>
      </c>
      <c r="F1085" s="46">
        <v>0.87672276263594762</v>
      </c>
      <c r="G1085" s="47">
        <v>7.0857601433807135E-2</v>
      </c>
      <c r="H1085" s="46">
        <v>0.79032347395547453</v>
      </c>
      <c r="I1085" s="47">
        <v>6.3874725406864577E-2</v>
      </c>
      <c r="J1085" s="46">
        <v>0.71353090073655712</v>
      </c>
      <c r="K1085" s="47">
        <v>5.7668273632004052E-2</v>
      </c>
      <c r="L1085" s="46">
        <v>6.7606781965890974</v>
      </c>
      <c r="M1085" s="47">
        <v>0.54640470339317537</v>
      </c>
      <c r="N1085" s="46">
        <v>12.373023428614832</v>
      </c>
      <c r="O1085" s="47">
        <v>1</v>
      </c>
    </row>
    <row r="1086" spans="1:15" ht="20.100000000000001" hidden="1" customHeight="1" x14ac:dyDescent="0.3">
      <c r="A1086" s="45">
        <v>39295</v>
      </c>
      <c r="B1086" s="46">
        <v>2.3465740062094347</v>
      </c>
      <c r="C1086" s="47">
        <v>0.18080861832165326</v>
      </c>
      <c r="D1086" s="46">
        <v>1.0523621787576745</v>
      </c>
      <c r="E1086" s="47">
        <v>8.1086789085550545E-2</v>
      </c>
      <c r="F1086" s="46">
        <v>0.92049085672242859</v>
      </c>
      <c r="G1086" s="47">
        <v>7.092581761380122E-2</v>
      </c>
      <c r="H1086" s="46">
        <v>0.82872912731154347</v>
      </c>
      <c r="I1086" s="47">
        <v>6.3855377275808853E-2</v>
      </c>
      <c r="J1086" s="46">
        <v>0.74776697929840896</v>
      </c>
      <c r="K1086" s="47">
        <v>5.7617068115359757E-2</v>
      </c>
      <c r="L1086" s="46">
        <v>7.082296739620606</v>
      </c>
      <c r="M1086" s="47">
        <v>0.54570632958782628</v>
      </c>
      <c r="N1086" s="46">
        <v>12.978219887920098</v>
      </c>
      <c r="O1086" s="47">
        <v>1</v>
      </c>
    </row>
    <row r="1087" spans="1:15" ht="20.100000000000001" hidden="1" customHeight="1" x14ac:dyDescent="0.3">
      <c r="A1087" s="45">
        <v>39326</v>
      </c>
      <c r="B1087" s="46">
        <v>2.2205138294385116</v>
      </c>
      <c r="C1087" s="47">
        <v>0.18189346182491017</v>
      </c>
      <c r="D1087" s="46">
        <v>0.99374006572064322</v>
      </c>
      <c r="E1087" s="47">
        <v>8.1402249475630586E-2</v>
      </c>
      <c r="F1087" s="46">
        <v>0.868123736449818</v>
      </c>
      <c r="G1087" s="47">
        <v>7.1112383819362274E-2</v>
      </c>
      <c r="H1087" s="46">
        <v>0.78048553490638617</v>
      </c>
      <c r="I1087" s="47">
        <v>6.3933497718538096E-2</v>
      </c>
      <c r="J1087" s="46">
        <v>0.70351905418152505</v>
      </c>
      <c r="K1087" s="47">
        <v>5.7628785972128824E-2</v>
      </c>
      <c r="L1087" s="46">
        <v>6.6413893350282347</v>
      </c>
      <c r="M1087" s="47">
        <v>0.54402962118942988</v>
      </c>
      <c r="N1087" s="46">
        <v>12.20777155572512</v>
      </c>
      <c r="O1087" s="47">
        <v>1</v>
      </c>
    </row>
    <row r="1088" spans="1:15" ht="20.100000000000001" hidden="1" customHeight="1" x14ac:dyDescent="0.3">
      <c r="A1088" s="45">
        <v>39356</v>
      </c>
      <c r="B1088" s="46">
        <v>2.0989770776784717</v>
      </c>
      <c r="C1088" s="47">
        <v>0.18501837291962969</v>
      </c>
      <c r="D1088" s="46">
        <v>0.91334668447801381</v>
      </c>
      <c r="E1088" s="47">
        <v>8.0508700771789149E-2</v>
      </c>
      <c r="F1088" s="46">
        <v>0.81008594431306591</v>
      </c>
      <c r="G1088" s="47">
        <v>7.1406584157478081E-2</v>
      </c>
      <c r="H1088" s="46">
        <v>0.72791297926161447</v>
      </c>
      <c r="I1088" s="47">
        <v>6.4163290053181971E-2</v>
      </c>
      <c r="J1088" s="46">
        <v>0.65620401861461142</v>
      </c>
      <c r="K1088" s="47">
        <v>5.7842365749739617E-2</v>
      </c>
      <c r="L1088" s="46">
        <v>6.1381686605315702</v>
      </c>
      <c r="M1088" s="47">
        <v>0.54106068634818139</v>
      </c>
      <c r="N1088" s="46">
        <v>11.344695364877349</v>
      </c>
      <c r="O1088" s="47">
        <v>1</v>
      </c>
    </row>
    <row r="1089" spans="1:15" ht="20.100000000000001" hidden="1" customHeight="1" x14ac:dyDescent="0.3">
      <c r="A1089" s="45">
        <v>39387</v>
      </c>
      <c r="B1089" s="46">
        <v>2.1690563693230791</v>
      </c>
      <c r="C1089" s="47">
        <v>0.18589750677747599</v>
      </c>
      <c r="D1089" s="46">
        <v>0.94257993255554318</v>
      </c>
      <c r="E1089" s="47">
        <v>8.078317460013304E-2</v>
      </c>
      <c r="F1089" s="46">
        <v>0.83507919139988873</v>
      </c>
      <c r="G1089" s="47">
        <v>7.1569896402202376E-2</v>
      </c>
      <c r="H1089" s="46">
        <v>0.74922593765860912</v>
      </c>
      <c r="I1089" s="47">
        <v>6.4211901448747721E-2</v>
      </c>
      <c r="J1089" s="46">
        <v>0.67470214005339524</v>
      </c>
      <c r="K1089" s="47">
        <v>5.7824889858669959E-2</v>
      </c>
      <c r="L1089" s="46">
        <v>6.2973793461726189</v>
      </c>
      <c r="M1089" s="47">
        <v>0.53971263091277077</v>
      </c>
      <c r="N1089" s="46">
        <v>11.668022917163135</v>
      </c>
      <c r="O1089" s="47">
        <v>1</v>
      </c>
    </row>
    <row r="1090" spans="1:15" ht="20.100000000000001" customHeight="1" x14ac:dyDescent="0.3">
      <c r="A1090" s="45">
        <v>39417</v>
      </c>
      <c r="B1090" s="46">
        <v>2.1641184988431248</v>
      </c>
      <c r="C1090" s="47">
        <v>0.18642918752260043</v>
      </c>
      <c r="D1090" s="46">
        <v>0.93670676300335765</v>
      </c>
      <c r="E1090" s="47">
        <v>8.0693123258727698E-2</v>
      </c>
      <c r="F1090" s="46">
        <v>0.82881147856426285</v>
      </c>
      <c r="G1090" s="47">
        <v>7.1398424180903114E-2</v>
      </c>
      <c r="H1090" s="46">
        <v>0.74405486897321516</v>
      </c>
      <c r="I1090" s="47">
        <v>6.4097019072229033E-2</v>
      </c>
      <c r="J1090" s="46">
        <v>0.670198469577867</v>
      </c>
      <c r="K1090" s="47">
        <v>5.7734618612189557E-2</v>
      </c>
      <c r="L1090" s="46">
        <v>6.264370020228772</v>
      </c>
      <c r="M1090" s="47">
        <v>0.53964762735335015</v>
      </c>
      <c r="N1090" s="46">
        <v>11.6082600991906</v>
      </c>
      <c r="O1090" s="47">
        <v>1</v>
      </c>
    </row>
    <row r="1091" spans="1:15" ht="20.100000000000001" hidden="1" customHeight="1" x14ac:dyDescent="0.3">
      <c r="A1091" s="45">
        <v>39448</v>
      </c>
      <c r="B1091" s="46">
        <v>2.1146873945594029</v>
      </c>
      <c r="C1091" s="47">
        <v>0.18292559312157441</v>
      </c>
      <c r="D1091" s="46">
        <v>0.94400151597015025</v>
      </c>
      <c r="E1091" s="47">
        <v>8.1658422734620595E-2</v>
      </c>
      <c r="F1091" s="46">
        <v>0.83346287311642586</v>
      </c>
      <c r="G1091" s="47">
        <v>7.2096561790589972E-2</v>
      </c>
      <c r="H1091" s="46">
        <v>0.74687066279160308</v>
      </c>
      <c r="I1091" s="47">
        <v>6.4606125391276872E-2</v>
      </c>
      <c r="J1091" s="46">
        <v>0.67182526128123521</v>
      </c>
      <c r="K1091" s="47">
        <v>5.8114515984775961E-2</v>
      </c>
      <c r="L1091" s="46">
        <v>6.2495215029140425</v>
      </c>
      <c r="M1091" s="47">
        <v>0.54059878097716219</v>
      </c>
      <c r="N1091" s="46">
        <v>11.56036921063286</v>
      </c>
      <c r="O1091" s="47">
        <v>1</v>
      </c>
    </row>
    <row r="1092" spans="1:15" ht="20.100000000000001" hidden="1" customHeight="1" x14ac:dyDescent="0.3">
      <c r="A1092" s="45">
        <v>39479</v>
      </c>
      <c r="B1092" s="46">
        <v>2.0373611077177385</v>
      </c>
      <c r="C1092" s="47">
        <v>0.18369457319065635</v>
      </c>
      <c r="D1092" s="46">
        <v>0.90577882111147046</v>
      </c>
      <c r="E1092" s="47">
        <v>8.1667728572474105E-2</v>
      </c>
      <c r="F1092" s="46">
        <v>0.7991704874259451</v>
      </c>
      <c r="G1092" s="47">
        <v>7.2055602238685859E-2</v>
      </c>
      <c r="H1092" s="46">
        <v>0.71595723649451315</v>
      </c>
      <c r="I1092" s="47">
        <v>6.4552846563340885E-2</v>
      </c>
      <c r="J1092" s="46">
        <v>0.64373499920045441</v>
      </c>
      <c r="K1092" s="47">
        <v>5.8041073562300344E-2</v>
      </c>
      <c r="L1092" s="46">
        <v>5.9890223703468859</v>
      </c>
      <c r="M1092" s="47">
        <v>0.53998817587254255</v>
      </c>
      <c r="N1092" s="46">
        <v>11.091025022297007</v>
      </c>
      <c r="O1092" s="47">
        <v>1</v>
      </c>
    </row>
    <row r="1093" spans="1:15" ht="20.100000000000001" hidden="1" customHeight="1" x14ac:dyDescent="0.3">
      <c r="A1093" s="45">
        <v>39508</v>
      </c>
      <c r="B1093" s="46">
        <v>2.1948395155548139</v>
      </c>
      <c r="C1093" s="47">
        <v>0.18920064643588014</v>
      </c>
      <c r="D1093" s="46">
        <v>0.94515385855875855</v>
      </c>
      <c r="E1093" s="47">
        <v>8.1474622519487616E-2</v>
      </c>
      <c r="F1093" s="46">
        <v>0.83041896504980672</v>
      </c>
      <c r="G1093" s="47">
        <v>7.1584188222673803E-2</v>
      </c>
      <c r="H1093" s="46">
        <v>0.74377452592822846</v>
      </c>
      <c r="I1093" s="47">
        <v>6.4115221231830749E-2</v>
      </c>
      <c r="J1093" s="46">
        <v>0.66854797797874665</v>
      </c>
      <c r="K1093" s="47">
        <v>5.7630504968836052E-2</v>
      </c>
      <c r="L1093" s="46">
        <v>6.2178572103962422</v>
      </c>
      <c r="M1093" s="47">
        <v>0.53599481662129178</v>
      </c>
      <c r="N1093" s="46">
        <v>11.600592053466595</v>
      </c>
      <c r="O1093" s="47">
        <v>1</v>
      </c>
    </row>
    <row r="1094" spans="1:15" ht="20.100000000000001" hidden="1" customHeight="1" x14ac:dyDescent="0.3">
      <c r="A1094" s="45">
        <v>39539</v>
      </c>
      <c r="B1094" s="46">
        <v>2.1194416464599</v>
      </c>
      <c r="C1094" s="47">
        <v>0.19275901334610243</v>
      </c>
      <c r="D1094" s="46">
        <v>0.88971132119325547</v>
      </c>
      <c r="E1094" s="47">
        <v>8.0917479715719068E-2</v>
      </c>
      <c r="F1094" s="46">
        <v>0.7926552410223402</v>
      </c>
      <c r="G1094" s="47">
        <v>7.2090421757206966E-2</v>
      </c>
      <c r="H1094" s="46">
        <v>0.70893638742893583</v>
      </c>
      <c r="I1094" s="47">
        <v>6.4476358098466482E-2</v>
      </c>
      <c r="J1094" s="46">
        <v>0.63650440144366738</v>
      </c>
      <c r="K1094" s="47">
        <v>5.7888812658591006E-2</v>
      </c>
      <c r="L1094" s="46">
        <v>5.8480430495968116</v>
      </c>
      <c r="M1094" s="47">
        <v>0.53186791442391401</v>
      </c>
      <c r="N1094" s="46">
        <v>10.995292047144911</v>
      </c>
      <c r="O1094" s="47">
        <v>1</v>
      </c>
    </row>
    <row r="1095" spans="1:15" ht="20.100000000000001" hidden="1" customHeight="1" x14ac:dyDescent="0.3">
      <c r="A1095" s="45">
        <v>39569</v>
      </c>
      <c r="B1095" s="46">
        <v>2.0621006041471661</v>
      </c>
      <c r="C1095" s="47">
        <v>0.19362526024148966</v>
      </c>
      <c r="D1095" s="46">
        <v>0.8618844444477638</v>
      </c>
      <c r="E1095" s="47">
        <v>8.0928447195382364E-2</v>
      </c>
      <c r="F1095" s="46">
        <v>0.76753468202860931</v>
      </c>
      <c r="G1095" s="47">
        <v>7.2069278411186738E-2</v>
      </c>
      <c r="H1095" s="46">
        <v>0.68596675081386171</v>
      </c>
      <c r="I1095" s="47">
        <v>6.4410286470128031E-2</v>
      </c>
      <c r="J1095" s="46">
        <v>0.6154664305952674</v>
      </c>
      <c r="K1095" s="47">
        <v>5.7790511071206967E-2</v>
      </c>
      <c r="L1095" s="46">
        <v>5.6570036152061434</v>
      </c>
      <c r="M1095" s="47">
        <v>0.53117621661060632</v>
      </c>
      <c r="N1095" s="46">
        <v>10.64995652723881</v>
      </c>
      <c r="O1095" s="47">
        <v>1</v>
      </c>
    </row>
    <row r="1096" spans="1:15" ht="20.100000000000001" hidden="1" customHeight="1" x14ac:dyDescent="0.3">
      <c r="A1096" s="45">
        <v>39600</v>
      </c>
      <c r="B1096" s="46">
        <v>1.996975251261492</v>
      </c>
      <c r="C1096" s="47">
        <v>0.19211846722649795</v>
      </c>
      <c r="D1096" s="46">
        <v>0.84131949579676135</v>
      </c>
      <c r="E1096" s="47">
        <v>8.0938915932052768E-2</v>
      </c>
      <c r="F1096" s="46">
        <v>0.74942096026201599</v>
      </c>
      <c r="G1096" s="47">
        <v>7.2097842024831243E-2</v>
      </c>
      <c r="H1096" s="46">
        <v>0.66992638639849811</v>
      </c>
      <c r="I1096" s="47">
        <v>6.4450087915793042E-2</v>
      </c>
      <c r="J1096" s="46">
        <v>0.60158255937325211</v>
      </c>
      <c r="K1096" s="47">
        <v>5.7875088408819247E-2</v>
      </c>
      <c r="L1096" s="46">
        <v>5.5352745332207638</v>
      </c>
      <c r="M1096" s="47">
        <v>0.5325195984920057</v>
      </c>
      <c r="N1096" s="46">
        <v>10.394499186312784</v>
      </c>
      <c r="O1096" s="47">
        <v>1</v>
      </c>
    </row>
    <row r="1097" spans="1:15" ht="20.100000000000001" hidden="1" customHeight="1" x14ac:dyDescent="0.3">
      <c r="A1097" s="45">
        <v>39630</v>
      </c>
      <c r="B1097" s="46">
        <v>0.98801378646937177</v>
      </c>
      <c r="C1097" s="47">
        <v>0.1066420505659556</v>
      </c>
      <c r="D1097" s="46">
        <v>0.82829411599377045</v>
      </c>
      <c r="E1097" s="47">
        <v>8.9402581432530867E-2</v>
      </c>
      <c r="F1097" s="46">
        <v>0.73775365278560523</v>
      </c>
      <c r="G1097" s="47">
        <v>7.963002482660185E-2</v>
      </c>
      <c r="H1097" s="46">
        <v>0.65987368562193249</v>
      </c>
      <c r="I1097" s="47">
        <v>7.1223988888558978E-2</v>
      </c>
      <c r="J1097" s="46">
        <v>0.59287356840437666</v>
      </c>
      <c r="K1097" s="47">
        <v>6.3992278171472711E-2</v>
      </c>
      <c r="L1097" s="46">
        <v>5.4579585243041908</v>
      </c>
      <c r="M1097" s="47">
        <v>0.58910907611488006</v>
      </c>
      <c r="N1097" s="46">
        <v>9.2647673335792469</v>
      </c>
      <c r="O1097" s="47">
        <v>1</v>
      </c>
    </row>
    <row r="1098" spans="1:15" ht="20.100000000000001" hidden="1" customHeight="1" x14ac:dyDescent="0.3">
      <c r="A1098" s="45">
        <v>39661</v>
      </c>
      <c r="B1098" s="46">
        <v>1.0410032941598242</v>
      </c>
      <c r="C1098" s="47">
        <v>0.10722842842505795</v>
      </c>
      <c r="D1098" s="46">
        <v>0.87176840992421778</v>
      </c>
      <c r="E1098" s="47">
        <v>8.9796408014472556E-2</v>
      </c>
      <c r="F1098" s="46">
        <v>0.7747931022734833</v>
      </c>
      <c r="G1098" s="47">
        <v>7.9807477245701822E-2</v>
      </c>
      <c r="H1098" s="46">
        <v>0.69220138794963704</v>
      </c>
      <c r="I1098" s="47">
        <v>7.1300126906311156E-2</v>
      </c>
      <c r="J1098" s="46">
        <v>0.62116821118301924</v>
      </c>
      <c r="K1098" s="47">
        <v>6.3983362441246583E-2</v>
      </c>
      <c r="L1098" s="46">
        <v>5.7073426759685129</v>
      </c>
      <c r="M1098" s="47">
        <v>0.58788419696720984</v>
      </c>
      <c r="N1098" s="46">
        <v>9.7082770814586947</v>
      </c>
      <c r="O1098" s="47">
        <v>1</v>
      </c>
    </row>
    <row r="1099" spans="1:15" ht="20.100000000000001" hidden="1" customHeight="1" x14ac:dyDescent="0.3">
      <c r="A1099" s="45">
        <v>39692</v>
      </c>
      <c r="B1099" s="46">
        <v>1.1432320594564263</v>
      </c>
      <c r="C1099" s="47">
        <v>0.10219104740540598</v>
      </c>
      <c r="D1099" s="46">
        <v>0.98702061450341627</v>
      </c>
      <c r="E1099" s="47">
        <v>8.8227643348971319E-2</v>
      </c>
      <c r="F1099" s="46">
        <v>0.88669816179564753</v>
      </c>
      <c r="G1099" s="47">
        <v>7.9260035735377321E-2</v>
      </c>
      <c r="H1099" s="46">
        <v>0.79700850291813397</v>
      </c>
      <c r="I1099" s="47">
        <v>7.1242870623261234E-2</v>
      </c>
      <c r="J1099" s="46">
        <v>0.71698284319231698</v>
      </c>
      <c r="K1099" s="47">
        <v>6.4089549546367877E-2</v>
      </c>
      <c r="L1099" s="46">
        <v>6.6562614771891129</v>
      </c>
      <c r="M1099" s="47">
        <v>0.59498885334061624</v>
      </c>
      <c r="N1099" s="46">
        <v>11.187203659055054</v>
      </c>
      <c r="O1099" s="47">
        <v>1</v>
      </c>
    </row>
    <row r="1100" spans="1:15" ht="20.100000000000001" hidden="1" customHeight="1" x14ac:dyDescent="0.3">
      <c r="A1100" s="45">
        <v>39722</v>
      </c>
      <c r="B1100" s="46">
        <v>1.2342364911063133</v>
      </c>
      <c r="C1100" s="47">
        <v>0.10201554195295452</v>
      </c>
      <c r="D1100" s="46">
        <v>1.0803698657808423</v>
      </c>
      <c r="E1100" s="47">
        <v>8.9297730347027829E-2</v>
      </c>
      <c r="F1100" s="46">
        <v>0.96933517495732935</v>
      </c>
      <c r="G1100" s="47">
        <v>8.0120182736370019E-2</v>
      </c>
      <c r="H1100" s="46">
        <v>0.86931818164395613</v>
      </c>
      <c r="I1100" s="47">
        <v>7.1853300456602848E-2</v>
      </c>
      <c r="J1100" s="46">
        <v>0.78096196755372116</v>
      </c>
      <c r="K1100" s="47">
        <v>6.4550237283314937E-2</v>
      </c>
      <c r="L1100" s="46">
        <v>7.1642925990220796</v>
      </c>
      <c r="M1100" s="47">
        <v>0.59216300722372972</v>
      </c>
      <c r="N1100" s="46">
        <v>12.098514280064244</v>
      </c>
      <c r="O1100" s="47">
        <v>1</v>
      </c>
    </row>
    <row r="1101" spans="1:15" ht="20.100000000000001" hidden="1" customHeight="1" x14ac:dyDescent="0.3">
      <c r="A1101" s="45">
        <v>39753</v>
      </c>
      <c r="B1101" s="46">
        <v>1.380808812194211</v>
      </c>
      <c r="C1101" s="47">
        <v>0.10291435196944737</v>
      </c>
      <c r="D1101" s="46">
        <v>1.2068136646715417</v>
      </c>
      <c r="E1101" s="47">
        <v>8.9946157028202064E-2</v>
      </c>
      <c r="F1101" s="46">
        <v>1.0802482574402652</v>
      </c>
      <c r="G1101" s="47">
        <v>8.0512992384461357E-2</v>
      </c>
      <c r="H1101" s="46">
        <v>0.96664630483676439</v>
      </c>
      <c r="I1101" s="47">
        <v>7.2046019092137981E-2</v>
      </c>
      <c r="J1101" s="46">
        <v>0.86647344080478794</v>
      </c>
      <c r="K1101" s="47">
        <v>6.4579941749835765E-2</v>
      </c>
      <c r="L1101" s="46">
        <v>7.9160770696215863</v>
      </c>
      <c r="M1101" s="47">
        <v>0.59000053777591543</v>
      </c>
      <c r="N1101" s="46">
        <v>13.417067549569158</v>
      </c>
      <c r="O1101" s="47">
        <v>1</v>
      </c>
    </row>
    <row r="1102" spans="1:15" ht="20.100000000000001" customHeight="1" x14ac:dyDescent="0.3">
      <c r="A1102" s="45">
        <v>39783</v>
      </c>
      <c r="B1102" s="46">
        <v>1.3809111104731144</v>
      </c>
      <c r="C1102" s="47">
        <v>0.102638567854712</v>
      </c>
      <c r="D1102" s="46">
        <v>1.2073324472452012</v>
      </c>
      <c r="E1102" s="47">
        <v>8.97370383726699E-2</v>
      </c>
      <c r="F1102" s="46">
        <v>1.0823342238470444</v>
      </c>
      <c r="G1102" s="47">
        <v>8.0446332738782572E-2</v>
      </c>
      <c r="H1102" s="46">
        <v>0.96871628180879821</v>
      </c>
      <c r="I1102" s="47">
        <v>7.2001485880095278E-2</v>
      </c>
      <c r="J1102" s="46">
        <v>0.86907855854210969</v>
      </c>
      <c r="K1102" s="47">
        <v>6.4595742568425304E-2</v>
      </c>
      <c r="L1102" s="46">
        <v>7.9457425254018048</v>
      </c>
      <c r="M1102" s="47">
        <v>0.59058083258531502</v>
      </c>
      <c r="N1102" s="46">
        <v>13.454115147318072</v>
      </c>
      <c r="O1102" s="47">
        <v>1</v>
      </c>
    </row>
    <row r="1103" spans="1:15" ht="20.100000000000001" hidden="1" customHeight="1" x14ac:dyDescent="0.3">
      <c r="A1103" s="45">
        <v>39814</v>
      </c>
      <c r="B1103" s="46">
        <v>1.3836665897182492</v>
      </c>
      <c r="C1103" s="47">
        <v>0.103269868335124</v>
      </c>
      <c r="D1103" s="46">
        <v>1.2070285206512303</v>
      </c>
      <c r="E1103" s="47">
        <v>9.0086497231803508E-2</v>
      </c>
      <c r="F1103" s="46">
        <v>1.0808820113612734</v>
      </c>
      <c r="G1103" s="47">
        <v>8.0671560496240621E-2</v>
      </c>
      <c r="H1103" s="46">
        <v>0.96603167272738433</v>
      </c>
      <c r="I1103" s="47">
        <v>7.2099712742526162E-2</v>
      </c>
      <c r="J1103" s="46">
        <v>0.86600808126038786</v>
      </c>
      <c r="K1103" s="47">
        <v>6.4634458325053892E-2</v>
      </c>
      <c r="L1103" s="46">
        <v>7.894934047461442</v>
      </c>
      <c r="M1103" s="47">
        <v>0.58923790286925182</v>
      </c>
      <c r="N1103" s="46">
        <v>13.398550923179966</v>
      </c>
      <c r="O1103" s="47">
        <v>1</v>
      </c>
    </row>
    <row r="1104" spans="1:15" ht="20.100000000000001" hidden="1" customHeight="1" x14ac:dyDescent="0.3">
      <c r="A1104" s="45">
        <v>39845</v>
      </c>
      <c r="B1104" s="46">
        <v>1.4309501969511402</v>
      </c>
      <c r="C1104" s="47">
        <v>0.10365937620178822</v>
      </c>
      <c r="D1104" s="46">
        <v>1.2470711398630121</v>
      </c>
      <c r="E1104" s="47">
        <v>9.0339004608884207E-2</v>
      </c>
      <c r="F1104" s="46">
        <v>1.1159381055343416</v>
      </c>
      <c r="G1104" s="47">
        <v>8.0839604443232044E-2</v>
      </c>
      <c r="H1104" s="46">
        <v>0.99593084010074784</v>
      </c>
      <c r="I1104" s="47">
        <v>7.2146165425554257E-2</v>
      </c>
      <c r="J1104" s="46">
        <v>0.8926913336181812</v>
      </c>
      <c r="K1104" s="47">
        <v>6.4667398614406651E-2</v>
      </c>
      <c r="L1104" s="46">
        <v>8.1217672945953723</v>
      </c>
      <c r="M1104" s="47">
        <v>0.58834845070613451</v>
      </c>
      <c r="N1104" s="46">
        <v>13.804348910662796</v>
      </c>
      <c r="O1104" s="47">
        <v>1</v>
      </c>
    </row>
    <row r="1105" spans="1:15" ht="20.100000000000001" hidden="1" customHeight="1" x14ac:dyDescent="0.3">
      <c r="A1105" s="45">
        <v>39873</v>
      </c>
      <c r="B1105" s="46">
        <v>1.3869890166267007</v>
      </c>
      <c r="C1105" s="47">
        <v>0.10339777556109651</v>
      </c>
      <c r="D1105" s="46">
        <v>1.2099757993497602</v>
      </c>
      <c r="E1105" s="47">
        <v>9.020172808563566E-2</v>
      </c>
      <c r="F1105" s="46">
        <v>1.0837639140604114</v>
      </c>
      <c r="G1105" s="47">
        <v>8.0792837292808797E-2</v>
      </c>
      <c r="H1105" s="46">
        <v>0.9670383569852965</v>
      </c>
      <c r="I1105" s="47">
        <v>7.2091136840955083E-2</v>
      </c>
      <c r="J1105" s="46">
        <v>0.84740960047684666</v>
      </c>
      <c r="K1105" s="47">
        <v>6.3173007592752906E-2</v>
      </c>
      <c r="L1105" s="46">
        <v>7.9189321663916115</v>
      </c>
      <c r="M1105" s="47">
        <v>0.59034351462675094</v>
      </c>
      <c r="N1105" s="46">
        <v>13.414108853890628</v>
      </c>
      <c r="O1105" s="47">
        <v>1</v>
      </c>
    </row>
    <row r="1106" spans="1:15" ht="20.100000000000001" hidden="1" customHeight="1" x14ac:dyDescent="0.3">
      <c r="A1106" s="45">
        <v>39904</v>
      </c>
      <c r="B1106" s="46">
        <v>1.3095411097502105</v>
      </c>
      <c r="C1106" s="47">
        <v>0.1060099771418874</v>
      </c>
      <c r="D1106" s="46">
        <v>1.1457883585600732</v>
      </c>
      <c r="E1106" s="47">
        <v>9.2753863774130002E-2</v>
      </c>
      <c r="F1106" s="46">
        <v>1.0141848276038474</v>
      </c>
      <c r="G1106" s="47">
        <v>8.2100294211031433E-2</v>
      </c>
      <c r="H1106" s="46">
        <v>0.89399658762513412</v>
      </c>
      <c r="I1106" s="47">
        <v>7.2370815328694243E-2</v>
      </c>
      <c r="J1106" s="46">
        <v>0.77337436766778089</v>
      </c>
      <c r="K1106" s="47">
        <v>6.2606204897394518E-2</v>
      </c>
      <c r="L1106" s="46">
        <v>7.216113448127409</v>
      </c>
      <c r="M1106" s="47">
        <v>0.5841588446468623</v>
      </c>
      <c r="N1106" s="46">
        <v>12.352998699334456</v>
      </c>
      <c r="O1106" s="47">
        <v>1</v>
      </c>
    </row>
    <row r="1107" spans="1:15" ht="20.100000000000001" hidden="1" customHeight="1" x14ac:dyDescent="0.3">
      <c r="A1107" s="45">
        <v>39934</v>
      </c>
      <c r="B1107" s="46">
        <v>1.170568469883482</v>
      </c>
      <c r="C1107" s="47">
        <v>0.10417621727406477</v>
      </c>
      <c r="D1107" s="46">
        <v>1.0312959587095871</v>
      </c>
      <c r="E1107" s="47">
        <v>9.1781484494528609E-2</v>
      </c>
      <c r="F1107" s="46">
        <v>0.91975925677029136</v>
      </c>
      <c r="G1107" s="47">
        <v>8.1855135037655513E-2</v>
      </c>
      <c r="H1107" s="46">
        <v>0.8179528292111008</v>
      </c>
      <c r="I1107" s="47">
        <v>7.279474362086101E-2</v>
      </c>
      <c r="J1107" s="46">
        <v>0.71547173785143736</v>
      </c>
      <c r="K1107" s="47">
        <v>6.3674309648271366E-2</v>
      </c>
      <c r="L1107" s="46">
        <v>6.5813788373000897</v>
      </c>
      <c r="M1107" s="47">
        <v>0.58571810992461859</v>
      </c>
      <c r="N1107" s="46">
        <v>11.236427089725989</v>
      </c>
      <c r="O1107" s="47">
        <v>1</v>
      </c>
    </row>
    <row r="1108" spans="1:15" ht="20.100000000000001" hidden="1" customHeight="1" x14ac:dyDescent="0.3">
      <c r="A1108" s="45">
        <v>39965</v>
      </c>
      <c r="B1108" s="46">
        <v>1.1606986863194051</v>
      </c>
      <c r="C1108" s="47">
        <v>0.10415162266555175</v>
      </c>
      <c r="D1108" s="46">
        <v>1.0241596626748544</v>
      </c>
      <c r="E1108" s="47">
        <v>9.1899725564811199E-2</v>
      </c>
      <c r="F1108" s="46">
        <v>0.91290992227488976</v>
      </c>
      <c r="G1108" s="47">
        <v>8.1917082248034678E-2</v>
      </c>
      <c r="H1108" s="46">
        <v>0.81194094726312138</v>
      </c>
      <c r="I1108" s="47">
        <v>7.2856950871734161E-2</v>
      </c>
      <c r="J1108" s="46">
        <v>0.71024926583006298</v>
      </c>
      <c r="K1108" s="47">
        <v>6.3731969722296708E-2</v>
      </c>
      <c r="L1108" s="46">
        <v>6.5243583934130838</v>
      </c>
      <c r="M1108" s="47">
        <v>0.58544264892757159</v>
      </c>
      <c r="N1108" s="46">
        <v>11.144316877775417</v>
      </c>
      <c r="O1108" s="47">
        <v>1</v>
      </c>
    </row>
    <row r="1109" spans="1:15" ht="20.100000000000001" hidden="1" customHeight="1" x14ac:dyDescent="0.3">
      <c r="A1109" s="45">
        <v>39995</v>
      </c>
      <c r="B1109" s="46">
        <v>1.1229033062050453</v>
      </c>
      <c r="C1109" s="47">
        <v>0.10457639898038641</v>
      </c>
      <c r="D1109" s="46">
        <v>0.98897598765820904</v>
      </c>
      <c r="E1109" s="47">
        <v>9.2103698418073005E-2</v>
      </c>
      <c r="F1109" s="46">
        <v>0.8802281654345262</v>
      </c>
      <c r="G1109" s="47">
        <v>8.1975973633339541E-2</v>
      </c>
      <c r="H1109" s="46">
        <v>0.78290118751264992</v>
      </c>
      <c r="I1109" s="47">
        <v>7.2911876289899313E-2</v>
      </c>
      <c r="J1109" s="46">
        <v>0.68507012096542907</v>
      </c>
      <c r="K1109" s="47">
        <v>6.3800832986896761E-2</v>
      </c>
      <c r="L1109" s="46">
        <v>6.2775572299567539</v>
      </c>
      <c r="M1109" s="47">
        <v>0.58463121969140497</v>
      </c>
      <c r="N1109" s="46">
        <v>10.737635997732614</v>
      </c>
      <c r="O1109" s="47">
        <v>1</v>
      </c>
    </row>
    <row r="1110" spans="1:15" ht="20.100000000000001" hidden="1" customHeight="1" x14ac:dyDescent="0.3">
      <c r="A1110" s="45">
        <v>40026</v>
      </c>
      <c r="B1110" s="46">
        <v>1.1439983069064343</v>
      </c>
      <c r="C1110" s="47">
        <v>0.1052644232641292</v>
      </c>
      <c r="D1110" s="46">
        <v>1.0037780083916148</v>
      </c>
      <c r="E1110" s="47">
        <v>9.236212370303927E-2</v>
      </c>
      <c r="F1110" s="46">
        <v>0.89266860684663007</v>
      </c>
      <c r="G1110" s="47">
        <v>8.2138448543516554E-2</v>
      </c>
      <c r="H1110" s="46">
        <v>0.79344585882137197</v>
      </c>
      <c r="I1110" s="47">
        <v>7.3008517771324374E-2</v>
      </c>
      <c r="J1110" s="46">
        <v>0.69458984455297113</v>
      </c>
      <c r="K1110" s="47">
        <v>6.3912331819534471E-2</v>
      </c>
      <c r="L1110" s="46">
        <v>6.3393726475276271</v>
      </c>
      <c r="M1110" s="47">
        <v>0.58331415489845617</v>
      </c>
      <c r="N1110" s="46">
        <v>10.867853273046649</v>
      </c>
      <c r="O1110" s="47">
        <v>1</v>
      </c>
    </row>
    <row r="1111" spans="1:15" ht="20.100000000000001" hidden="1" customHeight="1" x14ac:dyDescent="0.3">
      <c r="A1111" s="45">
        <v>40057</v>
      </c>
      <c r="B1111" s="46">
        <v>1.0777378733395913</v>
      </c>
      <c r="C1111" s="47">
        <v>0.10520960725907301</v>
      </c>
      <c r="D1111" s="46">
        <v>0.94855246100849511</v>
      </c>
      <c r="E1111" s="47">
        <v>9.2598427090708091E-2</v>
      </c>
      <c r="F1111" s="46">
        <v>0.8422426537558646</v>
      </c>
      <c r="G1111" s="47">
        <v>8.2220381236034201E-2</v>
      </c>
      <c r="H1111" s="46">
        <v>0.74871044508315465</v>
      </c>
      <c r="I1111" s="47">
        <v>7.30896944670551E-2</v>
      </c>
      <c r="J1111" s="46">
        <v>0.64039101318210678</v>
      </c>
      <c r="K1111" s="47">
        <v>6.2515467495220509E-2</v>
      </c>
      <c r="L1111" s="46">
        <v>5.9860866492311109</v>
      </c>
      <c r="M1111" s="47">
        <v>0.58436642245190895</v>
      </c>
      <c r="N1111" s="46">
        <v>10.243721095600325</v>
      </c>
      <c r="O1111" s="47">
        <v>0.99999999999999989</v>
      </c>
    </row>
    <row r="1112" spans="1:15" ht="20.100000000000001" hidden="1" customHeight="1" x14ac:dyDescent="0.3">
      <c r="A1112" s="45">
        <v>40087</v>
      </c>
      <c r="B1112" s="46">
        <v>1.0414463544596404</v>
      </c>
      <c r="C1112" s="47">
        <v>0.10596814053650658</v>
      </c>
      <c r="D1112" s="46">
        <v>0.91837523150286948</v>
      </c>
      <c r="E1112" s="47">
        <v>9.3445538678405604E-2</v>
      </c>
      <c r="F1112" s="46">
        <v>0.81418027816624439</v>
      </c>
      <c r="G1112" s="47">
        <v>8.2843604732322426E-2</v>
      </c>
      <c r="H1112" s="46">
        <v>0.7233723033113717</v>
      </c>
      <c r="I1112" s="47">
        <v>7.3603808366383333E-2</v>
      </c>
      <c r="J1112" s="46">
        <v>0.60792664303322597</v>
      </c>
      <c r="K1112" s="47">
        <v>6.185710446723551E-2</v>
      </c>
      <c r="L1112" s="46">
        <v>5.722618686716058</v>
      </c>
      <c r="M1112" s="47">
        <v>0.58228180321914658</v>
      </c>
      <c r="N1112" s="46">
        <v>9.8279194971894093</v>
      </c>
      <c r="O1112" s="47">
        <v>1</v>
      </c>
    </row>
    <row r="1113" spans="1:15" ht="20.100000000000001" hidden="1" customHeight="1" x14ac:dyDescent="0.3">
      <c r="A1113" s="45">
        <v>40118</v>
      </c>
      <c r="B1113" s="46">
        <v>1.0456906003340374</v>
      </c>
      <c r="C1113" s="47">
        <v>0.10587505573246107</v>
      </c>
      <c r="D1113" s="46">
        <v>0.9237551969754092</v>
      </c>
      <c r="E1113" s="47">
        <v>9.3529226457309406E-2</v>
      </c>
      <c r="F1113" s="46">
        <v>0.81852565290536994</v>
      </c>
      <c r="G1113" s="47">
        <v>8.2874847581227026E-2</v>
      </c>
      <c r="H1113" s="46">
        <v>0.72702051426062531</v>
      </c>
      <c r="I1113" s="47">
        <v>7.3610050086897319E-2</v>
      </c>
      <c r="J1113" s="46">
        <v>0.61134522476742958</v>
      </c>
      <c r="K1113" s="47">
        <v>6.1898050650306395E-2</v>
      </c>
      <c r="L1113" s="46">
        <v>5.7503102712923573</v>
      </c>
      <c r="M1113" s="47">
        <v>0.5822127694917989</v>
      </c>
      <c r="N1113" s="46">
        <v>9.8766474605352279</v>
      </c>
      <c r="O1113" s="47">
        <v>1</v>
      </c>
    </row>
    <row r="1114" spans="1:15" ht="20.100000000000001" customHeight="1" x14ac:dyDescent="0.3">
      <c r="A1114" s="45">
        <v>40148</v>
      </c>
      <c r="B1114" s="46">
        <v>1.0397150709366345</v>
      </c>
      <c r="C1114" s="47">
        <v>0.1056302305829455</v>
      </c>
      <c r="D1114" s="46">
        <v>0.92038661760531115</v>
      </c>
      <c r="E1114" s="47">
        <v>9.3507012989168664E-2</v>
      </c>
      <c r="F1114" s="46">
        <v>0.81563965493203283</v>
      </c>
      <c r="G1114" s="47">
        <v>8.2865207239374072E-2</v>
      </c>
      <c r="H1114" s="46">
        <v>0.72483216817492857</v>
      </c>
      <c r="I1114" s="47">
        <v>7.3639587612479879E-2</v>
      </c>
      <c r="J1114" s="46">
        <v>0.60983985807631713</v>
      </c>
      <c r="K1114" s="47">
        <v>6.195690206667983E-2</v>
      </c>
      <c r="L1114" s="46">
        <v>5.7325554962776248</v>
      </c>
      <c r="M1114" s="47">
        <v>0.58240105950935206</v>
      </c>
      <c r="N1114" s="46">
        <v>9.8429688660028489</v>
      </c>
      <c r="O1114" s="47">
        <v>1</v>
      </c>
    </row>
    <row r="1115" spans="1:15" ht="20.100000000000001" hidden="1" customHeight="1" x14ac:dyDescent="0.3">
      <c r="A1115" s="45">
        <v>40179</v>
      </c>
      <c r="B1115" s="46">
        <v>1.1292724595067649</v>
      </c>
      <c r="C1115" s="47">
        <v>0.10612877201821644</v>
      </c>
      <c r="D1115" s="46">
        <v>0.99805005232905408</v>
      </c>
      <c r="E1115" s="47">
        <v>9.3796519674855888E-2</v>
      </c>
      <c r="F1115" s="46">
        <v>0.88376604451448082</v>
      </c>
      <c r="G1115" s="47">
        <v>8.3056134297904038E-2</v>
      </c>
      <c r="H1115" s="46">
        <v>0.7852353060595908</v>
      </c>
      <c r="I1115" s="47">
        <v>7.3796237635912615E-2</v>
      </c>
      <c r="J1115" s="46">
        <v>0.66075963300982721</v>
      </c>
      <c r="K1115" s="47">
        <v>6.2098041850032586E-2</v>
      </c>
      <c r="L1115" s="46">
        <v>6.183503765054108</v>
      </c>
      <c r="M1115" s="47">
        <v>0.58112429452307846</v>
      </c>
      <c r="N1115" s="46">
        <v>10.640587260473826</v>
      </c>
      <c r="O1115" s="47">
        <v>1</v>
      </c>
    </row>
    <row r="1116" spans="1:15" ht="20.100000000000001" hidden="1" customHeight="1" x14ac:dyDescent="0.3">
      <c r="A1116" s="45">
        <v>40210</v>
      </c>
      <c r="B1116" s="46">
        <v>1.0891599316024454</v>
      </c>
      <c r="C1116" s="47">
        <v>0.10590500504820413</v>
      </c>
      <c r="D1116" s="46">
        <v>0.96390106265773257</v>
      </c>
      <c r="E1116" s="47">
        <v>9.3725396927287499E-2</v>
      </c>
      <c r="F1116" s="46">
        <v>0.85328527715681501</v>
      </c>
      <c r="G1116" s="47">
        <v>8.2969616272879659E-2</v>
      </c>
      <c r="H1116" s="46">
        <v>0.75888452704234477</v>
      </c>
      <c r="I1116" s="47">
        <v>7.3790512610189637E-2</v>
      </c>
      <c r="J1116" s="46">
        <v>0.6393280445043632</v>
      </c>
      <c r="K1116" s="47">
        <v>6.2165378854027835E-2</v>
      </c>
      <c r="L1116" s="46">
        <v>5.9797514321427414</v>
      </c>
      <c r="M1116" s="47">
        <v>0.58144409028741129</v>
      </c>
      <c r="N1116" s="46">
        <v>10.284310275106442</v>
      </c>
      <c r="O1116" s="47">
        <v>1</v>
      </c>
    </row>
    <row r="1117" spans="1:15" ht="20.100000000000001" hidden="1" customHeight="1" x14ac:dyDescent="0.3">
      <c r="A1117" s="45">
        <v>40238</v>
      </c>
      <c r="B1117" s="46">
        <v>1.0615830594510243</v>
      </c>
      <c r="C1117" s="47">
        <v>0.10532177369375467</v>
      </c>
      <c r="D1117" s="46">
        <v>0.94165923348198521</v>
      </c>
      <c r="E1117" s="47">
        <v>9.3423891614012364E-2</v>
      </c>
      <c r="F1117" s="46">
        <v>0.83418592637264766</v>
      </c>
      <c r="G1117" s="47">
        <v>8.2761250355077268E-2</v>
      </c>
      <c r="H1117" s="46">
        <v>0.72650762670738289</v>
      </c>
      <c r="I1117" s="47">
        <v>7.20782713756105E-2</v>
      </c>
      <c r="J1117" s="46">
        <v>0.62832619708733328</v>
      </c>
      <c r="K1117" s="47">
        <v>6.2337495824124567E-2</v>
      </c>
      <c r="L1117" s="46">
        <v>5.8871642922156404</v>
      </c>
      <c r="M1117" s="47">
        <v>0.5840773171374205</v>
      </c>
      <c r="N1117" s="46">
        <v>10.079426335316015</v>
      </c>
      <c r="O1117" s="47">
        <v>0.99999999999999989</v>
      </c>
    </row>
    <row r="1118" spans="1:15" ht="20.100000000000001" hidden="1" customHeight="1" x14ac:dyDescent="0.3">
      <c r="A1118" s="45">
        <v>40269</v>
      </c>
      <c r="B1118" s="46">
        <v>1.0282610436728121</v>
      </c>
      <c r="C1118" s="47">
        <v>0.10705267639386887</v>
      </c>
      <c r="D1118" s="46">
        <v>0.9081783327128693</v>
      </c>
      <c r="E1118" s="47">
        <v>9.4550816408026872E-2</v>
      </c>
      <c r="F1118" s="46">
        <v>0.80294367114670451</v>
      </c>
      <c r="G1118" s="47">
        <v>8.3594792896894393E-2</v>
      </c>
      <c r="H1118" s="46">
        <v>0.69837587947586111</v>
      </c>
      <c r="I1118" s="47">
        <v>7.2708197482391601E-2</v>
      </c>
      <c r="J1118" s="46">
        <v>0.59303442319932365</v>
      </c>
      <c r="K1118" s="47">
        <v>6.1741055530430848E-2</v>
      </c>
      <c r="L1118" s="46">
        <v>5.5743942855468855</v>
      </c>
      <c r="M1118" s="47">
        <v>0.58035246128838747</v>
      </c>
      <c r="N1118" s="46">
        <v>9.6051876357544561</v>
      </c>
      <c r="O1118" s="47">
        <v>1</v>
      </c>
    </row>
    <row r="1119" spans="1:15" ht="20.100000000000001" hidden="1" customHeight="1" x14ac:dyDescent="0.3">
      <c r="A1119" s="45">
        <v>40299</v>
      </c>
      <c r="B1119" s="46">
        <v>1.0771797601542736</v>
      </c>
      <c r="C1119" s="47">
        <v>0.10682041988901768</v>
      </c>
      <c r="D1119" s="46">
        <v>0.9520696347788038</v>
      </c>
      <c r="E1119" s="47">
        <v>9.44136549094554E-2</v>
      </c>
      <c r="F1119" s="46">
        <v>0.84197358582676629</v>
      </c>
      <c r="G1119" s="47">
        <v>8.3495787147537789E-2</v>
      </c>
      <c r="H1119" s="46">
        <v>0.7331048712832372</v>
      </c>
      <c r="I1119" s="47">
        <v>7.2699630154528738E-2</v>
      </c>
      <c r="J1119" s="46">
        <v>0.62305556155937203</v>
      </c>
      <c r="K1119" s="47">
        <v>6.1786397370136081E-2</v>
      </c>
      <c r="L1119" s="46">
        <v>5.8566413568807771</v>
      </c>
      <c r="M1119" s="47">
        <v>0.58078411052932444</v>
      </c>
      <c r="N1119" s="46">
        <v>10.084024770483229</v>
      </c>
      <c r="O1119" s="47">
        <v>1</v>
      </c>
    </row>
    <row r="1120" spans="1:15" ht="20.100000000000001" hidden="1" customHeight="1" x14ac:dyDescent="0.3">
      <c r="A1120" s="45">
        <v>40330</v>
      </c>
      <c r="B1120" s="46">
        <v>1.0715943992026562</v>
      </c>
      <c r="C1120" s="47">
        <v>0.10692933544131455</v>
      </c>
      <c r="D1120" s="46">
        <v>0.94641965051296129</v>
      </c>
      <c r="E1120" s="47">
        <v>9.4438739464532725E-2</v>
      </c>
      <c r="F1120" s="46">
        <v>0.83728626080874324</v>
      </c>
      <c r="G1120" s="47">
        <v>8.3548834810110273E-2</v>
      </c>
      <c r="H1120" s="46">
        <v>0.72925635812818901</v>
      </c>
      <c r="I1120" s="47">
        <v>7.2769041905241846E-2</v>
      </c>
      <c r="J1120" s="46">
        <v>0.62005261354679497</v>
      </c>
      <c r="K1120" s="47">
        <v>6.1872116870471117E-2</v>
      </c>
      <c r="L1120" s="46">
        <v>5.8169100209929354</v>
      </c>
      <c r="M1120" s="47">
        <v>0.58044193150832957</v>
      </c>
      <c r="N1120" s="46">
        <v>10.02151930319228</v>
      </c>
      <c r="O1120" s="47">
        <v>1</v>
      </c>
    </row>
    <row r="1121" spans="1:15" ht="20.100000000000001" hidden="1" customHeight="1" x14ac:dyDescent="0.3">
      <c r="A1121" s="45">
        <v>40360</v>
      </c>
      <c r="B1121" s="46">
        <v>1.0519101786534588</v>
      </c>
      <c r="C1121" s="47">
        <v>0.10723850150274526</v>
      </c>
      <c r="D1121" s="46">
        <v>0.92791202509654336</v>
      </c>
      <c r="E1121" s="47">
        <v>9.4597330757945769E-2</v>
      </c>
      <c r="F1121" s="46">
        <v>0.82084472595785252</v>
      </c>
      <c r="G1121" s="47">
        <v>8.3682200405012924E-2</v>
      </c>
      <c r="H1121" s="46">
        <v>0.7151264515411202</v>
      </c>
      <c r="I1121" s="47">
        <v>7.2904598324558811E-2</v>
      </c>
      <c r="J1121" s="46">
        <v>0.60801929942670196</v>
      </c>
      <c r="K1121" s="47">
        <v>6.1985405102491169E-2</v>
      </c>
      <c r="L1121" s="46">
        <v>5.6852592842708898</v>
      </c>
      <c r="M1121" s="47">
        <v>0.5795919639072461</v>
      </c>
      <c r="N1121" s="46">
        <v>9.8090719649465665</v>
      </c>
      <c r="O1121" s="47">
        <v>1</v>
      </c>
    </row>
    <row r="1122" spans="1:15" ht="20.100000000000001" hidden="1" customHeight="1" x14ac:dyDescent="0.3">
      <c r="A1122" s="45">
        <v>40391</v>
      </c>
      <c r="B1122" s="46">
        <v>1.0757174794821827</v>
      </c>
      <c r="C1122" s="47">
        <v>0.10909263614619213</v>
      </c>
      <c r="D1122" s="46">
        <v>0.93445096910020908</v>
      </c>
      <c r="E1122" s="47">
        <v>9.4766257416935673E-2</v>
      </c>
      <c r="F1122" s="46">
        <v>0.82583892348530286</v>
      </c>
      <c r="G1122" s="47">
        <v>8.3751493225259419E-2</v>
      </c>
      <c r="H1122" s="46">
        <v>0.71988797005929905</v>
      </c>
      <c r="I1122" s="47">
        <v>7.3006600600655905E-2</v>
      </c>
      <c r="J1122" s="46">
        <v>0.61214932056350579</v>
      </c>
      <c r="K1122" s="47">
        <v>6.2080410859847314E-2</v>
      </c>
      <c r="L1122" s="46">
        <v>5.6925427929159653</v>
      </c>
      <c r="M1122" s="47">
        <v>0.57730260175110948</v>
      </c>
      <c r="N1122" s="46">
        <v>9.8605874556064652</v>
      </c>
      <c r="O1122" s="47">
        <v>1</v>
      </c>
    </row>
    <row r="1123" spans="1:15" ht="20.100000000000001" hidden="1" customHeight="1" x14ac:dyDescent="0.3">
      <c r="A1123" s="45">
        <v>40422</v>
      </c>
      <c r="B1123" s="46">
        <v>1.0343692676782579</v>
      </c>
      <c r="C1123" s="47">
        <v>0.10893570509741947</v>
      </c>
      <c r="D1123" s="46">
        <v>0.89834979346853161</v>
      </c>
      <c r="E1123" s="47">
        <v>9.4610668775259754E-2</v>
      </c>
      <c r="F1123" s="46">
        <v>0.79481762190981675</v>
      </c>
      <c r="G1123" s="47">
        <v>8.3707067458554982E-2</v>
      </c>
      <c r="H1123" s="46">
        <v>0.67812539348915435</v>
      </c>
      <c r="I1123" s="47">
        <v>7.1417500686209556E-2</v>
      </c>
      <c r="J1123" s="46">
        <v>0.59152068279558767</v>
      </c>
      <c r="K1123" s="47">
        <v>6.2296633004846579E-2</v>
      </c>
      <c r="L1123" s="46">
        <v>5.4980444184993598</v>
      </c>
      <c r="M1123" s="47">
        <v>0.57903242497770968</v>
      </c>
      <c r="N1123" s="46">
        <v>9.4952271778407074</v>
      </c>
      <c r="O1123" s="47">
        <v>1</v>
      </c>
    </row>
    <row r="1124" spans="1:15" ht="20.100000000000001" hidden="1" customHeight="1" x14ac:dyDescent="0.3">
      <c r="A1124" s="45">
        <v>40452</v>
      </c>
      <c r="B1124" s="46">
        <v>1.0352632489200879</v>
      </c>
      <c r="C1124" s="47">
        <v>0.11071463074381768</v>
      </c>
      <c r="D1124" s="46">
        <v>0.89554860546583492</v>
      </c>
      <c r="E1124" s="47">
        <v>9.5773063779398399E-2</v>
      </c>
      <c r="F1124" s="46">
        <v>0.79137308948727658</v>
      </c>
      <c r="G1124" s="47">
        <v>8.4632173965967908E-2</v>
      </c>
      <c r="H1124" s="46">
        <v>0.66338534514121494</v>
      </c>
      <c r="I1124" s="47">
        <v>7.094472213206035E-2</v>
      </c>
      <c r="J1124" s="46">
        <v>0.58864455431953455</v>
      </c>
      <c r="K1124" s="47">
        <v>6.2951683582729984E-2</v>
      </c>
      <c r="L1124" s="46">
        <v>5.3765208450285122</v>
      </c>
      <c r="M1124" s="47">
        <v>0.57498372579602552</v>
      </c>
      <c r="N1124" s="46">
        <v>9.3507356883624624</v>
      </c>
      <c r="O1124" s="47">
        <v>0.99999999999999978</v>
      </c>
    </row>
    <row r="1125" spans="1:15" ht="20.100000000000001" hidden="1" customHeight="1" x14ac:dyDescent="0.3">
      <c r="A1125" s="45">
        <v>40483</v>
      </c>
      <c r="B1125" s="46">
        <v>1.033193574363106</v>
      </c>
      <c r="C1125" s="47">
        <v>0.10954097017166162</v>
      </c>
      <c r="D1125" s="46">
        <v>0.9051893445393262</v>
      </c>
      <c r="E1125" s="47">
        <v>9.5969740279318733E-2</v>
      </c>
      <c r="F1125" s="46">
        <v>0.79959975023987884</v>
      </c>
      <c r="G1125" s="47">
        <v>8.477494882242885E-2</v>
      </c>
      <c r="H1125" s="46">
        <v>0.67058365805933851</v>
      </c>
      <c r="I1125" s="47">
        <v>7.1096439532507383E-2</v>
      </c>
      <c r="J1125" s="46">
        <v>0.59533498421084019</v>
      </c>
      <c r="K1125" s="47">
        <v>6.3118444951408115E-2</v>
      </c>
      <c r="L1125" s="46">
        <v>5.4281273874751381</v>
      </c>
      <c r="M1125" s="47">
        <v>0.57549945624267529</v>
      </c>
      <c r="N1125" s="46">
        <f>+L1125+J1125+H1125+F1125+D1125+B1125</f>
        <v>9.4320286988876276</v>
      </c>
      <c r="O1125" s="47">
        <f>+M1125+K1125+I1125+G1125+E1125+C1125</f>
        <v>0.99999999999999989</v>
      </c>
    </row>
    <row r="1126" spans="1:15" ht="20.100000000000001" customHeight="1" x14ac:dyDescent="0.3">
      <c r="A1126" s="45">
        <v>40513</v>
      </c>
      <c r="B1126" s="46">
        <v>1.0023851503074064</v>
      </c>
      <c r="C1126" s="47">
        <v>0.10930789604093294</v>
      </c>
      <c r="D1126" s="46">
        <v>0.87923644458340122</v>
      </c>
      <c r="E1126" s="47">
        <v>9.5878800529365552E-2</v>
      </c>
      <c r="F1126" s="46">
        <v>0.77740364286658981</v>
      </c>
      <c r="G1126" s="47">
        <v>8.4774157468557515E-2</v>
      </c>
      <c r="H1126" s="46">
        <v>0.65264241242170062</v>
      </c>
      <c r="I1126" s="47">
        <v>7.1169219682690896E-2</v>
      </c>
      <c r="J1126" s="46">
        <v>0.57977811183277006</v>
      </c>
      <c r="K1126" s="47">
        <v>6.3223527957880762E-2</v>
      </c>
      <c r="L1126" s="46">
        <v>5.2788446434684406</v>
      </c>
      <c r="M1126" s="47">
        <v>0.57564639832057241</v>
      </c>
      <c r="N1126" s="46">
        <v>9.1702904054803085</v>
      </c>
      <c r="O1126" s="47">
        <v>1</v>
      </c>
    </row>
    <row r="1127" spans="1:15" ht="20.100000000000001" hidden="1" customHeight="1" x14ac:dyDescent="0.3">
      <c r="A1127" s="45">
        <v>40544</v>
      </c>
      <c r="B1127" s="46">
        <v>1.0142874043904984</v>
      </c>
      <c r="C1127" s="47">
        <v>0.10973055665663857</v>
      </c>
      <c r="D1127" s="46">
        <v>0.88860542491317895</v>
      </c>
      <c r="E1127" s="47">
        <v>9.6133667342961443E-2</v>
      </c>
      <c r="F1127" s="46">
        <v>0.78573776277438934</v>
      </c>
      <c r="G1127" s="47">
        <v>8.5004942112227269E-2</v>
      </c>
      <c r="H1127" s="46">
        <v>0.66004664714471395</v>
      </c>
      <c r="I1127" s="47">
        <v>7.1407064405044129E-2</v>
      </c>
      <c r="J1127" s="46">
        <v>0.58570817081222448</v>
      </c>
      <c r="K1127" s="47">
        <v>6.3364765591452724E-2</v>
      </c>
      <c r="L1127" s="46">
        <v>5.3090508332015789</v>
      </c>
      <c r="M1127" s="47">
        <v>0.57435900389167593</v>
      </c>
      <c r="N1127" s="46">
        <v>9.2434362432365837</v>
      </c>
      <c r="O1127" s="47">
        <v>1</v>
      </c>
    </row>
    <row r="1128" spans="1:15" ht="20.100000000000001" hidden="1" customHeight="1" x14ac:dyDescent="0.3">
      <c r="A1128" s="45">
        <v>40575</v>
      </c>
      <c r="B1128" s="46">
        <v>1.0169048659792899</v>
      </c>
      <c r="C1128" s="47">
        <v>0.11028705646748106</v>
      </c>
      <c r="D1128" s="46">
        <v>0.88875929365540118</v>
      </c>
      <c r="E1128" s="47">
        <v>9.638919989922444E-2</v>
      </c>
      <c r="F1128" s="46">
        <v>0.78572650266163313</v>
      </c>
      <c r="G1128" s="47">
        <v>8.5214916425431636E-2</v>
      </c>
      <c r="H1128" s="46">
        <v>0.66028108490970761</v>
      </c>
      <c r="I1128" s="47">
        <v>7.1609901508062637E-2</v>
      </c>
      <c r="J1128" s="46">
        <v>0.56971402977723729</v>
      </c>
      <c r="K1128" s="47">
        <v>6.1787572736069475E-2</v>
      </c>
      <c r="L1128" s="46">
        <v>5.2991419853034287</v>
      </c>
      <c r="M1128" s="47">
        <v>0.57471135296373066</v>
      </c>
      <c r="N1128" s="46">
        <v>9.2205277622866983</v>
      </c>
      <c r="O1128" s="47">
        <v>1</v>
      </c>
    </row>
    <row r="1129" spans="1:15" ht="20.100000000000001" hidden="1" customHeight="1" x14ac:dyDescent="0.3">
      <c r="A1129" s="45">
        <v>40603</v>
      </c>
      <c r="B1129" s="46">
        <v>0.9932854618178385</v>
      </c>
      <c r="C1129" s="47">
        <v>0.11006948007101641</v>
      </c>
      <c r="D1129" s="46">
        <v>0.86901472391480894</v>
      </c>
      <c r="E1129" s="47">
        <v>9.6298599458312401E-2</v>
      </c>
      <c r="F1129" s="46">
        <v>0.75314846994327933</v>
      </c>
      <c r="G1129" s="47">
        <v>8.3459049477300526E-2</v>
      </c>
      <c r="H1129" s="46">
        <v>0.64830711417174369</v>
      </c>
      <c r="I1129" s="47">
        <v>7.1841207514131117E-2</v>
      </c>
      <c r="J1129" s="46">
        <v>0.54360870707970921</v>
      </c>
      <c r="K1129" s="47">
        <v>6.0239206200436983E-2</v>
      </c>
      <c r="L1129" s="46">
        <v>5.2168033593972272</v>
      </c>
      <c r="M1129" s="47">
        <v>0.57809245727880265</v>
      </c>
      <c r="N1129" s="46">
        <v>9.0241678363246063</v>
      </c>
      <c r="O1129" s="47">
        <v>1</v>
      </c>
    </row>
    <row r="1130" spans="1:15" ht="20.100000000000001" hidden="1" customHeight="1" x14ac:dyDescent="0.3">
      <c r="A1130" s="45">
        <v>40634</v>
      </c>
      <c r="B1130" s="46">
        <v>0.95725411968044316</v>
      </c>
      <c r="C1130" s="47">
        <v>0.11192112082491318</v>
      </c>
      <c r="D1130" s="46">
        <v>0.83457425420569742</v>
      </c>
      <c r="E1130" s="47">
        <v>9.757752306513888E-2</v>
      </c>
      <c r="F1130" s="46">
        <v>0.72237812153047232</v>
      </c>
      <c r="G1130" s="47">
        <v>8.4459672054558996E-2</v>
      </c>
      <c r="H1130" s="46">
        <v>0.61103615871837835</v>
      </c>
      <c r="I1130" s="47">
        <v>7.1441689664537691E-2</v>
      </c>
      <c r="J1130" s="46">
        <v>0.50453632979909124</v>
      </c>
      <c r="K1130" s="47">
        <v>5.8989844354864665E-2</v>
      </c>
      <c r="L1130" s="46">
        <v>4.9231564461707444</v>
      </c>
      <c r="M1130" s="47">
        <v>0.57561015003598648</v>
      </c>
      <c r="N1130" s="46">
        <v>8.5529354301048279</v>
      </c>
      <c r="O1130" s="47">
        <v>0.99999999999999989</v>
      </c>
    </row>
    <row r="1131" spans="1:15" ht="20.100000000000001" hidden="1" customHeight="1" x14ac:dyDescent="0.3">
      <c r="A1131" s="45">
        <v>40664</v>
      </c>
      <c r="B1131" s="46">
        <v>0.96348691480796567</v>
      </c>
      <c r="C1131" s="47">
        <v>0.11199279531974915</v>
      </c>
      <c r="D1131" s="46">
        <v>0.84033424495395781</v>
      </c>
      <c r="E1131" s="47">
        <v>9.7677902677133971E-2</v>
      </c>
      <c r="F1131" s="46">
        <v>0.7275383601222849</v>
      </c>
      <c r="G1131" s="47">
        <v>8.4566851298318604E-2</v>
      </c>
      <c r="H1131" s="46">
        <v>0.61565543896685049</v>
      </c>
      <c r="I1131" s="47">
        <v>7.1561920046882166E-2</v>
      </c>
      <c r="J1131" s="46">
        <v>0.49232125130428173</v>
      </c>
      <c r="K1131" s="47">
        <v>5.7225928325007454E-2</v>
      </c>
      <c r="L1131" s="46">
        <v>4.9637789461109794</v>
      </c>
      <c r="M1131" s="47">
        <v>0.57697460233290865</v>
      </c>
      <c r="N1131" s="46">
        <v>8.6031151562663197</v>
      </c>
      <c r="O1131" s="47">
        <v>1</v>
      </c>
    </row>
    <row r="1132" spans="1:15" ht="20.100000000000001" hidden="1" customHeight="1" x14ac:dyDescent="0.3">
      <c r="A1132" s="45">
        <v>40695</v>
      </c>
      <c r="B1132" s="46">
        <v>0.95064495084746703</v>
      </c>
      <c r="C1132" s="47">
        <v>0.11173606765396038</v>
      </c>
      <c r="D1132" s="46">
        <v>0.83076138336891536</v>
      </c>
      <c r="E1132" s="47">
        <v>9.7645298650832435E-2</v>
      </c>
      <c r="F1132" s="46">
        <v>0.72001639967977171</v>
      </c>
      <c r="G1132" s="47">
        <v>8.4628652447856528E-2</v>
      </c>
      <c r="H1132" s="46">
        <v>0.6099855478759989</v>
      </c>
      <c r="I1132" s="47">
        <v>7.1695943248476474E-2</v>
      </c>
      <c r="J1132" s="46">
        <v>0.47142288513883362</v>
      </c>
      <c r="K1132" s="47">
        <v>5.5409687223963083E-2</v>
      </c>
      <c r="L1132" s="46">
        <v>4.9251194958200042</v>
      </c>
      <c r="M1132" s="47">
        <v>0.57888435077491107</v>
      </c>
      <c r="N1132" s="46">
        <v>8.5079506627309911</v>
      </c>
      <c r="O1132" s="47">
        <v>1</v>
      </c>
    </row>
    <row r="1133" spans="1:15" ht="20.100000000000001" hidden="1" customHeight="1" x14ac:dyDescent="0.3">
      <c r="A1133" s="45">
        <v>40725</v>
      </c>
      <c r="B1133" s="46">
        <v>0.9603753777801054</v>
      </c>
      <c r="C1133" s="47">
        <v>0.11242719855468414</v>
      </c>
      <c r="D1133" s="46">
        <v>0.83911300785549303</v>
      </c>
      <c r="E1133" s="47">
        <v>9.8231511268074514E-2</v>
      </c>
      <c r="F1133" s="46">
        <v>0.72784057550445502</v>
      </c>
      <c r="G1133" s="47">
        <v>8.5205304916856295E-2</v>
      </c>
      <c r="H1133" s="46">
        <v>0.61540942073748228</v>
      </c>
      <c r="I1133" s="47">
        <v>7.2043451694487351E-2</v>
      </c>
      <c r="J1133" s="46">
        <v>0.45898884965893572</v>
      </c>
      <c r="K1133" s="47">
        <v>5.3731938290911281E-2</v>
      </c>
      <c r="L1133" s="46">
        <v>4.9404706540844412</v>
      </c>
      <c r="M1133" s="47">
        <v>0.5783605952749864</v>
      </c>
      <c r="N1133" s="46">
        <v>8.5421978856209133</v>
      </c>
      <c r="O1133" s="47">
        <v>1</v>
      </c>
    </row>
    <row r="1134" spans="1:15" ht="20.100000000000001" hidden="1" customHeight="1" x14ac:dyDescent="0.3">
      <c r="A1134" s="45">
        <v>40756</v>
      </c>
      <c r="B1134" s="46">
        <v>0.98362972167904916</v>
      </c>
      <c r="C1134" s="47">
        <v>0.11257902670794594</v>
      </c>
      <c r="D1134" s="46">
        <v>0.8596882418956957</v>
      </c>
      <c r="E1134" s="47">
        <v>9.8393596098006186E-2</v>
      </c>
      <c r="F1134" s="46">
        <v>0.74566835097230622</v>
      </c>
      <c r="G1134" s="47">
        <v>8.5343717609594971E-2</v>
      </c>
      <c r="H1134" s="46">
        <v>0.63159464720126368</v>
      </c>
      <c r="I1134" s="47">
        <v>7.2287680098250984E-2</v>
      </c>
      <c r="J1134" s="46">
        <v>0.45391459886760033</v>
      </c>
      <c r="K1134" s="47">
        <v>5.1951727995584188E-2</v>
      </c>
      <c r="L1134" s="46">
        <v>5.0627421864361635</v>
      </c>
      <c r="M1134" s="47">
        <v>0.57944425149061785</v>
      </c>
      <c r="N1134" s="46">
        <v>8.7372377470520775</v>
      </c>
      <c r="O1134" s="47">
        <v>1</v>
      </c>
    </row>
    <row r="1135" spans="1:15" ht="20.100000000000001" hidden="1" customHeight="1" x14ac:dyDescent="0.3">
      <c r="A1135" s="45">
        <v>40787</v>
      </c>
      <c r="B1135" s="46">
        <v>1.1454442250911636</v>
      </c>
      <c r="C1135" s="47">
        <v>0.11239684321390048</v>
      </c>
      <c r="D1135" s="46">
        <v>1.0028564216922518</v>
      </c>
      <c r="E1135" s="47">
        <v>9.8405398993588092E-2</v>
      </c>
      <c r="F1135" s="46">
        <v>0.8523266607535358</v>
      </c>
      <c r="G1135" s="47">
        <v>8.3634649297846059E-2</v>
      </c>
      <c r="H1135" s="46">
        <v>0.7393392093953336</v>
      </c>
      <c r="I1135" s="47">
        <v>7.2547742945478416E-2</v>
      </c>
      <c r="J1135" s="46">
        <v>0.51091399450591457</v>
      </c>
      <c r="K1135" s="47">
        <v>5.0133493083610023E-2</v>
      </c>
      <c r="L1135" s="46">
        <v>5.9401906284450492</v>
      </c>
      <c r="M1135" s="47">
        <v>0.58288187246557688</v>
      </c>
      <c r="N1135" s="46">
        <v>10.191071139883249</v>
      </c>
      <c r="O1135" s="47">
        <v>0.99999999999999989</v>
      </c>
    </row>
    <row r="1136" spans="1:15" ht="20.100000000000001" hidden="1" customHeight="1" x14ac:dyDescent="0.3">
      <c r="A1136" s="45">
        <v>40817</v>
      </c>
      <c r="B1136" s="46">
        <v>1.052369318623342</v>
      </c>
      <c r="C1136" s="47">
        <v>0.11508624860805595</v>
      </c>
      <c r="D1136" s="46">
        <v>0.91563647804229054</v>
      </c>
      <c r="E1136" s="47">
        <v>0.10013325691063386</v>
      </c>
      <c r="F1136" s="46">
        <v>0.76548445557345091</v>
      </c>
      <c r="G1136" s="47">
        <v>8.3712754449143736E-2</v>
      </c>
      <c r="H1136" s="46">
        <v>0.67414569067709607</v>
      </c>
      <c r="I1136" s="47">
        <v>7.3724021769093984E-2</v>
      </c>
      <c r="J1136" s="46">
        <v>0.44473187087771754</v>
      </c>
      <c r="K1136" s="47">
        <v>4.8635513930331331E-2</v>
      </c>
      <c r="L1136" s="46">
        <v>5.2918117154854762</v>
      </c>
      <c r="M1136" s="47">
        <v>0.57870820433274117</v>
      </c>
      <c r="N1136" s="46">
        <v>9.1441795292793735</v>
      </c>
      <c r="O1136" s="47">
        <v>1</v>
      </c>
    </row>
    <row r="1137" spans="1:30" ht="20.100000000000001" hidden="1" customHeight="1" x14ac:dyDescent="0.3">
      <c r="A1137" s="45">
        <v>40848</v>
      </c>
      <c r="B1137" s="46">
        <v>1.1306330793569113</v>
      </c>
      <c r="C1137" s="47">
        <v>0.1151043104942102</v>
      </c>
      <c r="D1137" s="46">
        <v>0.98564988535364317</v>
      </c>
      <c r="E1137" s="47">
        <v>0.1003442695192137</v>
      </c>
      <c r="F1137" s="46">
        <v>0.82387858541240888</v>
      </c>
      <c r="G1137" s="47">
        <v>8.38751123032591E-2</v>
      </c>
      <c r="H1137" s="46">
        <v>0.72590576076220215</v>
      </c>
      <c r="I1137" s="47">
        <v>7.3900970705574318E-2</v>
      </c>
      <c r="J1137" s="46">
        <v>0.45826305625516128</v>
      </c>
      <c r="K1137" s="47">
        <v>4.6653555497617474E-2</v>
      </c>
      <c r="L1137" s="46">
        <v>5.6983519850881992</v>
      </c>
      <c r="M1137" s="47">
        <v>0.58012178148012516</v>
      </c>
      <c r="N1137" s="46">
        <v>9.8226823522285258</v>
      </c>
      <c r="O1137" s="47">
        <v>1</v>
      </c>
    </row>
    <row r="1138" spans="1:30" ht="20.100000000000001" customHeight="1" x14ac:dyDescent="0.3">
      <c r="A1138" s="45">
        <v>40878</v>
      </c>
      <c r="B1138" s="46">
        <v>1.179942147658799</v>
      </c>
      <c r="C1138" s="47">
        <v>0.11550563394169583</v>
      </c>
      <c r="D1138" s="46">
        <v>1.0283352721152448</v>
      </c>
      <c r="E1138" s="47">
        <v>0.10066469593102842</v>
      </c>
      <c r="F1138" s="46">
        <v>0.86008244194461558</v>
      </c>
      <c r="G1138" s="47">
        <v>8.4194269944547984E-2</v>
      </c>
      <c r="H1138" s="46">
        <v>0.75784029383402141</v>
      </c>
      <c r="I1138" s="47">
        <v>7.4185691001498077E-2</v>
      </c>
      <c r="J1138" s="46">
        <v>0.45649988934503305</v>
      </c>
      <c r="K1138" s="47">
        <v>4.4687198620486396E-2</v>
      </c>
      <c r="L1138" s="46">
        <v>5.9327509888969017</v>
      </c>
      <c r="M1138" s="47">
        <v>0.58076251056074335</v>
      </c>
      <c r="N1138" s="46">
        <v>10.215451033794615</v>
      </c>
      <c r="O1138" s="47">
        <v>1</v>
      </c>
    </row>
    <row r="1139" spans="1:30" ht="20.100000000000001" hidden="1" customHeight="1" x14ac:dyDescent="0.3">
      <c r="A1139" s="45">
        <v>40909</v>
      </c>
      <c r="B1139" s="46">
        <v>1.060226031129945</v>
      </c>
      <c r="C1139" s="47">
        <v>0.11306588029443494</v>
      </c>
      <c r="D1139" s="46">
        <v>0.93064285681182279</v>
      </c>
      <c r="E1139" s="47">
        <v>9.924671792203893E-2</v>
      </c>
      <c r="F1139" s="46">
        <v>0.7807176854913126</v>
      </c>
      <c r="G1139" s="47">
        <v>8.325822020935654E-2</v>
      </c>
      <c r="H1139" s="46">
        <v>0.69064731128742929</v>
      </c>
      <c r="I1139" s="47">
        <v>7.3652828671329815E-2</v>
      </c>
      <c r="J1139" s="46">
        <v>0.39401322823336499</v>
      </c>
      <c r="K1139" s="47">
        <v>4.2018825410633016E-2</v>
      </c>
      <c r="L1139" s="46">
        <v>5.5208172000732709</v>
      </c>
      <c r="M1139" s="47">
        <v>0.58875752749220689</v>
      </c>
      <c r="N1139" s="46">
        <v>9.3770643130271445</v>
      </c>
      <c r="O1139" s="47">
        <v>1</v>
      </c>
    </row>
    <row r="1140" spans="1:30" ht="20.100000000000001" hidden="1" customHeight="1" x14ac:dyDescent="0.3">
      <c r="A1140" s="45">
        <v>40940</v>
      </c>
      <c r="B1140" s="46">
        <v>1.0499801031536558</v>
      </c>
      <c r="C1140" s="47">
        <v>0.11343989638860637</v>
      </c>
      <c r="D1140" s="46">
        <v>0.92105892836840386</v>
      </c>
      <c r="E1140" s="47">
        <v>9.9511247011336998E-2</v>
      </c>
      <c r="F1140" s="46">
        <v>0.77437631126920636</v>
      </c>
      <c r="G1140" s="47">
        <v>8.3663650627591513E-2</v>
      </c>
      <c r="H1140" s="46">
        <v>0.66565663421754295</v>
      </c>
      <c r="I1140" s="47">
        <v>7.1917571951338174E-2</v>
      </c>
      <c r="J1140" s="46">
        <v>0.3902927818629226</v>
      </c>
      <c r="K1140" s="47">
        <v>4.2167249267647929E-2</v>
      </c>
      <c r="L1140" s="46">
        <v>5.4544626579374524</v>
      </c>
      <c r="M1140" s="47">
        <v>0.58930038475347912</v>
      </c>
      <c r="N1140" s="46">
        <v>9.2558274168091828</v>
      </c>
      <c r="O1140" s="47">
        <v>1</v>
      </c>
    </row>
    <row r="1141" spans="1:30" ht="20.100000000000001" hidden="1" customHeight="1" x14ac:dyDescent="0.3">
      <c r="A1141" s="45">
        <v>40969</v>
      </c>
      <c r="B1141" s="46">
        <v>1.1326371986382777</v>
      </c>
      <c r="C1141" s="47">
        <v>0.11422769146713416</v>
      </c>
      <c r="D1141" s="46">
        <v>0.97520875437562748</v>
      </c>
      <c r="E1141" s="47">
        <v>9.8350861904230202E-2</v>
      </c>
      <c r="F1141" s="46">
        <v>0.83669381634893458</v>
      </c>
      <c r="G1141" s="47">
        <v>8.4381479984296168E-2</v>
      </c>
      <c r="H1141" s="46">
        <v>0.69752405245985549</v>
      </c>
      <c r="I1141" s="47">
        <v>7.0346058165034017E-2</v>
      </c>
      <c r="J1141" s="46">
        <v>0.42156366331439726</v>
      </c>
      <c r="K1141" s="47">
        <v>4.2515153241237023E-2</v>
      </c>
      <c r="L1141" s="46">
        <v>5.8519821546161763</v>
      </c>
      <c r="M1141" s="47">
        <v>0.5901787552380684</v>
      </c>
      <c r="N1141" s="46">
        <v>9.9156096397532689</v>
      </c>
      <c r="O1141" s="47">
        <v>1</v>
      </c>
    </row>
    <row r="1142" spans="1:30" ht="20.100000000000001" hidden="1" customHeight="1" x14ac:dyDescent="0.3">
      <c r="A1142" s="45">
        <v>41000</v>
      </c>
      <c r="B1142" s="46">
        <v>1.1391047423889507</v>
      </c>
      <c r="C1142" s="47">
        <v>0.11337757879704144</v>
      </c>
      <c r="D1142" s="46">
        <v>0.98507468376449325</v>
      </c>
      <c r="E1142" s="47">
        <v>9.8046631203774076E-2</v>
      </c>
      <c r="F1142" s="46">
        <v>0.85384238461532957</v>
      </c>
      <c r="G1142" s="47">
        <v>8.498479432098037E-2</v>
      </c>
      <c r="H1142" s="46">
        <v>0.7170453662649291</v>
      </c>
      <c r="I1142" s="47">
        <v>7.1369088802367905E-2</v>
      </c>
      <c r="J1142" s="46">
        <v>0.4269055082846131</v>
      </c>
      <c r="K1142" s="47">
        <v>4.2490836095477262E-2</v>
      </c>
      <c r="L1142" s="46">
        <v>5.9250291511565631</v>
      </c>
      <c r="M1142" s="47">
        <v>0.58973107078035902</v>
      </c>
      <c r="N1142" s="46">
        <v>10.047001836474879</v>
      </c>
      <c r="O1142" s="47">
        <v>1</v>
      </c>
    </row>
    <row r="1143" spans="1:30" ht="20.100000000000001" hidden="1" customHeight="1" x14ac:dyDescent="0.3">
      <c r="A1143" s="45">
        <v>41030</v>
      </c>
      <c r="B1143" s="46">
        <v>1.2472723326793231</v>
      </c>
      <c r="C1143" s="47">
        <v>0.11582942795165026</v>
      </c>
      <c r="D1143" s="46">
        <v>1.0733520679672406</v>
      </c>
      <c r="E1143" s="47">
        <v>9.9678115809958209E-2</v>
      </c>
      <c r="F1143" s="46">
        <v>0.90815222330552858</v>
      </c>
      <c r="G1143" s="47">
        <v>8.4336635843219265E-2</v>
      </c>
      <c r="H1143" s="46">
        <v>0.71974220753051621</v>
      </c>
      <c r="I1143" s="47">
        <v>6.6839715743419431E-2</v>
      </c>
      <c r="J1143" s="46">
        <v>0.45883343766387985</v>
      </c>
      <c r="K1143" s="47">
        <v>4.2610112657217467E-2</v>
      </c>
      <c r="L1143" s="46">
        <v>6.3608294851479563</v>
      </c>
      <c r="M1143" s="47">
        <v>0.59070599199453544</v>
      </c>
      <c r="N1143" s="46">
        <v>10.768181754294444</v>
      </c>
      <c r="O1143" s="47">
        <v>1</v>
      </c>
    </row>
    <row r="1144" spans="1:30" ht="20.100000000000001" hidden="1" customHeight="1" x14ac:dyDescent="0.3">
      <c r="A1144" s="45">
        <v>41061</v>
      </c>
      <c r="B1144" s="46">
        <v>1.2579118405070022</v>
      </c>
      <c r="C1144" s="47">
        <v>0.11631351846937864</v>
      </c>
      <c r="D1144" s="46">
        <v>1.0833846649932897</v>
      </c>
      <c r="E1144" s="47">
        <v>0.10017576604601261</v>
      </c>
      <c r="F1144" s="46">
        <v>0.91734265118923175</v>
      </c>
      <c r="G1144" s="47">
        <v>8.4822598822857281E-2</v>
      </c>
      <c r="H1144" s="46">
        <v>0.70127212290111396</v>
      </c>
      <c r="I1144" s="47">
        <v>6.4843517162731595E-2</v>
      </c>
      <c r="J1144" s="46">
        <v>0.46315076639454417</v>
      </c>
      <c r="K1144" s="47">
        <v>4.282549339819082E-2</v>
      </c>
      <c r="L1144" s="46">
        <v>6.3917757910987962</v>
      </c>
      <c r="M1144" s="47">
        <v>0.59101910610082908</v>
      </c>
      <c r="N1144" s="46">
        <v>10.814837837083978</v>
      </c>
      <c r="O1144" s="47">
        <v>1</v>
      </c>
    </row>
    <row r="1145" spans="1:30" ht="20.100000000000001" hidden="1" customHeight="1" x14ac:dyDescent="0.3">
      <c r="A1145" s="45">
        <v>41091</v>
      </c>
      <c r="B1145" s="46">
        <v>1.2841979892187783</v>
      </c>
      <c r="C1145" s="47">
        <v>0.1166663168849848</v>
      </c>
      <c r="D1145" s="46">
        <v>1.109018736679199</v>
      </c>
      <c r="E1145" s="47">
        <v>0.10075170063419144</v>
      </c>
      <c r="F1145" s="46">
        <v>0.93753836216240316</v>
      </c>
      <c r="G1145" s="47">
        <v>8.5173118607986348E-2</v>
      </c>
      <c r="H1145" s="46">
        <v>0.69026921097714156</v>
      </c>
      <c r="I1145" s="47">
        <v>6.2709307427585598E-2</v>
      </c>
      <c r="J1145" s="46">
        <v>0.47215395023106166</v>
      </c>
      <c r="K1145" s="47">
        <v>4.2894057488490657E-2</v>
      </c>
      <c r="L1145" s="46">
        <v>6.5142660886271759</v>
      </c>
      <c r="M1145" s="47">
        <v>0.59180549895676127</v>
      </c>
      <c r="N1145" s="46">
        <v>11.007444337895759</v>
      </c>
      <c r="O1145" s="47">
        <v>1.0000000000000002</v>
      </c>
    </row>
    <row r="1146" spans="1:30" ht="20.100000000000001" hidden="1" customHeight="1" x14ac:dyDescent="0.2">
      <c r="A1146" s="45">
        <v>41122</v>
      </c>
      <c r="B1146" s="46">
        <v>1.2828175080057858</v>
      </c>
      <c r="C1146" s="47">
        <v>0.1169600888517751</v>
      </c>
      <c r="D1146" s="46">
        <v>1.107976935073046</v>
      </c>
      <c r="E1146" s="47">
        <v>0.10101910830116019</v>
      </c>
      <c r="F1146" s="46">
        <v>0.93914603583841683</v>
      </c>
      <c r="G1146" s="47">
        <v>8.5626056014163926E-2</v>
      </c>
      <c r="H1146" s="46">
        <v>0.6642768253411494</v>
      </c>
      <c r="I1146" s="47">
        <v>6.0565026614623901E-2</v>
      </c>
      <c r="J1146" s="46">
        <v>0.47203945776022382</v>
      </c>
      <c r="K1146" s="47">
        <v>4.3037904126368154E-2</v>
      </c>
      <c r="L1146" s="46">
        <v>6.5017368552871551</v>
      </c>
      <c r="M1146" s="47">
        <v>0.59279181609190879</v>
      </c>
      <c r="N1146" s="46">
        <v>10.967993617305776</v>
      </c>
      <c r="O1146" s="47">
        <v>1</v>
      </c>
      <c r="Q1146" s="170"/>
      <c r="R1146" s="171"/>
      <c r="S1146" s="170"/>
      <c r="T1146" s="171"/>
      <c r="U1146" s="170"/>
      <c r="V1146" s="171"/>
      <c r="W1146" s="170"/>
      <c r="X1146" s="171"/>
      <c r="Y1146" s="170"/>
      <c r="Z1146" s="171"/>
      <c r="AA1146" s="170"/>
      <c r="AB1146" s="171"/>
      <c r="AC1146" s="170"/>
      <c r="AD1146" s="171"/>
    </row>
    <row r="1147" spans="1:30" ht="20.100000000000001" hidden="1" customHeight="1" x14ac:dyDescent="0.2">
      <c r="A1147" s="45">
        <v>41153</v>
      </c>
      <c r="B1147" s="46">
        <v>1.3092285198148177</v>
      </c>
      <c r="C1147" s="47">
        <v>0.11861651550438294</v>
      </c>
      <c r="D1147" s="46">
        <v>1.1045175292030029</v>
      </c>
      <c r="E1147" s="47">
        <v>0.10006963539573814</v>
      </c>
      <c r="F1147" s="46">
        <v>0.95594469611039135</v>
      </c>
      <c r="G1147" s="47">
        <v>8.6608890007643061E-2</v>
      </c>
      <c r="H1147" s="46">
        <v>0.65051516291588585</v>
      </c>
      <c r="I1147" s="47">
        <v>5.8936878276041861E-2</v>
      </c>
      <c r="J1147" s="46">
        <v>0.48212491877612357</v>
      </c>
      <c r="K1147" s="47">
        <v>4.3680669216666863E-2</v>
      </c>
      <c r="L1147" s="46">
        <v>6.5351584658612945</v>
      </c>
      <c r="M1147" s="47">
        <v>0.59208741159952716</v>
      </c>
      <c r="N1147" s="46">
        <v>11.037489292681515</v>
      </c>
      <c r="O1147" s="47">
        <v>1</v>
      </c>
      <c r="Q1147" s="170"/>
      <c r="R1147" s="171"/>
      <c r="S1147" s="170"/>
      <c r="T1147" s="171"/>
      <c r="U1147" s="170"/>
      <c r="V1147" s="171"/>
      <c r="W1147" s="170"/>
      <c r="X1147" s="171"/>
      <c r="Y1147" s="170"/>
      <c r="Z1147" s="171"/>
      <c r="AA1147" s="170"/>
      <c r="AB1147" s="171"/>
      <c r="AC1147" s="170"/>
      <c r="AD1147" s="171"/>
    </row>
    <row r="1148" spans="1:30" ht="20.100000000000001" hidden="1" customHeight="1" x14ac:dyDescent="0.2">
      <c r="A1148" s="45">
        <v>41183</v>
      </c>
      <c r="B1148" s="46">
        <v>1.301803866003449</v>
      </c>
      <c r="C1148" s="47">
        <v>0.12104644949523728</v>
      </c>
      <c r="D1148" s="46">
        <v>1.0760175855723091</v>
      </c>
      <c r="E1148" s="47">
        <v>0.10005202145222435</v>
      </c>
      <c r="F1148" s="46">
        <v>0.93127489388959184</v>
      </c>
      <c r="G1148" s="47">
        <v>8.6593320509535401E-2</v>
      </c>
      <c r="H1148" s="46">
        <v>0.59953848683663835</v>
      </c>
      <c r="I1148" s="47">
        <v>5.5747265054695926E-2</v>
      </c>
      <c r="J1148" s="46">
        <v>0.46301787144382234</v>
      </c>
      <c r="K1148" s="47">
        <v>4.305308261464974E-2</v>
      </c>
      <c r="L1148" s="46">
        <v>6.3829284626738625</v>
      </c>
      <c r="M1148" s="47">
        <v>0.59350786087365737</v>
      </c>
      <c r="N1148" s="46">
        <v>10.754581166419673</v>
      </c>
      <c r="O1148" s="47">
        <v>1</v>
      </c>
      <c r="Q1148" s="170"/>
      <c r="R1148" s="171"/>
      <c r="S1148" s="170"/>
      <c r="T1148" s="171"/>
      <c r="U1148" s="170"/>
      <c r="V1148" s="171"/>
      <c r="W1148" s="170"/>
      <c r="X1148" s="171"/>
      <c r="Y1148" s="170"/>
      <c r="Z1148" s="171"/>
      <c r="AA1148" s="170"/>
      <c r="AB1148" s="171"/>
      <c r="AC1148" s="170"/>
      <c r="AD1148" s="171"/>
    </row>
    <row r="1149" spans="1:30" ht="20.100000000000001" hidden="1" customHeight="1" x14ac:dyDescent="0.2">
      <c r="A1149" s="45">
        <v>41214</v>
      </c>
      <c r="B1149" s="46">
        <v>1.3631144169429379</v>
      </c>
      <c r="C1149" s="47">
        <v>0.12161136651138663</v>
      </c>
      <c r="D1149" s="46">
        <v>1.1245171595580856</v>
      </c>
      <c r="E1149" s="47">
        <v>0.10032471723544724</v>
      </c>
      <c r="F1149" s="46">
        <v>0.97685959053335114</v>
      </c>
      <c r="G1149" s="47">
        <v>8.7151326563577436E-2</v>
      </c>
      <c r="H1149" s="46">
        <v>0.59999431099305911</v>
      </c>
      <c r="I1149" s="47">
        <v>5.3528982711932009E-2</v>
      </c>
      <c r="J1149" s="46">
        <v>0.48593044552356734</v>
      </c>
      <c r="K1149" s="47">
        <v>4.3352681752233078E-2</v>
      </c>
      <c r="L1149" s="46">
        <v>6.6583588484626635</v>
      </c>
      <c r="M1149" s="47">
        <v>0.59403092522542356</v>
      </c>
      <c r="N1149" s="46">
        <v>11.208774772013665</v>
      </c>
      <c r="O1149" s="47">
        <v>1</v>
      </c>
      <c r="Q1149" s="170"/>
      <c r="R1149" s="171"/>
      <c r="S1149" s="170"/>
      <c r="T1149" s="171"/>
      <c r="U1149" s="170"/>
      <c r="V1149" s="171"/>
      <c r="W1149" s="170"/>
      <c r="X1149" s="171"/>
      <c r="Y1149" s="170"/>
      <c r="Z1149" s="171"/>
      <c r="AA1149" s="170"/>
      <c r="AB1149" s="171"/>
      <c r="AC1149" s="170"/>
      <c r="AD1149" s="171"/>
    </row>
    <row r="1150" spans="1:30" ht="20.100000000000001" customHeight="1" x14ac:dyDescent="0.2">
      <c r="A1150" s="45">
        <v>41244</v>
      </c>
      <c r="B1150" s="46">
        <v>1.34332927240426</v>
      </c>
      <c r="C1150" s="47">
        <v>0.12263395897580399</v>
      </c>
      <c r="D1150" s="46">
        <v>1.1056416829978499</v>
      </c>
      <c r="E1150" s="47">
        <v>0.100935205969287</v>
      </c>
      <c r="F1150" s="46">
        <v>0.96314157802759504</v>
      </c>
      <c r="G1150" s="47">
        <v>8.7926219724468305E-2</v>
      </c>
      <c r="H1150" s="46">
        <v>0.56249615590893698</v>
      </c>
      <c r="I1150" s="47">
        <v>5.1350872734518098E-2</v>
      </c>
      <c r="J1150" s="46">
        <v>0.48000310542850999</v>
      </c>
      <c r="K1150" s="47">
        <v>4.3819994359256098E-2</v>
      </c>
      <c r="L1150" s="46">
        <v>6.4993628108256001</v>
      </c>
      <c r="M1150" s="47">
        <v>0.59333374823666496</v>
      </c>
      <c r="N1150" s="46">
        <v>10.9539746055928</v>
      </c>
      <c r="O1150" s="47">
        <v>1</v>
      </c>
      <c r="Q1150" s="170"/>
      <c r="R1150" s="171"/>
      <c r="S1150" s="170"/>
      <c r="T1150" s="171"/>
      <c r="U1150" s="170"/>
      <c r="V1150" s="171"/>
      <c r="W1150" s="170"/>
      <c r="X1150" s="171"/>
      <c r="Y1150" s="170"/>
      <c r="Z1150" s="171"/>
      <c r="AA1150" s="170"/>
      <c r="AB1150" s="171"/>
      <c r="AC1150" s="170"/>
      <c r="AD1150" s="171"/>
    </row>
    <row r="1151" spans="1:30" ht="20.100000000000001" hidden="1" customHeight="1" x14ac:dyDescent="0.2">
      <c r="A1151" s="45">
        <v>41275</v>
      </c>
      <c r="B1151" s="46">
        <v>1.31210148740313</v>
      </c>
      <c r="C1151" s="47">
        <v>0.123027991526477</v>
      </c>
      <c r="D1151" s="46">
        <v>1.0787311769578001</v>
      </c>
      <c r="E1151" s="47">
        <v>0.101146238589192</v>
      </c>
      <c r="F1151" s="46">
        <v>0.94090356508692197</v>
      </c>
      <c r="G1151" s="47">
        <v>8.8222959080588803E-2</v>
      </c>
      <c r="H1151" s="46">
        <v>0.51836388869161698</v>
      </c>
      <c r="I1151" s="47">
        <v>4.8603914192492902E-2</v>
      </c>
      <c r="J1151" s="46">
        <v>0.46722632941539699</v>
      </c>
      <c r="K1151" s="47">
        <v>4.3809047888537102E-2</v>
      </c>
      <c r="L1151" s="46">
        <v>6.34773823506859</v>
      </c>
      <c r="M1151" s="47">
        <v>0.59518984872271197</v>
      </c>
      <c r="N1151" s="46">
        <v>10.6650646826235</v>
      </c>
      <c r="O1151" s="47">
        <v>1</v>
      </c>
      <c r="Q1151" s="170"/>
      <c r="R1151" s="171"/>
      <c r="S1151" s="170"/>
      <c r="T1151" s="171"/>
      <c r="U1151" s="170"/>
      <c r="V1151" s="171"/>
      <c r="W1151" s="170"/>
      <c r="X1151" s="171"/>
      <c r="Y1151" s="170"/>
      <c r="Z1151" s="171"/>
      <c r="AA1151" s="170"/>
      <c r="AB1151" s="171"/>
      <c r="AC1151" s="170"/>
      <c r="AD1151" s="171"/>
    </row>
    <row r="1152" spans="1:30" ht="20.100000000000001" hidden="1" customHeight="1" x14ac:dyDescent="0.2">
      <c r="A1152" s="45">
        <v>41306</v>
      </c>
      <c r="B1152" s="46">
        <v>1.3321281740315201</v>
      </c>
      <c r="C1152" s="47">
        <v>0.12441009200792499</v>
      </c>
      <c r="D1152" s="46">
        <v>1.0942722461629</v>
      </c>
      <c r="E1152" s="47">
        <v>0.102196255195804</v>
      </c>
      <c r="F1152" s="46">
        <v>0.92769698372040998</v>
      </c>
      <c r="G1152" s="47">
        <v>8.6639461089425301E-2</v>
      </c>
      <c r="H1152" s="46">
        <v>0.52726876705650305</v>
      </c>
      <c r="I1152" s="47">
        <v>4.92426758184102E-2</v>
      </c>
      <c r="J1152" s="46">
        <v>0.47516565147304701</v>
      </c>
      <c r="K1152" s="47">
        <v>4.4376662524794601E-2</v>
      </c>
      <c r="L1152" s="46">
        <v>6.3510253582597302</v>
      </c>
      <c r="M1152" s="47">
        <v>0.59313485336364102</v>
      </c>
      <c r="N1152" s="46">
        <v>10.7075571807041</v>
      </c>
      <c r="O1152" s="47">
        <v>1</v>
      </c>
      <c r="Q1152" s="170"/>
      <c r="R1152" s="171"/>
      <c r="S1152" s="170"/>
      <c r="T1152" s="171"/>
      <c r="U1152" s="170"/>
      <c r="V1152" s="171"/>
      <c r="W1152" s="170"/>
      <c r="X1152" s="171"/>
      <c r="Y1152" s="170"/>
      <c r="Z1152" s="171"/>
      <c r="AA1152" s="170"/>
      <c r="AB1152" s="171"/>
      <c r="AC1152" s="170"/>
      <c r="AD1152" s="171"/>
    </row>
    <row r="1153" spans="1:30" ht="20.100000000000001" hidden="1" customHeight="1" x14ac:dyDescent="0.2">
      <c r="A1153" s="45">
        <v>41334</v>
      </c>
      <c r="B1153" s="46">
        <v>1.3496087896406399</v>
      </c>
      <c r="C1153" s="47">
        <v>0.123335562633104</v>
      </c>
      <c r="D1153" s="46">
        <v>1.1256845074023301</v>
      </c>
      <c r="E1153" s="47">
        <v>0.102871982706043</v>
      </c>
      <c r="F1153" s="46">
        <v>0.92611868702620803</v>
      </c>
      <c r="G1153" s="47">
        <v>8.4634429033189698E-2</v>
      </c>
      <c r="H1153" s="46">
        <v>0.54215865150444398</v>
      </c>
      <c r="I1153" s="47">
        <v>4.9545796406313299E-2</v>
      </c>
      <c r="J1153" s="46">
        <v>0.48912539031446101</v>
      </c>
      <c r="K1153" s="47">
        <v>4.4699290398541501E-2</v>
      </c>
      <c r="L1153" s="46">
        <v>6.5098801526908296</v>
      </c>
      <c r="M1153" s="47">
        <v>0.59491293882280805</v>
      </c>
      <c r="N1153" s="46">
        <v>10.9425761785789</v>
      </c>
      <c r="O1153" s="47">
        <v>1</v>
      </c>
      <c r="Q1153" s="170"/>
      <c r="R1153" s="171"/>
      <c r="S1153" s="170"/>
      <c r="T1153" s="171"/>
      <c r="U1153" s="170"/>
      <c r="V1153" s="171"/>
      <c r="W1153" s="170"/>
      <c r="X1153" s="171"/>
      <c r="Y1153" s="170"/>
      <c r="Z1153" s="171"/>
      <c r="AA1153" s="170"/>
      <c r="AB1153" s="171"/>
      <c r="AC1153" s="170"/>
      <c r="AD1153" s="171"/>
    </row>
    <row r="1154" spans="1:30" ht="20.100000000000001" hidden="1" customHeight="1" x14ac:dyDescent="0.2">
      <c r="A1154" s="45">
        <v>41365</v>
      </c>
      <c r="B1154" s="46">
        <v>1.3257884544263701</v>
      </c>
      <c r="C1154" s="47">
        <v>0.124971194640818</v>
      </c>
      <c r="D1154" s="46">
        <v>1.0901184175279801</v>
      </c>
      <c r="E1154" s="47">
        <v>0.10275651479962</v>
      </c>
      <c r="F1154" s="46">
        <v>0.880733669722776</v>
      </c>
      <c r="G1154" s="47">
        <v>8.3019533394012704E-2</v>
      </c>
      <c r="H1154" s="46">
        <v>0.52467532504301695</v>
      </c>
      <c r="I1154" s="47">
        <v>4.9456836005978798E-2</v>
      </c>
      <c r="J1154" s="46">
        <v>0.47551935682610902</v>
      </c>
      <c r="K1154" s="47">
        <v>4.4823306387219902E-2</v>
      </c>
      <c r="L1154" s="46">
        <v>6.3119171232393398</v>
      </c>
      <c r="M1154" s="47">
        <v>0.59497261477235097</v>
      </c>
      <c r="N1154" s="46">
        <v>10.6087523467856</v>
      </c>
      <c r="O1154" s="47">
        <v>1</v>
      </c>
      <c r="Q1154" s="170"/>
      <c r="R1154" s="171"/>
      <c r="S1154" s="170"/>
      <c r="T1154" s="171"/>
      <c r="U1154" s="170"/>
      <c r="V1154" s="171"/>
      <c r="W1154" s="170"/>
      <c r="X1154" s="171"/>
      <c r="Y1154" s="170"/>
      <c r="Z1154" s="171"/>
      <c r="AA1154" s="170"/>
      <c r="AB1154" s="171"/>
      <c r="AC1154" s="170"/>
      <c r="AD1154" s="171"/>
    </row>
    <row r="1155" spans="1:30" ht="20.100000000000001" hidden="1" customHeight="1" x14ac:dyDescent="0.2">
      <c r="A1155" s="45">
        <v>41395</v>
      </c>
      <c r="B1155" s="46">
        <v>1.43482097443256</v>
      </c>
      <c r="C1155" s="47">
        <v>0.12603849101231199</v>
      </c>
      <c r="D1155" s="46">
        <v>1.17889730581065</v>
      </c>
      <c r="E1155" s="47">
        <v>0.10355747520461001</v>
      </c>
      <c r="F1155" s="46">
        <v>0.92150876475017396</v>
      </c>
      <c r="G1155" s="47">
        <v>8.0947781105350197E-2</v>
      </c>
      <c r="H1155" s="46">
        <v>0.56796150359543796</v>
      </c>
      <c r="I1155" s="47">
        <v>4.98912492511921E-2</v>
      </c>
      <c r="J1155" s="46">
        <v>0.51453997315302302</v>
      </c>
      <c r="K1155" s="47">
        <v>4.5198559916069199E-2</v>
      </c>
      <c r="L1155" s="46">
        <v>6.7662618998222701</v>
      </c>
      <c r="M1155" s="47">
        <v>0.59436644351046597</v>
      </c>
      <c r="N1155" s="46">
        <v>11.3839904215641</v>
      </c>
      <c r="O1155" s="47">
        <v>1</v>
      </c>
      <c r="Q1155" s="170"/>
      <c r="R1155" s="171"/>
      <c r="S1155" s="170"/>
      <c r="T1155" s="171"/>
      <c r="U1155" s="170"/>
      <c r="V1155" s="171"/>
      <c r="W1155" s="170"/>
      <c r="X1155" s="171"/>
      <c r="Y1155" s="170"/>
      <c r="Z1155" s="171"/>
      <c r="AA1155" s="170"/>
      <c r="AB1155" s="171"/>
      <c r="AC1155" s="170"/>
      <c r="AD1155" s="171"/>
    </row>
    <row r="1156" spans="1:30" ht="20.100000000000001" hidden="1" customHeight="1" x14ac:dyDescent="0.2">
      <c r="A1156" s="45">
        <v>41426</v>
      </c>
      <c r="B1156" s="46">
        <v>1.50385875388566</v>
      </c>
      <c r="C1156" s="47">
        <v>0.12674930773992801</v>
      </c>
      <c r="D1156" s="46">
        <v>1.2354816016944099</v>
      </c>
      <c r="E1156" s="47">
        <v>0.104129751105662</v>
      </c>
      <c r="F1156" s="46">
        <v>0.93168347680809604</v>
      </c>
      <c r="G1156" s="47">
        <v>7.8524818513065003E-2</v>
      </c>
      <c r="H1156" s="46">
        <v>0.59271779138959702</v>
      </c>
      <c r="I1156" s="47">
        <v>4.9955868228754197E-2</v>
      </c>
      <c r="J1156" s="46">
        <v>0.53866601023366301</v>
      </c>
      <c r="K1156" s="47">
        <v>4.5400237039373501E-2</v>
      </c>
      <c r="L1156" s="46">
        <v>7.0624205114121903</v>
      </c>
      <c r="M1156" s="47">
        <v>0.59524001737321697</v>
      </c>
      <c r="N1156" s="46">
        <v>11.8648281454236</v>
      </c>
      <c r="O1156" s="47">
        <v>1</v>
      </c>
      <c r="Q1156" s="170"/>
      <c r="R1156" s="171"/>
      <c r="S1156" s="170"/>
      <c r="T1156" s="171"/>
      <c r="U1156" s="170"/>
      <c r="V1156" s="171"/>
      <c r="W1156" s="170"/>
      <c r="X1156" s="171"/>
      <c r="Y1156" s="170"/>
      <c r="Z1156" s="171"/>
      <c r="AA1156" s="170"/>
      <c r="AB1156" s="171"/>
      <c r="AC1156" s="170"/>
      <c r="AD1156" s="171"/>
    </row>
    <row r="1157" spans="1:30" ht="20.100000000000001" hidden="1" customHeight="1" x14ac:dyDescent="0.2">
      <c r="A1157" s="45">
        <v>41456</v>
      </c>
      <c r="B1157" s="46">
        <v>1.5598792455086901</v>
      </c>
      <c r="C1157" s="47">
        <v>0.12809583687451201</v>
      </c>
      <c r="D1157" s="46">
        <v>1.2826709674740799</v>
      </c>
      <c r="E1157" s="47">
        <v>0.10533175018919599</v>
      </c>
      <c r="F1157" s="46">
        <v>0.92708620654907203</v>
      </c>
      <c r="G1157" s="47">
        <v>7.6131459422035599E-2</v>
      </c>
      <c r="H1157" s="46">
        <v>0.60902072516554695</v>
      </c>
      <c r="I1157" s="47">
        <v>5.0012217092203499E-2</v>
      </c>
      <c r="J1157" s="46">
        <v>0.55342777443392199</v>
      </c>
      <c r="K1157" s="47">
        <v>4.54469755398237E-2</v>
      </c>
      <c r="L1157" s="46">
        <v>7.2453541262672401</v>
      </c>
      <c r="M1157" s="47">
        <v>0.59498176088222898</v>
      </c>
      <c r="N1157" s="46">
        <v>12.1774390453986</v>
      </c>
      <c r="O1157" s="47">
        <v>1</v>
      </c>
      <c r="Q1157" s="170"/>
      <c r="R1157" s="171"/>
      <c r="S1157" s="170"/>
      <c r="T1157" s="171"/>
      <c r="U1157" s="170"/>
      <c r="V1157" s="171"/>
      <c r="W1157" s="170"/>
      <c r="X1157" s="171"/>
      <c r="Y1157" s="170"/>
      <c r="Z1157" s="171"/>
      <c r="AA1157" s="170"/>
      <c r="AB1157" s="171"/>
      <c r="AC1157" s="170"/>
      <c r="AD1157" s="171"/>
    </row>
    <row r="1158" spans="1:30" ht="20.100000000000001" hidden="1" customHeight="1" x14ac:dyDescent="0.2">
      <c r="A1158" s="45">
        <v>41487</v>
      </c>
      <c r="B1158" s="46">
        <v>1.5972440679398501</v>
      </c>
      <c r="C1158" s="47">
        <v>0.13056147724335501</v>
      </c>
      <c r="D1158" s="46">
        <v>1.3198001579552401</v>
      </c>
      <c r="E1158" s="47">
        <v>0.107882734860241</v>
      </c>
      <c r="F1158" s="46">
        <v>0.90556934582661397</v>
      </c>
      <c r="G1158" s="47">
        <v>7.4022795833525307E-2</v>
      </c>
      <c r="H1158" s="46">
        <v>0.61439610857639204</v>
      </c>
      <c r="I1158" s="47">
        <v>5.0221794626394603E-2</v>
      </c>
      <c r="J1158" s="46">
        <v>0.55649492183601701</v>
      </c>
      <c r="K1158" s="47">
        <v>4.5488852036902103E-2</v>
      </c>
      <c r="L1158" s="46">
        <v>7.2401503906225599</v>
      </c>
      <c r="M1158" s="47">
        <v>0.59182234539958201</v>
      </c>
      <c r="N1158" s="46">
        <v>12.2336549927567</v>
      </c>
      <c r="O1158" s="47">
        <v>1</v>
      </c>
      <c r="Q1158" s="170"/>
      <c r="R1158" s="171"/>
      <c r="S1158" s="170"/>
      <c r="T1158" s="171"/>
      <c r="U1158" s="170"/>
      <c r="V1158" s="171"/>
      <c r="W1158" s="170"/>
      <c r="X1158" s="171"/>
      <c r="Y1158" s="170"/>
      <c r="Z1158" s="171"/>
      <c r="AA1158" s="170"/>
      <c r="AB1158" s="171"/>
      <c r="AC1158" s="170"/>
      <c r="AD1158" s="171"/>
    </row>
    <row r="1159" spans="1:30" ht="20.100000000000001" hidden="1" customHeight="1" x14ac:dyDescent="0.2">
      <c r="A1159" s="45">
        <v>41518</v>
      </c>
      <c r="B1159" s="46">
        <v>1.4885218886827001</v>
      </c>
      <c r="C1159" s="47">
        <v>0.12943764373307701</v>
      </c>
      <c r="D1159" s="46">
        <v>1.2539700537245</v>
      </c>
      <c r="E1159" s="47">
        <v>0.109041681079733</v>
      </c>
      <c r="F1159" s="46">
        <v>0.81942716805290305</v>
      </c>
      <c r="G1159" s="47">
        <v>7.1255063597016E-2</v>
      </c>
      <c r="H1159" s="46">
        <v>0.58176533320743196</v>
      </c>
      <c r="I1159" s="47">
        <v>5.0588664169795301E-2</v>
      </c>
      <c r="J1159" s="46">
        <v>0.524205720826037</v>
      </c>
      <c r="K1159" s="47">
        <v>4.5583443448835498E-2</v>
      </c>
      <c r="L1159" s="46">
        <v>6.8320247424270697</v>
      </c>
      <c r="M1159" s="47">
        <v>0.59409350397154304</v>
      </c>
      <c r="N1159" s="46">
        <v>11.499914906920599</v>
      </c>
      <c r="O1159" s="47">
        <v>1</v>
      </c>
      <c r="Q1159" s="170"/>
      <c r="R1159" s="171"/>
      <c r="S1159" s="170"/>
      <c r="T1159" s="171"/>
      <c r="U1159" s="170"/>
      <c r="V1159" s="171"/>
      <c r="W1159" s="170"/>
      <c r="X1159" s="171"/>
      <c r="Y1159" s="170"/>
      <c r="Z1159" s="171"/>
      <c r="AA1159" s="170"/>
      <c r="AB1159" s="171"/>
      <c r="AC1159" s="170"/>
      <c r="AD1159" s="171"/>
    </row>
    <row r="1160" spans="1:30" ht="20.100000000000001" hidden="1" customHeight="1" x14ac:dyDescent="0.2">
      <c r="A1160" s="45">
        <v>41548</v>
      </c>
      <c r="B1160" s="46">
        <v>1.4533026285575501</v>
      </c>
      <c r="C1160" s="47">
        <v>0.13148816612396999</v>
      </c>
      <c r="D1160" s="46">
        <v>1.24121766284275</v>
      </c>
      <c r="E1160" s="47">
        <v>0.11229968971422</v>
      </c>
      <c r="F1160" s="46">
        <v>0.76397116332508996</v>
      </c>
      <c r="G1160" s="47">
        <v>6.9120612089524094E-2</v>
      </c>
      <c r="H1160" s="46">
        <v>0.56580349767891802</v>
      </c>
      <c r="I1160" s="47">
        <v>5.1191309252753399E-2</v>
      </c>
      <c r="J1160" s="46">
        <v>0.50649437528504904</v>
      </c>
      <c r="K1160" s="47">
        <v>4.58252914772731E-2</v>
      </c>
      <c r="L1160" s="46">
        <v>6.5219363387964204</v>
      </c>
      <c r="M1160" s="47">
        <v>0.59007493134225897</v>
      </c>
      <c r="N1160" s="46">
        <v>11.0527256664858</v>
      </c>
      <c r="O1160" s="47">
        <v>1</v>
      </c>
      <c r="Q1160" s="170"/>
      <c r="R1160" s="171"/>
      <c r="S1160" s="170"/>
      <c r="T1160" s="171"/>
      <c r="U1160" s="170"/>
      <c r="V1160" s="171"/>
      <c r="W1160" s="170"/>
      <c r="X1160" s="171"/>
      <c r="Y1160" s="170"/>
      <c r="Z1160" s="171"/>
      <c r="AA1160" s="170"/>
      <c r="AB1160" s="171"/>
      <c r="AC1160" s="170"/>
      <c r="AD1160" s="171"/>
    </row>
    <row r="1161" spans="1:30" ht="20.100000000000001" hidden="1" customHeight="1" x14ac:dyDescent="0.2">
      <c r="A1161" s="45">
        <v>41579</v>
      </c>
      <c r="B1161" s="46">
        <v>1.47609832418485</v>
      </c>
      <c r="C1161" s="47">
        <v>0.129051223237689</v>
      </c>
      <c r="D1161" s="46">
        <v>1.26649285340909</v>
      </c>
      <c r="E1161" s="47">
        <v>0.110725992487318</v>
      </c>
      <c r="F1161" s="46">
        <v>0.72398302069288001</v>
      </c>
      <c r="G1161" s="47">
        <v>6.3295847500760893E-2</v>
      </c>
      <c r="H1161" s="46">
        <v>0.56038061673418305</v>
      </c>
      <c r="I1161" s="47">
        <v>4.8992538561530401E-2</v>
      </c>
      <c r="J1161" s="46">
        <v>0.51014875419359595</v>
      </c>
      <c r="K1161" s="47">
        <v>4.4600904752210797E-2</v>
      </c>
      <c r="L1161" s="46">
        <v>6.9009772730424901</v>
      </c>
      <c r="M1161" s="47">
        <v>0.60333349346049103</v>
      </c>
      <c r="N1161" s="46">
        <v>11.438080842257101</v>
      </c>
      <c r="O1161" s="47">
        <v>1</v>
      </c>
      <c r="Q1161" s="170"/>
      <c r="R1161" s="171"/>
      <c r="S1161" s="170"/>
      <c r="T1161" s="171"/>
      <c r="U1161" s="170"/>
      <c r="V1161" s="171"/>
      <c r="W1161" s="170"/>
      <c r="X1161" s="171"/>
      <c r="Y1161" s="170"/>
      <c r="Z1161" s="171"/>
      <c r="AA1161" s="170"/>
      <c r="AB1161" s="171"/>
      <c r="AC1161" s="170"/>
      <c r="AD1161" s="171"/>
    </row>
    <row r="1162" spans="1:30" ht="20.100000000000001" customHeight="1" x14ac:dyDescent="0.2">
      <c r="A1162" s="45">
        <v>41609</v>
      </c>
      <c r="B1162" s="46">
        <v>1.4699277542353899</v>
      </c>
      <c r="C1162" s="47">
        <v>0.128107087614101</v>
      </c>
      <c r="D1162" s="46">
        <v>1.27542761538995</v>
      </c>
      <c r="E1162" s="47">
        <v>0.11115601892638199</v>
      </c>
      <c r="F1162" s="46">
        <v>0.67496644535612005</v>
      </c>
      <c r="G1162" s="47">
        <v>5.88246499208342E-2</v>
      </c>
      <c r="H1162" s="46">
        <v>0.55795506156358599</v>
      </c>
      <c r="I1162" s="47">
        <v>4.8626878260175498E-2</v>
      </c>
      <c r="J1162" s="46">
        <v>0.51338515505822002</v>
      </c>
      <c r="K1162" s="47">
        <v>4.4742523467102502E-2</v>
      </c>
      <c r="L1162" s="46">
        <v>6.9825489711733901</v>
      </c>
      <c r="M1162" s="47">
        <v>0.60854284181140395</v>
      </c>
      <c r="N1162" s="46">
        <v>11.4742110027767</v>
      </c>
      <c r="O1162" s="47">
        <v>1</v>
      </c>
      <c r="Q1162" s="170"/>
      <c r="R1162" s="171"/>
      <c r="S1162" s="170"/>
      <c r="T1162" s="171"/>
      <c r="U1162" s="170"/>
      <c r="V1162" s="171"/>
      <c r="W1162" s="170"/>
      <c r="X1162" s="171"/>
      <c r="Y1162" s="170"/>
      <c r="Z1162" s="171"/>
      <c r="AA1162" s="170"/>
      <c r="AB1162" s="171"/>
      <c r="AC1162" s="170"/>
      <c r="AD1162" s="171"/>
    </row>
    <row r="1163" spans="1:30" ht="20.100000000000001" hidden="1" customHeight="1" x14ac:dyDescent="0.2">
      <c r="A1163" s="45">
        <v>41640</v>
      </c>
      <c r="B1163" s="46">
        <v>1.0732592214316901</v>
      </c>
      <c r="C1163" s="47">
        <v>8.9568281828381294E-2</v>
      </c>
      <c r="D1163" s="46">
        <v>0.89561586241012203</v>
      </c>
      <c r="E1163" s="47">
        <v>7.4743149066363701E-2</v>
      </c>
      <c r="F1163" s="46">
        <v>0.66683457256615897</v>
      </c>
      <c r="G1163" s="47">
        <v>5.5650327279592002E-2</v>
      </c>
      <c r="H1163" s="46">
        <v>0.58859817747030496</v>
      </c>
      <c r="I1163" s="47">
        <v>4.91211502222225E-2</v>
      </c>
      <c r="J1163" s="46">
        <v>0.54137135291772898</v>
      </c>
      <c r="K1163" s="47">
        <v>4.5179860506824703E-2</v>
      </c>
      <c r="L1163" s="46">
        <v>8.2169021413590801</v>
      </c>
      <c r="M1163" s="47">
        <v>0.685737231096616</v>
      </c>
      <c r="N1163" s="46">
        <v>11.982581328155099</v>
      </c>
      <c r="O1163" s="47">
        <v>1</v>
      </c>
      <c r="Q1163" s="170"/>
      <c r="R1163" s="171"/>
      <c r="S1163" s="170"/>
      <c r="T1163" s="171"/>
      <c r="U1163" s="170"/>
      <c r="V1163" s="171"/>
      <c r="W1163" s="170"/>
      <c r="X1163" s="171"/>
      <c r="Y1163" s="170"/>
      <c r="Z1163" s="171"/>
      <c r="AA1163" s="170"/>
      <c r="AB1163" s="171"/>
      <c r="AC1163" s="170"/>
      <c r="AD1163" s="171"/>
    </row>
    <row r="1164" spans="1:30" ht="20.100000000000001" hidden="1" customHeight="1" x14ac:dyDescent="0.2">
      <c r="A1164" s="45">
        <v>41671</v>
      </c>
      <c r="B1164" s="46">
        <v>1.0224400831393301</v>
      </c>
      <c r="C1164" s="47">
        <v>8.8596022285385503E-2</v>
      </c>
      <c r="D1164" s="46">
        <v>0.85379158988584003</v>
      </c>
      <c r="E1164" s="47">
        <v>7.3982368230660095E-2</v>
      </c>
      <c r="F1164" s="46">
        <v>0.64213628174623205</v>
      </c>
      <c r="G1164" s="47">
        <v>5.5642106824651101E-2</v>
      </c>
      <c r="H1164" s="46">
        <v>0.56830859455057303</v>
      </c>
      <c r="I1164" s="47">
        <v>4.92448229857958E-2</v>
      </c>
      <c r="J1164" s="46">
        <v>0.52477643028804</v>
      </c>
      <c r="K1164" s="47">
        <v>4.5472693294545397E-2</v>
      </c>
      <c r="L1164" s="46">
        <v>7.9290209239005298</v>
      </c>
      <c r="M1164" s="47">
        <v>0.68706198637896299</v>
      </c>
      <c r="N1164" s="46">
        <v>11.540473903510501</v>
      </c>
      <c r="O1164" s="47">
        <v>1</v>
      </c>
      <c r="Q1164" s="170"/>
      <c r="R1164" s="171"/>
      <c r="S1164" s="170"/>
      <c r="T1164" s="171"/>
      <c r="U1164" s="170"/>
      <c r="V1164" s="171"/>
      <c r="W1164" s="170"/>
      <c r="X1164" s="171"/>
      <c r="Y1164" s="170"/>
      <c r="Z1164" s="171"/>
      <c r="AA1164" s="170"/>
      <c r="AB1164" s="171"/>
      <c r="AC1164" s="170"/>
      <c r="AD1164" s="171"/>
    </row>
    <row r="1165" spans="1:30" ht="20.100000000000001" hidden="1" customHeight="1" x14ac:dyDescent="0.2">
      <c r="A1165" s="45">
        <v>41699</v>
      </c>
      <c r="B1165" s="46">
        <v>0.99271061292483898</v>
      </c>
      <c r="C1165" s="47">
        <v>8.8487146834729594E-2</v>
      </c>
      <c r="D1165" s="46">
        <v>0.82053779082525602</v>
      </c>
      <c r="E1165" s="47">
        <v>7.3140195173571995E-2</v>
      </c>
      <c r="F1165" s="46">
        <v>0.625895320606215</v>
      </c>
      <c r="G1165" s="47">
        <v>5.5790368730394099E-2</v>
      </c>
      <c r="H1165" s="46">
        <v>0.55334908438734398</v>
      </c>
      <c r="I1165" s="47">
        <v>4.9323822112450198E-2</v>
      </c>
      <c r="J1165" s="46">
        <v>0.51330971932373404</v>
      </c>
      <c r="K1165" s="47">
        <v>4.5754837224584101E-2</v>
      </c>
      <c r="L1165" s="46">
        <v>7.7128958754302097</v>
      </c>
      <c r="M1165" s="47">
        <v>0.68750362992426906</v>
      </c>
      <c r="N1165" s="46">
        <v>11.2186984034976</v>
      </c>
      <c r="O1165" s="47">
        <v>1</v>
      </c>
      <c r="Q1165" s="170"/>
      <c r="R1165" s="171"/>
      <c r="S1165" s="170"/>
      <c r="T1165" s="171"/>
      <c r="U1165" s="170"/>
      <c r="V1165" s="171"/>
      <c r="W1165" s="170"/>
      <c r="X1165" s="171"/>
      <c r="Y1165" s="170"/>
      <c r="Z1165" s="171"/>
      <c r="AA1165" s="170"/>
      <c r="AB1165" s="171"/>
      <c r="AC1165" s="170"/>
      <c r="AD1165" s="171"/>
    </row>
    <row r="1166" spans="1:30" ht="20.100000000000001" hidden="1" customHeight="1" x14ac:dyDescent="0.2">
      <c r="A1166" s="45">
        <v>41730</v>
      </c>
      <c r="B1166" s="46">
        <v>0.93476355286569501</v>
      </c>
      <c r="C1166" s="47">
        <v>8.6540127310214404E-2</v>
      </c>
      <c r="D1166" s="46">
        <v>0.78127939292714099</v>
      </c>
      <c r="E1166" s="47">
        <v>7.23306101542837E-2</v>
      </c>
      <c r="F1166" s="46">
        <v>0.601653134634621</v>
      </c>
      <c r="G1166" s="47">
        <v>5.5700865430886697E-2</v>
      </c>
      <c r="H1166" s="46">
        <v>0.53276122513845003</v>
      </c>
      <c r="I1166" s="47">
        <v>4.9322873263600103E-2</v>
      </c>
      <c r="J1166" s="46">
        <v>0.49730066699629499</v>
      </c>
      <c r="K1166" s="47">
        <v>4.6039945504269403E-2</v>
      </c>
      <c r="L1166" s="46">
        <v>7.4537462766158997</v>
      </c>
      <c r="M1166" s="47">
        <v>0.69006557833674398</v>
      </c>
      <c r="N1166" s="46">
        <v>10.8015042491781</v>
      </c>
      <c r="O1166" s="47">
        <v>1</v>
      </c>
      <c r="Q1166" s="170"/>
      <c r="R1166" s="171"/>
      <c r="S1166" s="170"/>
      <c r="T1166" s="171"/>
      <c r="U1166" s="170"/>
      <c r="V1166" s="171"/>
      <c r="W1166" s="170"/>
      <c r="X1166" s="171"/>
      <c r="Y1166" s="170"/>
      <c r="Z1166" s="171"/>
      <c r="AA1166" s="170"/>
      <c r="AB1166" s="171"/>
      <c r="AC1166" s="170"/>
      <c r="AD1166" s="171"/>
    </row>
    <row r="1167" spans="1:30" ht="20.100000000000001" hidden="1" customHeight="1" x14ac:dyDescent="0.2">
      <c r="A1167" s="45">
        <v>41760</v>
      </c>
      <c r="B1167" s="46">
        <v>0.95286810364860897</v>
      </c>
      <c r="C1167" s="47">
        <v>8.7940996758104906E-2</v>
      </c>
      <c r="D1167" s="46">
        <v>0.78046501979377303</v>
      </c>
      <c r="E1167" s="47">
        <v>7.2029771500053394E-2</v>
      </c>
      <c r="F1167" s="46">
        <v>0.61020544997671</v>
      </c>
      <c r="G1167" s="47">
        <v>5.6316372950992198E-2</v>
      </c>
      <c r="H1167" s="46">
        <v>0.53683004872609097</v>
      </c>
      <c r="I1167" s="47">
        <v>4.9544495606376103E-2</v>
      </c>
      <c r="J1167" s="46">
        <v>0.47799034261464601</v>
      </c>
      <c r="K1167" s="47">
        <v>4.4114129761847198E-2</v>
      </c>
      <c r="L1167" s="46">
        <v>7.4769526507045496</v>
      </c>
      <c r="M1167" s="47">
        <v>0.69005423342262595</v>
      </c>
      <c r="N1167" s="46">
        <v>10.8353116154644</v>
      </c>
      <c r="O1167" s="47">
        <v>1</v>
      </c>
      <c r="Q1167" s="170"/>
      <c r="R1167" s="171"/>
      <c r="S1167" s="170"/>
      <c r="T1167" s="171"/>
      <c r="U1167" s="170"/>
      <c r="V1167" s="171"/>
      <c r="W1167" s="170"/>
      <c r="X1167" s="171"/>
      <c r="Y1167" s="170"/>
      <c r="Z1167" s="171"/>
      <c r="AA1167" s="170"/>
      <c r="AB1167" s="171"/>
      <c r="AC1167" s="170"/>
      <c r="AD1167" s="171"/>
    </row>
    <row r="1168" spans="1:30" ht="20.100000000000001" hidden="1" customHeight="1" x14ac:dyDescent="0.2">
      <c r="A1168" s="45">
        <v>41791</v>
      </c>
      <c r="B1168" s="46">
        <v>0.93941047273168798</v>
      </c>
      <c r="C1168" s="47">
        <v>8.7816536069149201E-2</v>
      </c>
      <c r="D1168" s="46">
        <v>0.76412890136376599</v>
      </c>
      <c r="E1168" s="47">
        <v>7.1431131731971104E-2</v>
      </c>
      <c r="F1168" s="46">
        <v>0.60440680603820396</v>
      </c>
      <c r="G1168" s="47">
        <v>5.6500234587072602E-2</v>
      </c>
      <c r="H1168" s="46">
        <v>0.53288433232409904</v>
      </c>
      <c r="I1168" s="47">
        <v>4.9814279858033397E-2</v>
      </c>
      <c r="J1168" s="46">
        <v>0.47316271831505402</v>
      </c>
      <c r="K1168" s="47">
        <v>4.4231475085288401E-2</v>
      </c>
      <c r="L1168" s="46">
        <v>7.3834279473065703</v>
      </c>
      <c r="M1168" s="47">
        <v>0.69020634266848502</v>
      </c>
      <c r="N1168" s="46">
        <v>10.6974211780794</v>
      </c>
      <c r="O1168" s="47">
        <v>1</v>
      </c>
      <c r="Q1168" s="170"/>
      <c r="R1168" s="171"/>
      <c r="S1168" s="170"/>
      <c r="T1168" s="171"/>
      <c r="U1168" s="170"/>
      <c r="V1168" s="171"/>
      <c r="W1168" s="170"/>
      <c r="X1168" s="171"/>
      <c r="Y1168" s="170"/>
      <c r="Z1168" s="171"/>
      <c r="AA1168" s="170"/>
      <c r="AB1168" s="171"/>
      <c r="AC1168" s="170"/>
      <c r="AD1168" s="171"/>
    </row>
    <row r="1169" spans="1:30" ht="20.100000000000001" hidden="1" customHeight="1" x14ac:dyDescent="0.2">
      <c r="A1169" s="45">
        <v>41821</v>
      </c>
      <c r="B1169" s="46">
        <v>0.99649378983121295</v>
      </c>
      <c r="C1169" s="47">
        <v>8.9445351442307502E-2</v>
      </c>
      <c r="D1169" s="46">
        <v>0.79512306673244204</v>
      </c>
      <c r="E1169" s="47">
        <v>7.1370301420358107E-2</v>
      </c>
      <c r="F1169" s="46">
        <v>0.63890089113065895</v>
      </c>
      <c r="G1169" s="47">
        <v>5.7347788141925898E-2</v>
      </c>
      <c r="H1169" s="46">
        <v>0.56127570748255395</v>
      </c>
      <c r="I1169" s="47">
        <v>5.0380146293044499E-2</v>
      </c>
      <c r="J1169" s="46">
        <v>0.49805351585315</v>
      </c>
      <c r="K1169" s="47">
        <v>4.4705318003143403E-2</v>
      </c>
      <c r="L1169" s="46">
        <v>7.6509644156182199</v>
      </c>
      <c r="M1169" s="47">
        <v>0.68675109469922102</v>
      </c>
      <c r="N1169" s="46">
        <v>11.140811386648201</v>
      </c>
      <c r="O1169" s="47">
        <v>1</v>
      </c>
      <c r="Q1169" s="170"/>
      <c r="R1169" s="171"/>
      <c r="S1169" s="170"/>
      <c r="T1169" s="171"/>
      <c r="U1169" s="170"/>
      <c r="V1169" s="171"/>
      <c r="W1169" s="170"/>
      <c r="X1169" s="171"/>
      <c r="Y1169" s="170"/>
      <c r="Z1169" s="171"/>
      <c r="AA1169" s="170"/>
      <c r="AB1169" s="171"/>
      <c r="AC1169" s="170"/>
      <c r="AD1169" s="171"/>
    </row>
    <row r="1170" spans="1:30" ht="20.100000000000001" hidden="1" customHeight="1" x14ac:dyDescent="0.2">
      <c r="A1170" s="45">
        <v>41852</v>
      </c>
      <c r="B1170" s="46">
        <v>0.98844089629098897</v>
      </c>
      <c r="C1170" s="47">
        <v>8.9437152175006904E-2</v>
      </c>
      <c r="D1170" s="46">
        <v>0.781226937036541</v>
      </c>
      <c r="E1170" s="47">
        <v>7.0687800062839895E-2</v>
      </c>
      <c r="F1170" s="46">
        <v>0.636894834868166</v>
      </c>
      <c r="G1170" s="47">
        <v>5.7628190496087001E-2</v>
      </c>
      <c r="H1170" s="46">
        <v>0.55911177100176201</v>
      </c>
      <c r="I1170" s="47">
        <v>5.05901412351124E-2</v>
      </c>
      <c r="J1170" s="46">
        <v>0.49563029832826599</v>
      </c>
      <c r="K1170" s="47">
        <v>4.4846143639406297E-2</v>
      </c>
      <c r="L1170" s="46">
        <v>7.5904883065645903</v>
      </c>
      <c r="M1170" s="47">
        <v>0.68681057239154797</v>
      </c>
      <c r="N1170" s="46">
        <v>11.051793044090299</v>
      </c>
      <c r="O1170" s="47">
        <v>1</v>
      </c>
      <c r="Q1170" s="170"/>
      <c r="R1170" s="171"/>
      <c r="S1170" s="170"/>
      <c r="T1170" s="171"/>
      <c r="U1170" s="170"/>
      <c r="V1170" s="171"/>
      <c r="W1170" s="170"/>
      <c r="X1170" s="171"/>
      <c r="Y1170" s="170"/>
      <c r="Z1170" s="171"/>
      <c r="AA1170" s="170"/>
      <c r="AB1170" s="171"/>
      <c r="AC1170" s="170"/>
      <c r="AD1170" s="171"/>
    </row>
    <row r="1171" spans="1:30" ht="20.100000000000001" hidden="1" customHeight="1" x14ac:dyDescent="0.2">
      <c r="A1171" s="45">
        <v>41883</v>
      </c>
      <c r="B1171" s="46">
        <v>1.0691418163734501</v>
      </c>
      <c r="C1171" s="47">
        <v>8.8447940360167399E-2</v>
      </c>
      <c r="D1171" s="46">
        <v>0.83702310671638602</v>
      </c>
      <c r="E1171" s="47">
        <v>6.9245228920195495E-2</v>
      </c>
      <c r="F1171" s="46">
        <v>0.69183753511349999</v>
      </c>
      <c r="G1171" s="47">
        <v>5.7234320187949703E-2</v>
      </c>
      <c r="H1171" s="46">
        <v>0.61028870199167495</v>
      </c>
      <c r="I1171" s="47">
        <v>5.0487950138682999E-2</v>
      </c>
      <c r="J1171" s="46">
        <v>0.54273364315718298</v>
      </c>
      <c r="K1171" s="47">
        <v>4.4899256736821297E-2</v>
      </c>
      <c r="L1171" s="46">
        <v>8.3367842741663196</v>
      </c>
      <c r="M1171" s="47">
        <v>0.68968530365618297</v>
      </c>
      <c r="N1171" s="46">
        <v>12.0878090775185</v>
      </c>
      <c r="O1171" s="47">
        <v>1</v>
      </c>
      <c r="Q1171" s="170"/>
      <c r="R1171" s="171"/>
      <c r="S1171" s="170"/>
      <c r="T1171" s="171"/>
      <c r="U1171" s="170"/>
      <c r="V1171" s="171"/>
      <c r="W1171" s="170"/>
      <c r="X1171" s="171"/>
      <c r="Y1171" s="170"/>
      <c r="Z1171" s="171"/>
      <c r="AA1171" s="170"/>
      <c r="AB1171" s="171"/>
      <c r="AC1171" s="170"/>
      <c r="AD1171" s="171"/>
    </row>
    <row r="1172" spans="1:30" ht="20.100000000000001" hidden="1" customHeight="1" x14ac:dyDescent="0.2">
      <c r="A1172" s="45">
        <v>41913</v>
      </c>
      <c r="B1172" s="46">
        <v>1.05603777910888</v>
      </c>
      <c r="C1172" s="47">
        <v>8.9280900393187895E-2</v>
      </c>
      <c r="D1172" s="46">
        <v>0.814616044429466</v>
      </c>
      <c r="E1172" s="47">
        <v>6.8870314452927794E-2</v>
      </c>
      <c r="F1172" s="46">
        <v>0.68081502467168398</v>
      </c>
      <c r="G1172" s="47">
        <v>5.7558337027667703E-2</v>
      </c>
      <c r="H1172" s="46">
        <v>0.59996845714553804</v>
      </c>
      <c r="I1172" s="47">
        <v>5.07233028222401E-2</v>
      </c>
      <c r="J1172" s="46">
        <v>0.53268962804789899</v>
      </c>
      <c r="K1172" s="47">
        <v>4.5035329760987203E-2</v>
      </c>
      <c r="L1172" s="46">
        <v>8.1441339203530205</v>
      </c>
      <c r="M1172" s="47">
        <v>0.68853181554298903</v>
      </c>
      <c r="N1172" s="46">
        <v>11.8282608537565</v>
      </c>
      <c r="O1172" s="47">
        <v>1</v>
      </c>
      <c r="Q1172" s="170"/>
      <c r="R1172" s="171"/>
      <c r="S1172" s="170"/>
      <c r="T1172" s="171"/>
      <c r="U1172" s="170"/>
      <c r="V1172" s="171"/>
      <c r="W1172" s="170"/>
      <c r="X1172" s="171"/>
      <c r="Y1172" s="170"/>
      <c r="Z1172" s="171"/>
      <c r="AA1172" s="170"/>
      <c r="AB1172" s="171"/>
      <c r="AC1172" s="170"/>
      <c r="AD1172" s="171"/>
    </row>
    <row r="1173" spans="1:30" ht="20.100000000000001" hidden="1" customHeight="1" x14ac:dyDescent="0.2">
      <c r="A1173" s="45">
        <v>41944</v>
      </c>
      <c r="B1173" s="46">
        <v>1.1031980267382699</v>
      </c>
      <c r="C1173" s="47">
        <v>8.9194962129541505E-2</v>
      </c>
      <c r="D1173" s="46">
        <v>0.82860022878482298</v>
      </c>
      <c r="E1173" s="47">
        <v>6.6993381274897498E-2</v>
      </c>
      <c r="F1173" s="46">
        <v>0.70267240288747901</v>
      </c>
      <c r="G1173" s="47">
        <v>5.6811956553555303E-2</v>
      </c>
      <c r="H1173" s="46">
        <v>0.62029673105184302</v>
      </c>
      <c r="I1173" s="47">
        <v>5.0151778823271598E-2</v>
      </c>
      <c r="J1173" s="46">
        <v>0.55251429003311103</v>
      </c>
      <c r="K1173" s="47">
        <v>4.4671482345957497E-2</v>
      </c>
      <c r="L1173" s="46">
        <v>8.5611077496748393</v>
      </c>
      <c r="M1173" s="47">
        <v>0.69217643887277702</v>
      </c>
      <c r="N1173" s="46">
        <v>12.368389429170399</v>
      </c>
      <c r="O1173" s="47">
        <v>1</v>
      </c>
      <c r="Q1173" s="170"/>
      <c r="R1173" s="171"/>
      <c r="S1173" s="170"/>
      <c r="T1173" s="171"/>
      <c r="U1173" s="170"/>
      <c r="V1173" s="171"/>
      <c r="W1173" s="170"/>
      <c r="X1173" s="171"/>
      <c r="Y1173" s="170"/>
      <c r="Z1173" s="171"/>
      <c r="AA1173" s="170"/>
      <c r="AB1173" s="171"/>
      <c r="AC1173" s="170"/>
      <c r="AD1173" s="171"/>
    </row>
    <row r="1174" spans="1:30" ht="20.100000000000001" customHeight="1" x14ac:dyDescent="0.2">
      <c r="A1174" s="45">
        <v>41974</v>
      </c>
      <c r="B1174" s="46">
        <v>1.17077947051845</v>
      </c>
      <c r="C1174" s="47">
        <v>9.0373247605875298E-2</v>
      </c>
      <c r="D1174" s="46">
        <v>0.866473396115924</v>
      </c>
      <c r="E1174" s="47">
        <v>6.6883658915211905E-2</v>
      </c>
      <c r="F1174" s="46">
        <v>0.74528529354023698</v>
      </c>
      <c r="G1174" s="47">
        <v>5.7529068510488598E-2</v>
      </c>
      <c r="H1174" s="46">
        <v>0.65684334377247</v>
      </c>
      <c r="I1174" s="47">
        <v>5.0702175464978197E-2</v>
      </c>
      <c r="J1174" s="46">
        <v>0.58373403227341802</v>
      </c>
      <c r="K1174" s="47">
        <v>4.5058818986005202E-2</v>
      </c>
      <c r="L1174" s="46">
        <v>8.9318186011948697</v>
      </c>
      <c r="M1174" s="47">
        <v>0.689453030517441</v>
      </c>
      <c r="N1174" s="46">
        <v>12.9549341374154</v>
      </c>
      <c r="O1174" s="47">
        <v>1</v>
      </c>
      <c r="Q1174" s="170"/>
      <c r="R1174" s="171"/>
      <c r="S1174" s="170"/>
      <c r="T1174" s="171"/>
      <c r="U1174" s="170"/>
      <c r="V1174" s="171"/>
      <c r="W1174" s="170"/>
      <c r="X1174" s="171"/>
      <c r="Y1174" s="170"/>
      <c r="Z1174" s="171"/>
      <c r="AA1174" s="170"/>
      <c r="AB1174" s="171"/>
      <c r="AC1174" s="170"/>
      <c r="AD1174" s="171"/>
    </row>
    <row r="1175" spans="1:30" ht="20.100000000000001" hidden="1" customHeight="1" x14ac:dyDescent="0.2">
      <c r="A1175" s="45">
        <v>42005</v>
      </c>
      <c r="B1175" s="46">
        <v>1.1754091001162701</v>
      </c>
      <c r="C1175" s="47">
        <v>9.0247889568799894E-2</v>
      </c>
      <c r="D1175" s="46">
        <v>0.86120490902950797</v>
      </c>
      <c r="E1175" s="47">
        <v>6.6123297427691505E-2</v>
      </c>
      <c r="F1175" s="46">
        <v>0.75105285373469999</v>
      </c>
      <c r="G1175" s="47">
        <v>5.7665824603090401E-2</v>
      </c>
      <c r="H1175" s="46">
        <v>0.66257673223672198</v>
      </c>
      <c r="I1175" s="47">
        <v>5.0872629585597802E-2</v>
      </c>
      <c r="J1175" s="46">
        <v>0.58802805968622096</v>
      </c>
      <c r="K1175" s="47">
        <v>4.5148783847826397E-2</v>
      </c>
      <c r="L1175" s="46">
        <v>8.9859564543780799</v>
      </c>
      <c r="M1175" s="47">
        <v>0.68994157496699404</v>
      </c>
      <c r="N1175" s="46">
        <v>13.0242281091815</v>
      </c>
      <c r="O1175" s="47">
        <v>1</v>
      </c>
      <c r="Q1175" s="170"/>
      <c r="R1175" s="171"/>
      <c r="S1175" s="170"/>
      <c r="T1175" s="171"/>
      <c r="U1175" s="170"/>
      <c r="V1175" s="171"/>
      <c r="W1175" s="170"/>
      <c r="X1175" s="171"/>
      <c r="Y1175" s="170"/>
      <c r="Z1175" s="171"/>
      <c r="AA1175" s="170"/>
      <c r="AB1175" s="171"/>
      <c r="AC1175" s="170"/>
      <c r="AD1175" s="171"/>
    </row>
    <row r="1176" spans="1:30" ht="20.100000000000001" hidden="1" customHeight="1" x14ac:dyDescent="0.2">
      <c r="A1176" s="45">
        <v>42036</v>
      </c>
      <c r="B1176" s="46">
        <v>1.2541926013739599</v>
      </c>
      <c r="C1176" s="47">
        <v>8.9055260983069998E-2</v>
      </c>
      <c r="D1176" s="46">
        <v>0.92143510145441099</v>
      </c>
      <c r="E1176" s="47">
        <v>6.5427465725032705E-2</v>
      </c>
      <c r="F1176" s="46">
        <v>0.807897125808554</v>
      </c>
      <c r="G1176" s="47">
        <v>5.7365582692431097E-2</v>
      </c>
      <c r="H1176" s="46">
        <v>0.71497729236141205</v>
      </c>
      <c r="I1176" s="47">
        <v>5.0767712469728901E-2</v>
      </c>
      <c r="J1176" s="46">
        <v>0.63696920695302495</v>
      </c>
      <c r="K1176" s="47">
        <v>4.5228666555071802E-2</v>
      </c>
      <c r="L1176" s="46">
        <v>9.7478359076805301</v>
      </c>
      <c r="M1176" s="47">
        <v>0.69215531157466503</v>
      </c>
      <c r="N1176" s="46">
        <v>14.083307235631899</v>
      </c>
      <c r="O1176" s="47">
        <v>1</v>
      </c>
      <c r="Q1176" s="170"/>
      <c r="R1176" s="171"/>
      <c r="S1176" s="170"/>
      <c r="T1176" s="171"/>
      <c r="U1176" s="170"/>
      <c r="V1176" s="171"/>
      <c r="W1176" s="170"/>
      <c r="X1176" s="171"/>
      <c r="Y1176" s="170"/>
      <c r="Z1176" s="171"/>
      <c r="AA1176" s="170"/>
      <c r="AB1176" s="171"/>
      <c r="AC1176" s="170"/>
      <c r="AD1176" s="171"/>
    </row>
    <row r="1177" spans="1:30" ht="20.100000000000001" hidden="1" customHeight="1" x14ac:dyDescent="0.2">
      <c r="A1177" s="45">
        <v>42064</v>
      </c>
      <c r="B1177" s="46">
        <v>1.3554241120957999</v>
      </c>
      <c r="C1177" s="47">
        <v>8.9444824855465899E-2</v>
      </c>
      <c r="D1177" s="46">
        <v>1.0020215718532299</v>
      </c>
      <c r="E1177" s="47">
        <v>6.6123690139486199E-2</v>
      </c>
      <c r="F1177" s="46">
        <v>0.87378912143035303</v>
      </c>
      <c r="G1177" s="47">
        <v>5.7661594057155999E-2</v>
      </c>
      <c r="H1177" s="46">
        <v>0.77326759009964097</v>
      </c>
      <c r="I1177" s="47">
        <v>5.1028149452001098E-2</v>
      </c>
      <c r="J1177" s="46">
        <v>0.68711758579369298</v>
      </c>
      <c r="K1177" s="47">
        <v>4.5343086025965103E-2</v>
      </c>
      <c r="L1177" s="46">
        <v>10.4621255181012</v>
      </c>
      <c r="M1177" s="47">
        <v>0.69039865546992596</v>
      </c>
      <c r="N1177" s="46">
        <v>15.153745499373899</v>
      </c>
      <c r="O1177" s="47">
        <v>1</v>
      </c>
      <c r="Q1177" s="170"/>
      <c r="R1177" s="171"/>
      <c r="S1177" s="170"/>
      <c r="T1177" s="171"/>
      <c r="U1177" s="170"/>
      <c r="V1177" s="171"/>
      <c r="W1177" s="170"/>
      <c r="X1177" s="171"/>
      <c r="Y1177" s="170"/>
      <c r="Z1177" s="171"/>
      <c r="AA1177" s="170"/>
      <c r="AB1177" s="171"/>
      <c r="AC1177" s="170"/>
      <c r="AD1177" s="171"/>
    </row>
    <row r="1178" spans="1:30" ht="20.100000000000001" hidden="1" customHeight="1" x14ac:dyDescent="0.2">
      <c r="A1178" s="45">
        <v>42095</v>
      </c>
      <c r="B1178" s="46">
        <v>1.23555664246438</v>
      </c>
      <c r="C1178" s="47">
        <v>8.9020963274893894E-2</v>
      </c>
      <c r="D1178" s="46">
        <v>0.92643542967111303</v>
      </c>
      <c r="E1178" s="47">
        <v>6.6749003264486406E-2</v>
      </c>
      <c r="F1178" s="46">
        <v>0.808684932944572</v>
      </c>
      <c r="G1178" s="47">
        <v>5.82651650619848E-2</v>
      </c>
      <c r="H1178" s="46">
        <v>0.71314735839200605</v>
      </c>
      <c r="I1178" s="47">
        <v>5.1381751851034697E-2</v>
      </c>
      <c r="J1178" s="46">
        <v>0.63236430042623204</v>
      </c>
      <c r="K1178" s="47">
        <v>4.5561390898532297E-2</v>
      </c>
      <c r="L1178" s="46">
        <v>9.5632010552290794</v>
      </c>
      <c r="M1178" s="47">
        <v>0.68902172564906805</v>
      </c>
      <c r="N1178" s="46">
        <v>13.879389719127399</v>
      </c>
      <c r="O1178" s="47">
        <v>1</v>
      </c>
      <c r="Q1178" s="170"/>
      <c r="R1178" s="171"/>
      <c r="S1178" s="170"/>
      <c r="T1178" s="171"/>
      <c r="U1178" s="170"/>
      <c r="V1178" s="171"/>
      <c r="W1178" s="170"/>
      <c r="X1178" s="171"/>
      <c r="Y1178" s="170"/>
      <c r="Z1178" s="171"/>
      <c r="AA1178" s="170"/>
      <c r="AB1178" s="171"/>
      <c r="AC1178" s="170"/>
      <c r="AD1178" s="171"/>
    </row>
    <row r="1179" spans="1:30" ht="20.100000000000001" hidden="1" customHeight="1" x14ac:dyDescent="0.2">
      <c r="A1179" s="45">
        <v>42125</v>
      </c>
      <c r="B1179" s="46">
        <v>1.29323663116405</v>
      </c>
      <c r="C1179" s="47">
        <v>8.8036436818646396E-2</v>
      </c>
      <c r="D1179" s="46">
        <v>0.97989201629551304</v>
      </c>
      <c r="E1179" s="47">
        <v>6.6705658889392297E-2</v>
      </c>
      <c r="F1179" s="46">
        <v>0.85334043296755602</v>
      </c>
      <c r="G1179" s="47">
        <v>5.8090723152594302E-2</v>
      </c>
      <c r="H1179" s="46">
        <v>0.75178663874431095</v>
      </c>
      <c r="I1179" s="47">
        <v>5.1177499405768399E-2</v>
      </c>
      <c r="J1179" s="46">
        <v>0.66568675611360295</v>
      </c>
      <c r="K1179" s="47">
        <v>4.5316292960905703E-2</v>
      </c>
      <c r="L1179" s="46">
        <v>10.1458459566127</v>
      </c>
      <c r="M1179" s="47">
        <v>0.69067338877269302</v>
      </c>
      <c r="N1179" s="46">
        <v>14.689788431897799</v>
      </c>
      <c r="O1179" s="47">
        <v>1</v>
      </c>
      <c r="Q1179" s="170"/>
      <c r="R1179" s="171"/>
      <c r="S1179" s="170"/>
      <c r="T1179" s="171"/>
      <c r="U1179" s="170"/>
      <c r="V1179" s="171"/>
      <c r="W1179" s="170"/>
      <c r="X1179" s="171"/>
      <c r="Y1179" s="170"/>
      <c r="Z1179" s="171"/>
      <c r="AA1179" s="170"/>
      <c r="AB1179" s="171"/>
      <c r="AC1179" s="170"/>
      <c r="AD1179" s="171"/>
    </row>
    <row r="1180" spans="1:30" ht="20.100000000000001" hidden="1" customHeight="1" x14ac:dyDescent="0.2">
      <c r="A1180" s="45">
        <v>42156</v>
      </c>
      <c r="B1180" s="46">
        <v>1.24496642321582</v>
      </c>
      <c r="C1180" s="47">
        <v>8.6634670137916994E-2</v>
      </c>
      <c r="D1180" s="46">
        <v>0.95948475824824597</v>
      </c>
      <c r="E1180" s="47">
        <v>6.6768584263084005E-2</v>
      </c>
      <c r="F1180" s="46">
        <v>0.83710871921864105</v>
      </c>
      <c r="G1180" s="47">
        <v>5.8252685700350998E-2</v>
      </c>
      <c r="H1180" s="46">
        <v>0.73698201575789901</v>
      </c>
      <c r="I1180" s="47">
        <v>5.1285072948264003E-2</v>
      </c>
      <c r="J1180" s="46">
        <v>0.65254380345676399</v>
      </c>
      <c r="K1180" s="47">
        <v>4.5409190247068E-2</v>
      </c>
      <c r="L1180" s="46">
        <v>9.9392168533554717</v>
      </c>
      <c r="M1180" s="47">
        <v>0.69164979670331705</v>
      </c>
      <c r="N1180" s="46">
        <v>14.3703025732528</v>
      </c>
      <c r="O1180" s="47">
        <v>1</v>
      </c>
      <c r="Q1180" s="170"/>
      <c r="R1180" s="171"/>
      <c r="S1180" s="170"/>
      <c r="T1180" s="171"/>
      <c r="U1180" s="170"/>
      <c r="V1180" s="171"/>
      <c r="W1180" s="170"/>
      <c r="X1180" s="171"/>
      <c r="Y1180" s="170"/>
      <c r="Z1180" s="171"/>
      <c r="AA1180" s="170"/>
      <c r="AB1180" s="171"/>
      <c r="AC1180" s="170"/>
      <c r="AD1180" s="171"/>
    </row>
    <row r="1181" spans="1:30" ht="20.100000000000001" hidden="1" customHeight="1" x14ac:dyDescent="0.2">
      <c r="A1181" s="45">
        <v>42186</v>
      </c>
      <c r="B1181" s="46">
        <v>1.3490286393463999</v>
      </c>
      <c r="C1181" s="47">
        <v>8.5534404228994707E-2</v>
      </c>
      <c r="D1181" s="46">
        <v>1.0555386579617201</v>
      </c>
      <c r="E1181" s="47">
        <v>6.6925836573173594E-2</v>
      </c>
      <c r="F1181" s="46">
        <v>0.92053401353789999</v>
      </c>
      <c r="G1181" s="47">
        <v>5.8365942815445E-2</v>
      </c>
      <c r="H1181" s="46">
        <v>0.81136116059324304</v>
      </c>
      <c r="I1181" s="47">
        <v>5.1443899307810403E-2</v>
      </c>
      <c r="J1181" s="46">
        <v>0.71765941098584496</v>
      </c>
      <c r="K1181" s="47">
        <v>4.5502792429778303E-2</v>
      </c>
      <c r="L1181" s="46">
        <v>10.9176444788013</v>
      </c>
      <c r="M1181" s="47">
        <v>0.69222712464479796</v>
      </c>
      <c r="N1181" s="46">
        <v>15.771766361226399</v>
      </c>
      <c r="O1181" s="47">
        <v>1</v>
      </c>
      <c r="Q1181" s="170"/>
      <c r="R1181" s="171"/>
      <c r="S1181" s="170"/>
      <c r="T1181" s="171"/>
      <c r="U1181" s="170"/>
      <c r="V1181" s="171"/>
      <c r="W1181" s="170"/>
      <c r="X1181" s="171"/>
      <c r="Y1181" s="170"/>
      <c r="Z1181" s="171"/>
      <c r="AA1181" s="170"/>
      <c r="AB1181" s="171"/>
      <c r="AC1181" s="170"/>
      <c r="AD1181" s="171"/>
    </row>
    <row r="1182" spans="1:30" ht="20.100000000000001" hidden="1" customHeight="1" x14ac:dyDescent="0.2">
      <c r="A1182" s="45">
        <v>42217</v>
      </c>
      <c r="B1182" s="46">
        <v>1.4491632840337401</v>
      </c>
      <c r="C1182" s="47">
        <v>8.5003999480724804E-2</v>
      </c>
      <c r="D1182" s="46">
        <v>1.14753425828174</v>
      </c>
      <c r="E1182" s="47">
        <v>6.7311256481449394E-2</v>
      </c>
      <c r="F1182" s="46">
        <v>1.00110103555645</v>
      </c>
      <c r="G1182" s="47">
        <v>5.8721879614369199E-2</v>
      </c>
      <c r="H1182" s="46">
        <v>0.880779602889465</v>
      </c>
      <c r="I1182" s="47">
        <v>5.1664149741807802E-2</v>
      </c>
      <c r="J1182" s="46">
        <v>0.77939006201558403</v>
      </c>
      <c r="K1182" s="47">
        <v>4.5716913447078698E-2</v>
      </c>
      <c r="L1182" s="46">
        <v>11.790209406350501</v>
      </c>
      <c r="M1182" s="47">
        <v>0.69158180123457003</v>
      </c>
      <c r="N1182" s="46">
        <v>17.048177649127499</v>
      </c>
      <c r="O1182" s="47">
        <v>1</v>
      </c>
      <c r="Q1182" s="170"/>
      <c r="R1182" s="171"/>
      <c r="S1182" s="170"/>
      <c r="T1182" s="171"/>
      <c r="U1182" s="170"/>
      <c r="V1182" s="171"/>
      <c r="W1182" s="170"/>
      <c r="X1182" s="171"/>
      <c r="Y1182" s="170"/>
      <c r="Z1182" s="171"/>
      <c r="AA1182" s="170"/>
      <c r="AB1182" s="171"/>
      <c r="AC1182" s="170"/>
      <c r="AD1182" s="171"/>
    </row>
    <row r="1183" spans="1:30" ht="20.100000000000001" hidden="1" customHeight="1" x14ac:dyDescent="0.2">
      <c r="A1183" s="45">
        <v>42248</v>
      </c>
      <c r="B1183" s="46">
        <v>1.5561108063707301</v>
      </c>
      <c r="C1183" s="47">
        <v>8.3652742284838502E-2</v>
      </c>
      <c r="D1183" s="46">
        <v>1.2518720170854301</v>
      </c>
      <c r="E1183" s="47">
        <v>6.7297602966391604E-2</v>
      </c>
      <c r="F1183" s="46">
        <v>1.0920218741963601</v>
      </c>
      <c r="G1183" s="47">
        <v>5.8704447033954402E-2</v>
      </c>
      <c r="H1183" s="46">
        <v>0.96267705535620396</v>
      </c>
      <c r="I1183" s="47">
        <v>5.1751183325472003E-2</v>
      </c>
      <c r="J1183" s="46">
        <v>0.85148563164411695</v>
      </c>
      <c r="K1183" s="47">
        <v>4.57738021042947E-2</v>
      </c>
      <c r="L1183" s="46">
        <v>12.887862433714099</v>
      </c>
      <c r="M1183" s="47">
        <v>0.69282022228504903</v>
      </c>
      <c r="N1183" s="46">
        <v>18.602029818366901</v>
      </c>
      <c r="O1183" s="47">
        <v>1</v>
      </c>
      <c r="Q1183" s="170"/>
      <c r="R1183" s="171"/>
      <c r="S1183" s="170"/>
      <c r="T1183" s="171"/>
      <c r="U1183" s="170"/>
      <c r="V1183" s="171"/>
      <c r="W1183" s="170"/>
      <c r="X1183" s="171"/>
      <c r="Y1183" s="170"/>
      <c r="Z1183" s="171"/>
      <c r="AA1183" s="170"/>
      <c r="AB1183" s="171"/>
      <c r="AC1183" s="170"/>
      <c r="AD1183" s="171"/>
    </row>
    <row r="1184" spans="1:30" ht="20.100000000000001" hidden="1" customHeight="1" x14ac:dyDescent="0.2">
      <c r="A1184" s="45">
        <v>42278</v>
      </c>
      <c r="B1184" s="46">
        <v>1.45825323630335</v>
      </c>
      <c r="C1184" s="47">
        <v>8.2570313013415497E-2</v>
      </c>
      <c r="D1184" s="46">
        <v>1.19253375436617</v>
      </c>
      <c r="E1184" s="47">
        <v>6.7524544383451998E-2</v>
      </c>
      <c r="F1184" s="46">
        <v>1.03837669265665</v>
      </c>
      <c r="G1184" s="47">
        <v>5.8795747133633697E-2</v>
      </c>
      <c r="H1184" s="46">
        <v>0.91419595702059098</v>
      </c>
      <c r="I1184" s="47">
        <v>5.17642919950883E-2</v>
      </c>
      <c r="J1184" s="46">
        <v>0.80777362525532403</v>
      </c>
      <c r="K1184" s="47">
        <v>4.5738366575062299E-2</v>
      </c>
      <c r="L1184" s="46">
        <v>12.249611656927399</v>
      </c>
      <c r="M1184" s="47">
        <v>0.69360673689934804</v>
      </c>
      <c r="N1184" s="46">
        <v>17.660744922529499</v>
      </c>
      <c r="O1184" s="47">
        <v>1</v>
      </c>
      <c r="Q1184" s="170"/>
      <c r="R1184" s="171"/>
      <c r="S1184" s="170"/>
      <c r="T1184" s="171"/>
      <c r="U1184" s="170"/>
      <c r="V1184" s="171"/>
      <c r="W1184" s="170"/>
      <c r="X1184" s="171"/>
      <c r="Y1184" s="170"/>
      <c r="Z1184" s="171"/>
      <c r="AA1184" s="170"/>
      <c r="AB1184" s="171"/>
      <c r="AC1184" s="170"/>
      <c r="AD1184" s="171"/>
    </row>
    <row r="1185" spans="1:30" ht="20.100000000000001" hidden="1" customHeight="1" x14ac:dyDescent="0.2">
      <c r="A1185" s="45">
        <v>42309</v>
      </c>
      <c r="B1185" s="46">
        <v>1.45167315706066</v>
      </c>
      <c r="C1185" s="47">
        <v>8.2118319633580003E-2</v>
      </c>
      <c r="D1185" s="46">
        <v>1.20467095708789</v>
      </c>
      <c r="E1185" s="47">
        <v>6.8145886852201895E-2</v>
      </c>
      <c r="F1185" s="46">
        <v>1.0500755582007899</v>
      </c>
      <c r="G1185" s="47">
        <v>5.9400726608695803E-2</v>
      </c>
      <c r="H1185" s="46">
        <v>0.92396560631889901</v>
      </c>
      <c r="I1185" s="47">
        <v>5.2266932553716498E-2</v>
      </c>
      <c r="J1185" s="46">
        <v>0.81502609678406301</v>
      </c>
      <c r="K1185" s="47">
        <v>4.6104436938780101E-2</v>
      </c>
      <c r="L1185" s="46">
        <v>12.2324120814592</v>
      </c>
      <c r="M1185" s="47">
        <v>0.69196369741302599</v>
      </c>
      <c r="N1185" s="46">
        <v>17.677823456911501</v>
      </c>
      <c r="O1185" s="47">
        <v>1</v>
      </c>
      <c r="Q1185" s="170"/>
      <c r="R1185" s="171"/>
      <c r="S1185" s="170"/>
      <c r="T1185" s="171"/>
      <c r="U1185" s="170"/>
      <c r="V1185" s="171"/>
      <c r="W1185" s="170"/>
      <c r="X1185" s="171"/>
      <c r="Y1185" s="170"/>
      <c r="Z1185" s="171"/>
      <c r="AA1185" s="170"/>
      <c r="AB1185" s="171"/>
      <c r="AC1185" s="170"/>
      <c r="AD1185" s="171"/>
    </row>
    <row r="1186" spans="1:30" ht="20.100000000000001" customHeight="1" x14ac:dyDescent="0.2">
      <c r="A1186" s="45">
        <v>42339</v>
      </c>
      <c r="B1186" s="46">
        <v>1.47099586278132</v>
      </c>
      <c r="C1186" s="47">
        <v>8.1418579078334094E-2</v>
      </c>
      <c r="D1186" s="46">
        <v>1.23594260370843</v>
      </c>
      <c r="E1186" s="47">
        <v>6.8408547680107706E-2</v>
      </c>
      <c r="F1186" s="46">
        <v>1.0766409926718901</v>
      </c>
      <c r="G1186" s="47">
        <v>5.9591316344758699E-2</v>
      </c>
      <c r="H1186" s="46">
        <v>0.94704422161635304</v>
      </c>
      <c r="I1186" s="47">
        <v>5.2418226862010801E-2</v>
      </c>
      <c r="J1186" s="46">
        <v>0.83350011019207004</v>
      </c>
      <c r="K1186" s="47">
        <v>4.6133640719533298E-2</v>
      </c>
      <c r="L1186" s="46">
        <v>12.5029547485123</v>
      </c>
      <c r="M1186" s="47">
        <v>0.69202968931525499</v>
      </c>
      <c r="N1186" s="46">
        <v>18.067078539482299</v>
      </c>
      <c r="O1186" s="47">
        <v>1</v>
      </c>
      <c r="Q1186" s="170"/>
      <c r="R1186" s="171"/>
      <c r="S1186" s="170"/>
      <c r="T1186" s="171"/>
      <c r="U1186" s="170"/>
      <c r="V1186" s="171"/>
      <c r="W1186" s="170"/>
      <c r="X1186" s="171"/>
      <c r="Y1186" s="170"/>
      <c r="Z1186" s="171"/>
      <c r="AA1186" s="170"/>
      <c r="AB1186" s="171"/>
      <c r="AC1186" s="170"/>
      <c r="AD1186" s="171"/>
    </row>
    <row r="1187" spans="1:30" ht="20.100000000000001" hidden="1" customHeight="1" x14ac:dyDescent="0.2">
      <c r="A1187" s="45">
        <v>42370</v>
      </c>
      <c r="B1187" s="46">
        <v>1.50989182675786</v>
      </c>
      <c r="C1187" s="47">
        <v>8.0520233852610104E-2</v>
      </c>
      <c r="D1187" s="46">
        <v>1.2852564275179701</v>
      </c>
      <c r="E1187" s="47">
        <v>6.8540769789142003E-2</v>
      </c>
      <c r="F1187" s="46">
        <v>1.12180591702703</v>
      </c>
      <c r="G1187" s="47">
        <v>5.9824202751144501E-2</v>
      </c>
      <c r="H1187" s="46">
        <v>0.98460674038602503</v>
      </c>
      <c r="I1187" s="47">
        <v>5.2507579406516798E-2</v>
      </c>
      <c r="J1187" s="46">
        <v>0.86672728666523202</v>
      </c>
      <c r="K1187" s="47">
        <v>4.6221247490675299E-2</v>
      </c>
      <c r="L1187" s="46">
        <v>12.9834187269098</v>
      </c>
      <c r="M1187" s="47">
        <v>0.69238596670991104</v>
      </c>
      <c r="N1187" s="46">
        <v>18.7517069252639</v>
      </c>
      <c r="O1187" s="47">
        <v>1</v>
      </c>
      <c r="Q1187" s="170"/>
      <c r="R1187" s="171"/>
      <c r="S1187" s="170"/>
      <c r="T1187" s="171"/>
      <c r="U1187" s="170"/>
      <c r="V1187" s="171"/>
      <c r="W1187" s="170"/>
      <c r="X1187" s="171"/>
      <c r="Y1187" s="170"/>
      <c r="Z1187" s="171"/>
      <c r="AA1187" s="170"/>
      <c r="AB1187" s="171"/>
      <c r="AC1187" s="170"/>
      <c r="AD1187" s="171"/>
    </row>
    <row r="1188" spans="1:30" ht="20.100000000000001" hidden="1" customHeight="1" x14ac:dyDescent="0.2">
      <c r="A1188" s="45">
        <v>42401</v>
      </c>
      <c r="B1188" s="46">
        <v>1.4875637582633101</v>
      </c>
      <c r="C1188" s="47">
        <v>8.0326682309401307E-2</v>
      </c>
      <c r="D1188" s="46">
        <v>1.2727226436474799</v>
      </c>
      <c r="E1188" s="47">
        <v>6.8725516399786094E-2</v>
      </c>
      <c r="F1188" s="46">
        <v>1.1085896885870801</v>
      </c>
      <c r="G1188" s="47">
        <v>5.9862531089474397E-2</v>
      </c>
      <c r="H1188" s="46">
        <v>0.97211699192268397</v>
      </c>
      <c r="I1188" s="47">
        <v>5.2493166994676502E-2</v>
      </c>
      <c r="J1188" s="46">
        <v>0.85587217787654601</v>
      </c>
      <c r="K1188" s="47">
        <v>4.6216084620136197E-2</v>
      </c>
      <c r="L1188" s="46">
        <v>12.8220591555468</v>
      </c>
      <c r="M1188" s="47">
        <v>0.69237601858652498</v>
      </c>
      <c r="N1188" s="46">
        <v>18.518924415843902</v>
      </c>
      <c r="O1188" s="47">
        <v>1</v>
      </c>
      <c r="Q1188" s="170"/>
      <c r="R1188" s="171"/>
      <c r="S1188" s="170"/>
      <c r="T1188" s="171"/>
      <c r="U1188" s="170"/>
      <c r="V1188" s="171"/>
      <c r="W1188" s="170"/>
      <c r="X1188" s="171"/>
      <c r="Y1188" s="170"/>
      <c r="Z1188" s="171"/>
      <c r="AA1188" s="170"/>
      <c r="AB1188" s="171"/>
      <c r="AC1188" s="170"/>
      <c r="AD1188" s="171"/>
    </row>
    <row r="1189" spans="1:30" ht="20.100000000000001" hidden="1" customHeight="1" x14ac:dyDescent="0.2">
      <c r="A1189" s="45">
        <v>42430</v>
      </c>
      <c r="B1189" s="46">
        <v>1.3472051043229201</v>
      </c>
      <c r="C1189" s="47">
        <v>8.0758365738446705E-2</v>
      </c>
      <c r="D1189" s="46">
        <v>1.1461318424015201</v>
      </c>
      <c r="E1189" s="47">
        <v>6.8705005805081307E-2</v>
      </c>
      <c r="F1189" s="46">
        <v>0.99941232480687403</v>
      </c>
      <c r="G1189" s="47">
        <v>5.9909887359600497E-2</v>
      </c>
      <c r="H1189" s="46">
        <v>0.87639580499121195</v>
      </c>
      <c r="I1189" s="47">
        <v>5.2535647856449902E-2</v>
      </c>
      <c r="J1189" s="46">
        <v>0.77052116122561598</v>
      </c>
      <c r="K1189" s="47">
        <v>4.6188980095012801E-2</v>
      </c>
      <c r="L1189" s="46">
        <v>11.5422600494446</v>
      </c>
      <c r="M1189" s="47">
        <v>0.69190211314540895</v>
      </c>
      <c r="N1189" s="46">
        <v>16.681926287192699</v>
      </c>
      <c r="O1189" s="47">
        <v>1</v>
      </c>
      <c r="Q1189" s="170"/>
      <c r="R1189" s="171"/>
      <c r="S1189" s="170"/>
      <c r="T1189" s="171"/>
      <c r="U1189" s="170"/>
      <c r="V1189" s="171"/>
      <c r="W1189" s="170"/>
      <c r="X1189" s="171"/>
      <c r="Y1189" s="170"/>
      <c r="Z1189" s="171"/>
      <c r="AA1189" s="170"/>
      <c r="AB1189" s="171"/>
      <c r="AC1189" s="170"/>
      <c r="AD1189" s="171"/>
    </row>
    <row r="1190" spans="1:30" ht="20.100000000000001" hidden="1" customHeight="1" x14ac:dyDescent="0.2">
      <c r="A1190" s="45">
        <v>42461</v>
      </c>
      <c r="B1190" s="46">
        <v>1.2873125332500199</v>
      </c>
      <c r="C1190" s="47">
        <v>8.12639418267114E-2</v>
      </c>
      <c r="D1190" s="46">
        <v>1.0965143389554299</v>
      </c>
      <c r="E1190" s="47">
        <v>6.9219459262207905E-2</v>
      </c>
      <c r="F1190" s="46">
        <v>0.95213782078415699</v>
      </c>
      <c r="G1190" s="47">
        <v>6.0105429319383397E-2</v>
      </c>
      <c r="H1190" s="46">
        <v>0.83389723740226795</v>
      </c>
      <c r="I1190" s="47">
        <v>5.2641277731234497E-2</v>
      </c>
      <c r="J1190" s="46">
        <v>0.73153930688589996</v>
      </c>
      <c r="K1190" s="47">
        <v>4.6179747453125003E-2</v>
      </c>
      <c r="L1190" s="46">
        <v>10.9397271194429</v>
      </c>
      <c r="M1190" s="47">
        <v>0.69059014440733801</v>
      </c>
      <c r="N1190" s="46">
        <v>15.8411283567207</v>
      </c>
      <c r="O1190" s="47">
        <v>1</v>
      </c>
      <c r="Q1190" s="170"/>
      <c r="R1190" s="171"/>
      <c r="S1190" s="170"/>
      <c r="T1190" s="171"/>
      <c r="U1190" s="170"/>
      <c r="V1190" s="171"/>
      <c r="W1190" s="170"/>
      <c r="X1190" s="171"/>
      <c r="Y1190" s="170"/>
      <c r="Z1190" s="171"/>
      <c r="AA1190" s="170"/>
      <c r="AB1190" s="171"/>
      <c r="AC1190" s="170"/>
      <c r="AD1190" s="171"/>
    </row>
    <row r="1191" spans="1:30" ht="20.100000000000001" hidden="1" customHeight="1" x14ac:dyDescent="0.2">
      <c r="A1191" s="45">
        <v>42491</v>
      </c>
      <c r="B1191" s="46">
        <v>1.3460087796076901</v>
      </c>
      <c r="C1191" s="47">
        <v>8.1319997688134193E-2</v>
      </c>
      <c r="D1191" s="46">
        <v>1.1452292009834599</v>
      </c>
      <c r="E1191" s="47">
        <v>6.9189768586429806E-2</v>
      </c>
      <c r="F1191" s="46">
        <v>0.99529597960328997</v>
      </c>
      <c r="G1191" s="47">
        <v>6.0131455296999599E-2</v>
      </c>
      <c r="H1191" s="46">
        <v>0.86806791499077995</v>
      </c>
      <c r="I1191" s="47">
        <v>5.2444888851890199E-2</v>
      </c>
      <c r="J1191" s="46">
        <v>0.76104608850658195</v>
      </c>
      <c r="K1191" s="47">
        <v>4.5979095452822298E-2</v>
      </c>
      <c r="L1191" s="46">
        <v>11.436354223638499</v>
      </c>
      <c r="M1191" s="47">
        <v>0.69093479412372405</v>
      </c>
      <c r="N1191" s="46">
        <v>16.552002187330299</v>
      </c>
      <c r="O1191" s="47">
        <v>1</v>
      </c>
      <c r="Q1191" s="170"/>
      <c r="R1191" s="171"/>
      <c r="S1191" s="170"/>
      <c r="T1191" s="171"/>
      <c r="U1191" s="170"/>
      <c r="V1191" s="171"/>
      <c r="W1191" s="170"/>
      <c r="X1191" s="171"/>
      <c r="Y1191" s="170"/>
      <c r="Z1191" s="171"/>
      <c r="AA1191" s="170"/>
      <c r="AB1191" s="171"/>
      <c r="AC1191" s="170"/>
      <c r="AD1191" s="171"/>
    </row>
    <row r="1192" spans="1:30" ht="20.100000000000001" hidden="1" customHeight="1" x14ac:dyDescent="0.2">
      <c r="A1192" s="45">
        <v>42522</v>
      </c>
      <c r="B1192" s="46">
        <v>1.20759657751187</v>
      </c>
      <c r="C1192" s="47">
        <v>8.1267030783408495E-2</v>
      </c>
      <c r="D1192" s="46">
        <v>1.0299296463471601</v>
      </c>
      <c r="E1192" s="47">
        <v>6.9310667016706698E-2</v>
      </c>
      <c r="F1192" s="46">
        <v>0.89420620220519298</v>
      </c>
      <c r="G1192" s="47">
        <v>6.0176953392044603E-2</v>
      </c>
      <c r="H1192" s="46">
        <v>0.780384213264675</v>
      </c>
      <c r="I1192" s="47">
        <v>5.2517131187085599E-2</v>
      </c>
      <c r="J1192" s="46">
        <v>0.683408720340973</v>
      </c>
      <c r="K1192" s="47">
        <v>4.5991019308808799E-2</v>
      </c>
      <c r="L1192" s="46">
        <v>10.264087030135901</v>
      </c>
      <c r="M1192" s="47">
        <v>0.69073719831194602</v>
      </c>
      <c r="N1192" s="46">
        <v>14.8596123898058</v>
      </c>
      <c r="O1192" s="47">
        <v>1</v>
      </c>
      <c r="Q1192" s="170"/>
      <c r="R1192" s="171"/>
      <c r="S1192" s="170"/>
      <c r="T1192" s="171"/>
      <c r="U1192" s="170"/>
      <c r="V1192" s="171"/>
      <c r="W1192" s="170"/>
      <c r="X1192" s="171"/>
      <c r="Y1192" s="170"/>
      <c r="Z1192" s="171"/>
      <c r="AA1192" s="170"/>
      <c r="AB1192" s="171"/>
      <c r="AC1192" s="170"/>
      <c r="AD1192" s="171"/>
    </row>
    <row r="1193" spans="1:30" ht="20.100000000000001" hidden="1" customHeight="1" x14ac:dyDescent="0.2">
      <c r="A1193" s="45">
        <v>42552</v>
      </c>
      <c r="B1193" s="46">
        <v>1.2277552012034501</v>
      </c>
      <c r="C1193" s="47">
        <v>8.1646636629998603E-2</v>
      </c>
      <c r="D1193" s="46">
        <v>1.0412592382596699</v>
      </c>
      <c r="E1193" s="47">
        <v>6.9244515991855604E-2</v>
      </c>
      <c r="F1193" s="46">
        <v>0.90448977266122299</v>
      </c>
      <c r="G1193" s="47">
        <v>6.0149244516850102E-2</v>
      </c>
      <c r="H1193" s="46">
        <v>0.78927954622548502</v>
      </c>
      <c r="I1193" s="47">
        <v>5.2487678526628098E-2</v>
      </c>
      <c r="J1193" s="46">
        <v>0.69186200260200803</v>
      </c>
      <c r="K1193" s="47">
        <v>4.6009339214510503E-2</v>
      </c>
      <c r="L1193" s="46">
        <v>10.382779562118399</v>
      </c>
      <c r="M1193" s="47">
        <v>0.69046258512015701</v>
      </c>
      <c r="N1193" s="46">
        <v>15.037425323070201</v>
      </c>
      <c r="O1193" s="47">
        <v>1</v>
      </c>
      <c r="Q1193" s="170"/>
      <c r="R1193" s="171"/>
      <c r="S1193" s="170"/>
      <c r="T1193" s="171"/>
      <c r="U1193" s="170"/>
      <c r="V1193" s="171"/>
      <c r="W1193" s="170"/>
      <c r="X1193" s="171"/>
      <c r="Y1193" s="170"/>
      <c r="Z1193" s="171"/>
      <c r="AA1193" s="170"/>
      <c r="AB1193" s="171"/>
      <c r="AC1193" s="170"/>
      <c r="AD1193" s="171"/>
    </row>
    <row r="1194" spans="1:30" ht="20.100000000000001" hidden="1" customHeight="1" x14ac:dyDescent="0.2">
      <c r="A1194" s="45">
        <v>42583</v>
      </c>
      <c r="B1194" s="46">
        <v>1.2179985730190099</v>
      </c>
      <c r="C1194" s="47">
        <v>8.0878219866414899E-2</v>
      </c>
      <c r="D1194" s="46">
        <v>1.0366550715833001</v>
      </c>
      <c r="E1194" s="47">
        <v>6.8836547646627902E-2</v>
      </c>
      <c r="F1194" s="46">
        <v>0.89951618065729899</v>
      </c>
      <c r="G1194" s="47">
        <v>5.9730174602974098E-2</v>
      </c>
      <c r="H1194" s="46">
        <v>0.78643982786955502</v>
      </c>
      <c r="I1194" s="47">
        <v>5.2221615623474701E-2</v>
      </c>
      <c r="J1194" s="46">
        <v>0.69150403431804797</v>
      </c>
      <c r="K1194" s="47">
        <v>4.5917636165584502E-2</v>
      </c>
      <c r="L1194" s="46">
        <v>10.427547306955899</v>
      </c>
      <c r="M1194" s="47">
        <v>0.69241580609492404</v>
      </c>
      <c r="N1194" s="46">
        <v>15.059660994403099</v>
      </c>
      <c r="O1194" s="47">
        <v>1</v>
      </c>
      <c r="Q1194" s="170"/>
      <c r="R1194" s="171"/>
      <c r="S1194" s="170"/>
      <c r="T1194" s="171"/>
      <c r="U1194" s="170"/>
      <c r="V1194" s="171"/>
      <c r="W1194" s="170"/>
      <c r="X1194" s="171"/>
      <c r="Y1194" s="170"/>
      <c r="Z1194" s="171"/>
      <c r="AA1194" s="170"/>
      <c r="AB1194" s="171"/>
      <c r="AC1194" s="170"/>
      <c r="AD1194" s="171"/>
    </row>
    <row r="1195" spans="1:30" ht="20.100000000000001" hidden="1" customHeight="1" x14ac:dyDescent="0.2">
      <c r="A1195" s="45">
        <v>42614</v>
      </c>
      <c r="B1195" s="46">
        <v>1.24143200827151</v>
      </c>
      <c r="C1195" s="47">
        <v>8.1600846703525201E-2</v>
      </c>
      <c r="D1195" s="46">
        <v>1.05662904961552</v>
      </c>
      <c r="E1195" s="47">
        <v>6.9453521840650595E-2</v>
      </c>
      <c r="F1195" s="46">
        <v>0.91750563212282799</v>
      </c>
      <c r="G1195" s="47">
        <v>6.0308769177555802E-2</v>
      </c>
      <c r="H1195" s="46">
        <v>0.80041446903116598</v>
      </c>
      <c r="I1195" s="47">
        <v>5.2612223586562402E-2</v>
      </c>
      <c r="J1195" s="46">
        <v>0.702366762423423</v>
      </c>
      <c r="K1195" s="47">
        <v>4.6167427719191099E-2</v>
      </c>
      <c r="L1195" s="46">
        <v>10.495121771833199</v>
      </c>
      <c r="M1195" s="47">
        <v>0.68985721097251496</v>
      </c>
      <c r="N1195" s="46">
        <v>15.213469693297601</v>
      </c>
      <c r="O1195" s="47">
        <v>1</v>
      </c>
      <c r="Q1195" s="170"/>
      <c r="R1195" s="171"/>
      <c r="S1195" s="170"/>
      <c r="T1195" s="171"/>
      <c r="U1195" s="170"/>
      <c r="V1195" s="171"/>
      <c r="W1195" s="170"/>
      <c r="X1195" s="171"/>
      <c r="Y1195" s="170"/>
      <c r="Z1195" s="171"/>
      <c r="AA1195" s="170"/>
      <c r="AB1195" s="171"/>
      <c r="AC1195" s="170"/>
      <c r="AD1195" s="171"/>
    </row>
    <row r="1196" spans="1:30" ht="20.100000000000001" hidden="1" customHeight="1" x14ac:dyDescent="0.2">
      <c r="A1196" s="45">
        <v>42644</v>
      </c>
      <c r="B1196" s="46">
        <v>1.1954991718116299</v>
      </c>
      <c r="C1196" s="47">
        <v>8.18641941717594E-2</v>
      </c>
      <c r="D1196" s="46">
        <v>1.0181188014565701</v>
      </c>
      <c r="E1196" s="47">
        <v>6.9717718939158596E-2</v>
      </c>
      <c r="F1196" s="46">
        <v>0.88130317515772905</v>
      </c>
      <c r="G1196" s="47">
        <v>6.0348995596517699E-2</v>
      </c>
      <c r="H1196" s="46">
        <v>0.76729235838071697</v>
      </c>
      <c r="I1196" s="47">
        <v>5.2541877145594301E-2</v>
      </c>
      <c r="J1196" s="46">
        <v>0.67241306375896304</v>
      </c>
      <c r="K1196" s="47">
        <v>4.6044827895426597E-2</v>
      </c>
      <c r="L1196" s="46">
        <v>10.0688173881369</v>
      </c>
      <c r="M1196" s="47">
        <v>0.68948238625154301</v>
      </c>
      <c r="N1196" s="46">
        <v>14.603443958702499</v>
      </c>
      <c r="O1196" s="47">
        <v>1</v>
      </c>
      <c r="Q1196" s="170"/>
      <c r="R1196" s="171"/>
      <c r="S1196" s="170"/>
      <c r="T1196" s="171"/>
      <c r="U1196" s="170"/>
      <c r="V1196" s="171"/>
      <c r="W1196" s="170"/>
      <c r="X1196" s="171"/>
      <c r="Y1196" s="170"/>
      <c r="Z1196" s="171"/>
      <c r="AA1196" s="170"/>
      <c r="AB1196" s="171"/>
      <c r="AC1196" s="170"/>
      <c r="AD1196" s="171"/>
    </row>
    <row r="1197" spans="1:30" ht="20.100000000000001" hidden="1" customHeight="1" x14ac:dyDescent="0.2">
      <c r="A1197" s="45">
        <v>42675</v>
      </c>
      <c r="B1197" s="46">
        <v>1.27461465312893</v>
      </c>
      <c r="C1197" s="47">
        <v>8.1481053782496995E-2</v>
      </c>
      <c r="D1197" s="46">
        <v>1.08803122474794</v>
      </c>
      <c r="E1197" s="47">
        <v>6.9553516055299594E-2</v>
      </c>
      <c r="F1197" s="46">
        <v>0.94370625795256202</v>
      </c>
      <c r="G1197" s="47">
        <v>6.03273939855875E-2</v>
      </c>
      <c r="H1197" s="46">
        <v>0.81972183998209003</v>
      </c>
      <c r="I1197" s="47">
        <v>5.2401562437955199E-2</v>
      </c>
      <c r="J1197" s="46">
        <v>0.71979837168817795</v>
      </c>
      <c r="K1197" s="47">
        <v>4.6013851866604699E-2</v>
      </c>
      <c r="L1197" s="46">
        <v>10.797207779217199</v>
      </c>
      <c r="M1197" s="47">
        <v>0.69022262187205596</v>
      </c>
      <c r="N1197" s="46">
        <v>15.6430801267169</v>
      </c>
      <c r="O1197" s="47">
        <v>1</v>
      </c>
      <c r="Q1197" s="170"/>
      <c r="R1197" s="171"/>
      <c r="S1197" s="170"/>
      <c r="T1197" s="171"/>
      <c r="U1197" s="170"/>
      <c r="V1197" s="171"/>
      <c r="W1197" s="170"/>
      <c r="X1197" s="171"/>
      <c r="Y1197" s="170"/>
      <c r="Z1197" s="171"/>
      <c r="AA1197" s="170"/>
      <c r="AB1197" s="171"/>
      <c r="AC1197" s="170"/>
      <c r="AD1197" s="171"/>
    </row>
    <row r="1198" spans="1:30" ht="20.100000000000001" customHeight="1" x14ac:dyDescent="0.2">
      <c r="A1198" s="45">
        <v>42705</v>
      </c>
      <c r="B1198" s="46">
        <v>1.22810870513125</v>
      </c>
      <c r="C1198" s="47">
        <v>8.1514413189878704E-2</v>
      </c>
      <c r="D1198" s="46">
        <v>1.04686684980367</v>
      </c>
      <c r="E1198" s="47">
        <v>6.9484677205803994E-2</v>
      </c>
      <c r="F1198" s="46">
        <v>0.90885456478167304</v>
      </c>
      <c r="G1198" s="47">
        <v>6.0324258116225098E-2</v>
      </c>
      <c r="H1198" s="46">
        <v>0.78868599669020401</v>
      </c>
      <c r="I1198" s="47">
        <v>5.2348196818949901E-2</v>
      </c>
      <c r="J1198" s="46">
        <v>0.69252883036411295</v>
      </c>
      <c r="K1198" s="47">
        <v>4.5965866855548897E-2</v>
      </c>
      <c r="L1198" s="46">
        <v>10.4011090874919</v>
      </c>
      <c r="M1198" s="47">
        <v>0.69036258781359405</v>
      </c>
      <c r="N1198" s="46">
        <v>15.0661540342628</v>
      </c>
      <c r="O1198" s="47">
        <v>1</v>
      </c>
      <c r="Q1198" s="170"/>
      <c r="R1198" s="171"/>
      <c r="S1198" s="170"/>
      <c r="T1198" s="171"/>
      <c r="U1198" s="170"/>
      <c r="V1198" s="171"/>
      <c r="W1198" s="170"/>
      <c r="X1198" s="171"/>
      <c r="Y1198" s="170"/>
      <c r="Z1198" s="171"/>
      <c r="AA1198" s="170"/>
      <c r="AB1198" s="171"/>
      <c r="AC1198" s="170"/>
      <c r="AD1198" s="171"/>
    </row>
    <row r="1199" spans="1:30" ht="20.100000000000001" hidden="1" customHeight="1" x14ac:dyDescent="0.2">
      <c r="A1199" s="45">
        <v>42736</v>
      </c>
      <c r="B1199" s="46">
        <v>1.18193826398362</v>
      </c>
      <c r="C1199" s="47">
        <v>8.1483803020342693E-2</v>
      </c>
      <c r="D1199" s="46">
        <v>1.0103256939602701</v>
      </c>
      <c r="E1199" s="47">
        <v>6.9652690281453405E-2</v>
      </c>
      <c r="F1199" s="46">
        <v>0.87379760817566299</v>
      </c>
      <c r="G1199" s="47">
        <v>6.02403309494845E-2</v>
      </c>
      <c r="H1199" s="46">
        <v>0.75915943823392296</v>
      </c>
      <c r="I1199" s="47">
        <v>5.2337080549026402E-2</v>
      </c>
      <c r="J1199" s="46">
        <v>0.66621432598104002</v>
      </c>
      <c r="K1199" s="47">
        <v>4.5929367515867001E-2</v>
      </c>
      <c r="L1199" s="46">
        <v>10.0137573603962</v>
      </c>
      <c r="M1199" s="47">
        <v>0.69035672768382605</v>
      </c>
      <c r="N1199" s="46">
        <v>14.5051926907307</v>
      </c>
      <c r="O1199" s="47">
        <v>1</v>
      </c>
      <c r="Q1199" s="170"/>
      <c r="R1199" s="171"/>
      <c r="S1199" s="170"/>
      <c r="T1199" s="171"/>
      <c r="U1199" s="170"/>
      <c r="V1199" s="171"/>
      <c r="W1199" s="170"/>
      <c r="X1199" s="171"/>
      <c r="Y1199" s="170"/>
      <c r="Z1199" s="171"/>
      <c r="AA1199" s="170"/>
      <c r="AB1199" s="171"/>
      <c r="AC1199" s="170"/>
      <c r="AD1199" s="171"/>
    </row>
    <row r="1200" spans="1:30" ht="20.100000000000001" hidden="1" customHeight="1" x14ac:dyDescent="0.2">
      <c r="A1200" s="45">
        <v>42767</v>
      </c>
      <c r="B1200" s="46">
        <v>1.1712703960738899</v>
      </c>
      <c r="C1200" s="47">
        <v>8.1279859399727594E-2</v>
      </c>
      <c r="D1200" s="46">
        <v>0.99960017653168498</v>
      </c>
      <c r="E1200" s="47">
        <v>6.9366870431268907E-2</v>
      </c>
      <c r="F1200" s="46">
        <v>0.86682362313438599</v>
      </c>
      <c r="G1200" s="47">
        <v>6.0152892490830903E-2</v>
      </c>
      <c r="H1200" s="46">
        <v>0.75055454341776495</v>
      </c>
      <c r="I1200" s="47">
        <v>5.2084444348044802E-2</v>
      </c>
      <c r="J1200" s="46">
        <v>0.65908082551543901</v>
      </c>
      <c r="K1200" s="47">
        <v>4.5736660817620498E-2</v>
      </c>
      <c r="L1200" s="46">
        <v>9.9630102750363907</v>
      </c>
      <c r="M1200" s="47">
        <v>0.69137927251250697</v>
      </c>
      <c r="N1200" s="46">
        <v>14.4103398397096</v>
      </c>
      <c r="O1200" s="47">
        <v>1</v>
      </c>
      <c r="Q1200" s="170"/>
      <c r="R1200" s="171"/>
      <c r="S1200" s="170"/>
      <c r="T1200" s="171"/>
      <c r="U1200" s="170"/>
      <c r="V1200" s="171"/>
      <c r="W1200" s="170"/>
      <c r="X1200" s="171"/>
      <c r="Y1200" s="170"/>
      <c r="Z1200" s="171"/>
      <c r="AA1200" s="170"/>
      <c r="AB1200" s="171"/>
      <c r="AC1200" s="170"/>
      <c r="AD1200" s="171"/>
    </row>
    <row r="1201" spans="1:30" ht="20.100000000000001" hidden="1" customHeight="1" x14ac:dyDescent="0.2">
      <c r="A1201" s="45">
        <v>42795</v>
      </c>
      <c r="B1201" s="46">
        <v>1.2032994627382001</v>
      </c>
      <c r="C1201" s="47">
        <v>8.1333592883979997E-2</v>
      </c>
      <c r="D1201" s="46">
        <v>1.03038083291487</v>
      </c>
      <c r="E1201" s="47">
        <v>6.9645651622789406E-2</v>
      </c>
      <c r="F1201" s="46">
        <v>0.89218037743197498</v>
      </c>
      <c r="G1201" s="47">
        <v>6.0304386268072101E-2</v>
      </c>
      <c r="H1201" s="46">
        <v>0.77267238873482202</v>
      </c>
      <c r="I1201" s="47">
        <v>5.2226584856145203E-2</v>
      </c>
      <c r="J1201" s="46">
        <v>0.678248554622913</v>
      </c>
      <c r="K1201" s="47">
        <v>4.5844275281497399E-2</v>
      </c>
      <c r="L1201" s="46">
        <v>10.217836696493</v>
      </c>
      <c r="M1201" s="47">
        <v>0.69064550908751599</v>
      </c>
      <c r="N1201" s="46">
        <v>14.7946183129358</v>
      </c>
      <c r="O1201" s="47">
        <v>1</v>
      </c>
      <c r="Q1201" s="170"/>
      <c r="R1201" s="171"/>
      <c r="S1201" s="170"/>
      <c r="T1201" s="171"/>
      <c r="U1201" s="170"/>
      <c r="V1201" s="171"/>
      <c r="W1201" s="170"/>
      <c r="X1201" s="171"/>
      <c r="Y1201" s="170"/>
      <c r="Z1201" s="171"/>
      <c r="AA1201" s="170"/>
      <c r="AB1201" s="171"/>
      <c r="AC1201" s="170"/>
      <c r="AD1201" s="171"/>
    </row>
    <row r="1202" spans="1:30" ht="20.100000000000001" hidden="1" customHeight="1" x14ac:dyDescent="0.2">
      <c r="A1202" s="45">
        <v>42826</v>
      </c>
      <c r="B1202" s="46">
        <v>1.1950609647949999</v>
      </c>
      <c r="C1202" s="47">
        <v>8.1684154015232199E-2</v>
      </c>
      <c r="D1202" s="46">
        <v>1.01955457845916</v>
      </c>
      <c r="E1202" s="47">
        <v>6.9688037403245501E-2</v>
      </c>
      <c r="F1202" s="46">
        <v>0.88054310662852298</v>
      </c>
      <c r="G1202" s="47">
        <v>6.01864012445869E-2</v>
      </c>
      <c r="H1202" s="46">
        <v>0.761659781170959</v>
      </c>
      <c r="I1202" s="47">
        <v>5.2060553147637002E-2</v>
      </c>
      <c r="J1202" s="46">
        <v>0.668493765924834</v>
      </c>
      <c r="K1202" s="47">
        <v>4.5692520584833501E-2</v>
      </c>
      <c r="L1202" s="46">
        <v>10.104954581228601</v>
      </c>
      <c r="M1202" s="47">
        <v>0.69068833360446502</v>
      </c>
      <c r="N1202" s="46">
        <v>14.630266778207099</v>
      </c>
      <c r="O1202" s="47">
        <v>1</v>
      </c>
      <c r="Q1202" s="170"/>
      <c r="R1202" s="171"/>
      <c r="S1202" s="170"/>
      <c r="T1202" s="171"/>
      <c r="U1202" s="170"/>
      <c r="V1202" s="171"/>
      <c r="W1202" s="170"/>
      <c r="X1202" s="171"/>
      <c r="Y1202" s="170"/>
      <c r="Z1202" s="171"/>
      <c r="AA1202" s="170"/>
      <c r="AB1202" s="171"/>
      <c r="AC1202" s="170"/>
      <c r="AD1202" s="171"/>
    </row>
    <row r="1203" spans="1:30" ht="20.100000000000001" hidden="1" customHeight="1" x14ac:dyDescent="0.2">
      <c r="A1203" s="45">
        <v>42856</v>
      </c>
      <c r="B1203" s="46">
        <v>1.2261359688498199</v>
      </c>
      <c r="C1203" s="47">
        <v>8.2164198947606404E-2</v>
      </c>
      <c r="D1203" s="46">
        <v>1.0403987123771501</v>
      </c>
      <c r="E1203" s="47">
        <v>6.9717820013694906E-2</v>
      </c>
      <c r="F1203" s="46">
        <v>0.89758184050439405</v>
      </c>
      <c r="G1203" s="47">
        <v>6.0147565024246202E-2</v>
      </c>
      <c r="H1203" s="46">
        <v>0.77756465242565098</v>
      </c>
      <c r="I1203" s="47">
        <v>5.2105132236237799E-2</v>
      </c>
      <c r="J1203" s="46">
        <v>0.68174790042912603</v>
      </c>
      <c r="K1203" s="47">
        <v>4.5684387006048599E-2</v>
      </c>
      <c r="L1203" s="46">
        <v>10.299566397343099</v>
      </c>
      <c r="M1203" s="47">
        <v>0.69018089677216599</v>
      </c>
      <c r="N1203" s="46">
        <v>14.9229954719292</v>
      </c>
      <c r="O1203" s="47">
        <v>1</v>
      </c>
      <c r="Q1203" s="170"/>
      <c r="R1203" s="171"/>
      <c r="S1203" s="170"/>
      <c r="T1203" s="171"/>
      <c r="U1203" s="170"/>
      <c r="V1203" s="171"/>
      <c r="W1203" s="170"/>
      <c r="X1203" s="171"/>
      <c r="Y1203" s="170"/>
      <c r="Z1203" s="171"/>
      <c r="AA1203" s="170"/>
      <c r="AB1203" s="171"/>
      <c r="AC1203" s="170"/>
      <c r="AD1203" s="171"/>
    </row>
    <row r="1204" spans="1:30" ht="20.100000000000001" hidden="1" customHeight="1" x14ac:dyDescent="0.2">
      <c r="A1204" s="45">
        <v>42887</v>
      </c>
      <c r="B1204" s="46">
        <v>1.23442847991647</v>
      </c>
      <c r="C1204" s="47">
        <v>8.2287887158408707E-2</v>
      </c>
      <c r="D1204" s="46">
        <v>1.0319267700263901</v>
      </c>
      <c r="E1204" s="47">
        <v>6.8788978048707206E-2</v>
      </c>
      <c r="F1204" s="46">
        <v>0.88079382365805303</v>
      </c>
      <c r="G1204" s="47">
        <v>5.87143475302042E-2</v>
      </c>
      <c r="H1204" s="46">
        <v>0.75886388973166297</v>
      </c>
      <c r="I1204" s="47">
        <v>5.0586410750224901E-2</v>
      </c>
      <c r="J1204" s="46">
        <v>0.66413245321210901</v>
      </c>
      <c r="K1204" s="47">
        <v>4.4271545299937702E-2</v>
      </c>
      <c r="L1204" s="46">
        <v>10.4311934505005</v>
      </c>
      <c r="M1204" s="47">
        <v>0.69535083121251695</v>
      </c>
      <c r="N1204" s="46">
        <v>15.001338867045201</v>
      </c>
      <c r="O1204" s="47">
        <v>1</v>
      </c>
      <c r="Q1204" s="170"/>
      <c r="R1204" s="171"/>
      <c r="S1204" s="170"/>
      <c r="T1204" s="171"/>
      <c r="U1204" s="170"/>
      <c r="V1204" s="171"/>
      <c r="W1204" s="170"/>
      <c r="X1204" s="171"/>
      <c r="Y1204" s="170"/>
      <c r="Z1204" s="171"/>
      <c r="AA1204" s="170"/>
      <c r="AB1204" s="171"/>
      <c r="AC1204" s="170"/>
      <c r="AD1204" s="171"/>
    </row>
    <row r="1205" spans="1:30" ht="20.100000000000001" hidden="1" customHeight="1" x14ac:dyDescent="0.2">
      <c r="A1205" s="45">
        <v>42917</v>
      </c>
      <c r="B1205" s="46">
        <v>1.1859805009240401</v>
      </c>
      <c r="C1205" s="47">
        <v>8.2336394534544194E-2</v>
      </c>
      <c r="D1205" s="46">
        <v>0.99515743809232604</v>
      </c>
      <c r="E1205" s="47">
        <v>6.9088551947452503E-2</v>
      </c>
      <c r="F1205" s="46">
        <v>0.84860055758720898</v>
      </c>
      <c r="G1205" s="47">
        <v>5.8913877805997703E-2</v>
      </c>
      <c r="H1205" s="46">
        <v>0.73097846432140701</v>
      </c>
      <c r="I1205" s="47">
        <v>5.0747993906923097E-2</v>
      </c>
      <c r="J1205" s="46">
        <v>0.63931019496490504</v>
      </c>
      <c r="K1205" s="47">
        <v>4.4383947629471503E-2</v>
      </c>
      <c r="L1205" s="46">
        <v>10.004058760532599</v>
      </c>
      <c r="M1205" s="47">
        <v>0.69452923417561097</v>
      </c>
      <c r="N1205" s="46">
        <v>14.404085916422501</v>
      </c>
      <c r="O1205" s="47">
        <v>1</v>
      </c>
      <c r="Q1205" s="170"/>
      <c r="R1205" s="171"/>
      <c r="S1205" s="170"/>
      <c r="T1205" s="171"/>
      <c r="U1205" s="170"/>
      <c r="V1205" s="171"/>
      <c r="W1205" s="170"/>
      <c r="X1205" s="171"/>
      <c r="Y1205" s="170"/>
      <c r="Z1205" s="171"/>
      <c r="AA1205" s="170"/>
      <c r="AB1205" s="171"/>
      <c r="AC1205" s="170"/>
      <c r="AD1205" s="171"/>
    </row>
    <row r="1206" spans="1:30" ht="20.100000000000001" hidden="1" customHeight="1" x14ac:dyDescent="0.2">
      <c r="A1206" s="45">
        <v>42948</v>
      </c>
      <c r="B1206" s="46">
        <v>1.19243383859556</v>
      </c>
      <c r="C1206" s="47">
        <v>8.2064406662334805E-2</v>
      </c>
      <c r="D1206" s="46">
        <v>1.0019549409578401</v>
      </c>
      <c r="E1206" s="47">
        <v>6.8955471633498605E-2</v>
      </c>
      <c r="F1206" s="46">
        <v>0.85338214294749104</v>
      </c>
      <c r="G1206" s="47">
        <v>5.8730553386258502E-2</v>
      </c>
      <c r="H1206" s="46">
        <v>0.73614696307494398</v>
      </c>
      <c r="I1206" s="47">
        <v>5.0662319187601397E-2</v>
      </c>
      <c r="J1206" s="46">
        <v>0.64330611799790904</v>
      </c>
      <c r="K1206" s="47">
        <v>4.4272925815261203E-2</v>
      </c>
      <c r="L1206" s="46">
        <v>10.1032391666773</v>
      </c>
      <c r="M1206" s="47">
        <v>0.69531432331504595</v>
      </c>
      <c r="N1206" s="46">
        <v>14.530463170251</v>
      </c>
      <c r="O1206" s="47">
        <v>1</v>
      </c>
      <c r="Q1206" s="170"/>
      <c r="R1206" s="171"/>
      <c r="S1206" s="170"/>
      <c r="T1206" s="171"/>
      <c r="U1206" s="170"/>
      <c r="V1206" s="171"/>
      <c r="W1206" s="170"/>
      <c r="X1206" s="171"/>
      <c r="Y1206" s="170"/>
      <c r="Z1206" s="171"/>
      <c r="AA1206" s="170"/>
      <c r="AB1206" s="171"/>
      <c r="AC1206" s="170"/>
      <c r="AD1206" s="171"/>
    </row>
    <row r="1207" spans="1:30" ht="20.100000000000001" hidden="1" customHeight="1" x14ac:dyDescent="0.2">
      <c r="A1207" s="45">
        <v>42979</v>
      </c>
      <c r="B1207" s="46">
        <v>1.2035274771028421</v>
      </c>
      <c r="C1207" s="47">
        <v>8.2330156880676589E-2</v>
      </c>
      <c r="D1207" s="46">
        <v>1.0100194612757545</v>
      </c>
      <c r="E1207" s="47">
        <v>6.9092781246292784E-2</v>
      </c>
      <c r="F1207" s="46">
        <v>0.85863525641709115</v>
      </c>
      <c r="G1207" s="47">
        <v>5.8736984995364963E-2</v>
      </c>
      <c r="H1207" s="46">
        <v>0.74021942035760113</v>
      </c>
      <c r="I1207" s="47">
        <v>5.0636468351239167E-2</v>
      </c>
      <c r="J1207" s="46">
        <v>0.64750814451884575</v>
      </c>
      <c r="K1207" s="47">
        <v>4.4294333227921021E-2</v>
      </c>
      <c r="L1207" s="46">
        <v>10.158396857271985</v>
      </c>
      <c r="M1207" s="47">
        <v>0.69490927529850544</v>
      </c>
      <c r="N1207" s="46">
        <v>14.618306616944121</v>
      </c>
      <c r="O1207" s="47">
        <v>1</v>
      </c>
      <c r="Q1207" s="170"/>
      <c r="R1207" s="171"/>
      <c r="S1207" s="170"/>
      <c r="T1207" s="171"/>
      <c r="U1207" s="170"/>
      <c r="V1207" s="171"/>
      <c r="W1207" s="170"/>
      <c r="X1207" s="171"/>
      <c r="Y1207" s="170"/>
      <c r="Z1207" s="171"/>
      <c r="AA1207" s="170"/>
      <c r="AB1207" s="171"/>
      <c r="AC1207" s="170"/>
      <c r="AD1207" s="171"/>
    </row>
    <row r="1208" spans="1:30" ht="20.100000000000001" hidden="1" customHeight="1" x14ac:dyDescent="0.2">
      <c r="A1208" s="45">
        <v>43009</v>
      </c>
      <c r="B1208" s="46">
        <v>1.2143870968169139</v>
      </c>
      <c r="C1208" s="47">
        <v>8.2692533195042994E-2</v>
      </c>
      <c r="D1208" s="46">
        <v>1.015028013287979</v>
      </c>
      <c r="E1208" s="47">
        <v>6.9117366202853497E-2</v>
      </c>
      <c r="F1208" s="46">
        <v>0.86066099913450012</v>
      </c>
      <c r="G1208" s="47">
        <v>5.8605891339883399E-2</v>
      </c>
      <c r="H1208" s="46">
        <v>0.74136725281421156</v>
      </c>
      <c r="I1208" s="47">
        <v>5.0482697258351798E-2</v>
      </c>
      <c r="J1208" s="46">
        <v>0.64875164695288157</v>
      </c>
      <c r="K1208" s="47">
        <v>4.4176125752329203E-2</v>
      </c>
      <c r="L1208" s="46">
        <v>10.205376346663511</v>
      </c>
      <c r="M1208" s="47">
        <v>0.69492538625153899</v>
      </c>
      <c r="N1208" s="46">
        <v>14.68557135567</v>
      </c>
      <c r="O1208" s="47">
        <v>1</v>
      </c>
      <c r="Q1208" s="170"/>
      <c r="R1208" s="171"/>
      <c r="S1208" s="170"/>
      <c r="T1208" s="171"/>
      <c r="U1208" s="170"/>
      <c r="V1208" s="171"/>
      <c r="W1208" s="170"/>
      <c r="X1208" s="171"/>
      <c r="Y1208" s="170"/>
      <c r="Z1208" s="171"/>
      <c r="AA1208" s="170"/>
      <c r="AB1208" s="171"/>
      <c r="AC1208" s="170"/>
      <c r="AD1208" s="171"/>
    </row>
    <row r="1209" spans="1:30" ht="20.100000000000001" hidden="1" customHeight="1" x14ac:dyDescent="0.2">
      <c r="A1209" s="45">
        <v>43040</v>
      </c>
      <c r="B1209" s="46">
        <v>1.2081027286073283</v>
      </c>
      <c r="C1209" s="47">
        <v>8.2936827723128104E-2</v>
      </c>
      <c r="D1209" s="46">
        <v>1.0078686721063739</v>
      </c>
      <c r="E1209" s="47">
        <v>6.9190664375358299E-2</v>
      </c>
      <c r="F1209" s="46">
        <v>0.85312113116154598</v>
      </c>
      <c r="G1209" s="47">
        <v>5.8567171985175602E-2</v>
      </c>
      <c r="H1209" s="46">
        <v>0.73634868305827894</v>
      </c>
      <c r="I1209" s="47">
        <v>5.0550687805628297E-2</v>
      </c>
      <c r="J1209" s="46">
        <v>0.64382007666560059</v>
      </c>
      <c r="K1209" s="47">
        <v>4.41985549065518E-2</v>
      </c>
      <c r="L1209" s="46">
        <v>10.117280035980873</v>
      </c>
      <c r="M1209" s="47">
        <v>0.6945560932041579</v>
      </c>
      <c r="N1209" s="46">
        <v>14.56654132758</v>
      </c>
      <c r="O1209" s="47">
        <v>1</v>
      </c>
      <c r="Q1209" s="170"/>
      <c r="R1209" s="171"/>
      <c r="S1209" s="170"/>
      <c r="T1209" s="171"/>
      <c r="U1209" s="170"/>
      <c r="V1209" s="171"/>
      <c r="W1209" s="170"/>
      <c r="X1209" s="171"/>
      <c r="Y1209" s="170"/>
      <c r="Z1209" s="171"/>
      <c r="AA1209" s="170"/>
      <c r="AB1209" s="171"/>
      <c r="AC1209" s="170"/>
      <c r="AD1209" s="171"/>
    </row>
    <row r="1210" spans="1:30" ht="20.100000000000001" customHeight="1" x14ac:dyDescent="0.2">
      <c r="A1210" s="45">
        <v>43070</v>
      </c>
      <c r="B1210" s="46">
        <v>1.247001391353044</v>
      </c>
      <c r="C1210" s="47">
        <v>8.28646618529542E-2</v>
      </c>
      <c r="D1210" s="46">
        <v>1.0417623262366118</v>
      </c>
      <c r="E1210" s="47">
        <v>6.9226292362895903E-2</v>
      </c>
      <c r="F1210" s="46">
        <v>0.88065817508172672</v>
      </c>
      <c r="G1210" s="47">
        <v>5.8520738142084902E-2</v>
      </c>
      <c r="H1210" s="46">
        <v>0.75894387160366039</v>
      </c>
      <c r="I1210" s="47">
        <v>5.0432684134836099E-2</v>
      </c>
      <c r="J1210" s="46">
        <v>0.66429926888403124</v>
      </c>
      <c r="K1210" s="47">
        <v>4.4143442555033503E-2</v>
      </c>
      <c r="L1210" s="46">
        <v>10.455986146590918</v>
      </c>
      <c r="M1210" s="47">
        <v>0.69481218095219499</v>
      </c>
      <c r="N1210" s="46">
        <v>15.048651179749999</v>
      </c>
      <c r="O1210" s="47">
        <v>1</v>
      </c>
      <c r="Q1210" s="170"/>
      <c r="R1210" s="171"/>
      <c r="S1210" s="170"/>
      <c r="T1210" s="171"/>
      <c r="U1210" s="170"/>
      <c r="V1210" s="171"/>
      <c r="W1210" s="170"/>
      <c r="X1210" s="171"/>
      <c r="Y1210" s="170"/>
      <c r="Z1210" s="171"/>
      <c r="AA1210" s="170"/>
      <c r="AB1210" s="171"/>
      <c r="AC1210" s="170"/>
      <c r="AD1210" s="171"/>
    </row>
    <row r="1211" spans="1:30" ht="20.100000000000001" hidden="1" customHeight="1" x14ac:dyDescent="0.2">
      <c r="A1211" s="45">
        <v>43101</v>
      </c>
      <c r="B1211" s="46">
        <v>1.2018444747639001</v>
      </c>
      <c r="C1211" s="47">
        <v>8.3092696167271995E-2</v>
      </c>
      <c r="D1211" s="46">
        <v>1.0000080995786</v>
      </c>
      <c r="E1211" s="47">
        <v>6.9138204591254998E-2</v>
      </c>
      <c r="F1211" s="46">
        <v>0.84723422930853598</v>
      </c>
      <c r="G1211" s="47">
        <v>5.8575779043521299E-2</v>
      </c>
      <c r="H1211" s="46">
        <v>0.72956762922577201</v>
      </c>
      <c r="I1211" s="47">
        <v>5.0440587465065398E-2</v>
      </c>
      <c r="J1211" s="46">
        <v>0.63830369345640703</v>
      </c>
      <c r="K1211" s="47">
        <v>4.4130813908546798E-2</v>
      </c>
      <c r="L1211" s="46">
        <v>10.04694219463474</v>
      </c>
      <c r="M1211" s="47">
        <v>0.69462191882433733</v>
      </c>
      <c r="N1211" s="46">
        <v>14.463900320967999</v>
      </c>
      <c r="O1211" s="47">
        <v>1</v>
      </c>
      <c r="Q1211" s="170"/>
      <c r="R1211" s="171"/>
      <c r="S1211" s="170"/>
      <c r="T1211" s="171"/>
      <c r="U1211" s="170"/>
      <c r="V1211" s="171"/>
      <c r="W1211" s="170"/>
      <c r="X1211" s="171"/>
      <c r="Y1211" s="170"/>
      <c r="Z1211" s="171"/>
      <c r="AA1211" s="170"/>
      <c r="AB1211" s="171"/>
      <c r="AC1211" s="170"/>
      <c r="AD1211" s="171"/>
    </row>
    <row r="1212" spans="1:30" ht="20.100000000000001" hidden="1" customHeight="1" x14ac:dyDescent="0.2">
      <c r="A1212" s="45">
        <v>43132</v>
      </c>
      <c r="B1212" s="46">
        <v>1.2286328657579899</v>
      </c>
      <c r="C1212" s="47">
        <v>8.2766983829244398E-2</v>
      </c>
      <c r="D1212" s="46">
        <v>1.02729214243122</v>
      </c>
      <c r="E1212" s="47">
        <v>6.9203644563145303E-2</v>
      </c>
      <c r="F1212" s="46">
        <v>0.86932954465197199</v>
      </c>
      <c r="G1212" s="47">
        <v>5.8562477343550898E-2</v>
      </c>
      <c r="H1212" s="46">
        <v>0.74880907788282403</v>
      </c>
      <c r="I1212" s="47">
        <v>5.0443603266369902E-2</v>
      </c>
      <c r="J1212" s="46">
        <v>0.65533514285656502</v>
      </c>
      <c r="K1212" s="47">
        <v>4.4146721680021303E-2</v>
      </c>
      <c r="L1212" s="46">
        <v>10.31508158458697</v>
      </c>
      <c r="M1212" s="47">
        <v>0.69487656931766828</v>
      </c>
      <c r="N1212" s="46">
        <v>14.844480358167541</v>
      </c>
      <c r="O1212" s="47">
        <v>1</v>
      </c>
      <c r="Q1212" s="170"/>
      <c r="R1212" s="171"/>
      <c r="S1212" s="170"/>
      <c r="T1212" s="171"/>
      <c r="U1212" s="170"/>
      <c r="V1212" s="171"/>
      <c r="W1212" s="170"/>
      <c r="X1212" s="171"/>
      <c r="Y1212" s="170"/>
      <c r="Z1212" s="171"/>
      <c r="AA1212" s="170"/>
      <c r="AB1212" s="171"/>
      <c r="AC1212" s="170"/>
      <c r="AD1212" s="171"/>
    </row>
    <row r="1213" spans="1:30" ht="20.100000000000001" hidden="1" customHeight="1" x14ac:dyDescent="0.2">
      <c r="A1213" s="45">
        <v>43160</v>
      </c>
      <c r="B1213" s="46">
        <v>1.27086485835</v>
      </c>
      <c r="C1213" s="47">
        <v>8.2969976083452801E-2</v>
      </c>
      <c r="D1213" s="46">
        <v>1.0612805326600001</v>
      </c>
      <c r="E1213" s="47">
        <v>6.9287005486136297E-2</v>
      </c>
      <c r="F1213" s="46">
        <v>0.89880027672999996</v>
      </c>
      <c r="G1213" s="47">
        <v>5.86792820449136E-2</v>
      </c>
      <c r="H1213" s="46">
        <v>0.77352280564999998</v>
      </c>
      <c r="I1213" s="47">
        <v>5.0500388190850898E-2</v>
      </c>
      <c r="J1213" s="46">
        <v>0.67718953334999998</v>
      </c>
      <c r="K1213" s="47">
        <v>4.4211151970133498E-2</v>
      </c>
      <c r="L1213" s="46">
        <v>10.635507531209999</v>
      </c>
      <c r="M1213" s="47">
        <v>0.69435219622451205</v>
      </c>
      <c r="N1213" s="46">
        <v>15.31716553795</v>
      </c>
      <c r="O1213" s="47">
        <v>1</v>
      </c>
      <c r="Q1213" s="170"/>
      <c r="R1213" s="171"/>
      <c r="S1213" s="170"/>
      <c r="T1213" s="171"/>
      <c r="U1213" s="170"/>
      <c r="V1213" s="171"/>
      <c r="W1213" s="170"/>
      <c r="X1213" s="171"/>
      <c r="Y1213" s="170"/>
      <c r="Z1213" s="171"/>
      <c r="AA1213" s="170"/>
      <c r="AB1213" s="171"/>
      <c r="AC1213" s="170"/>
      <c r="AD1213" s="171"/>
    </row>
    <row r="1214" spans="1:30" ht="20.100000000000001" hidden="1" customHeight="1" x14ac:dyDescent="0.2">
      <c r="A1214" s="45">
        <v>43191</v>
      </c>
      <c r="B1214" s="46">
        <v>1.3118116816600001</v>
      </c>
      <c r="C1214" s="47">
        <v>8.3742515471637802E-2</v>
      </c>
      <c r="D1214" s="46">
        <v>1.08961959756</v>
      </c>
      <c r="E1214" s="47">
        <v>6.9558372808055102E-2</v>
      </c>
      <c r="F1214" s="46">
        <v>0.92054898044</v>
      </c>
      <c r="G1214" s="47">
        <v>5.8765361152560099E-2</v>
      </c>
      <c r="H1214" s="46">
        <v>0.79262556633000003</v>
      </c>
      <c r="I1214" s="47">
        <v>5.0599075827416899E-2</v>
      </c>
      <c r="J1214" s="46">
        <v>0.69229866426999997</v>
      </c>
      <c r="K1214" s="47">
        <v>4.4194477312674799E-2</v>
      </c>
      <c r="L1214" s="46">
        <v>10.857918500449999</v>
      </c>
      <c r="M1214" s="47">
        <v>0.69314019742765498</v>
      </c>
      <c r="N1214" s="46">
        <v>15.66482299071</v>
      </c>
      <c r="O1214" s="47">
        <v>1</v>
      </c>
      <c r="Q1214" s="170"/>
      <c r="R1214" s="171"/>
      <c r="S1214" s="170"/>
      <c r="T1214" s="171"/>
      <c r="U1214" s="170"/>
      <c r="V1214" s="171"/>
      <c r="W1214" s="170"/>
      <c r="X1214" s="171"/>
      <c r="Y1214" s="170"/>
      <c r="Z1214" s="171"/>
      <c r="AA1214" s="170"/>
      <c r="AB1214" s="171"/>
      <c r="AC1214" s="170"/>
      <c r="AD1214" s="171"/>
    </row>
    <row r="1215" spans="1:30" ht="20.100000000000001" hidden="1" customHeight="1" x14ac:dyDescent="0.2">
      <c r="A1215" s="45">
        <v>43221</v>
      </c>
      <c r="B1215" s="46">
        <v>1.4179818464503899</v>
      </c>
      <c r="C1215" s="47">
        <v>8.3658457611878595E-2</v>
      </c>
      <c r="D1215" s="46">
        <v>1.1781935570761599</v>
      </c>
      <c r="E1215" s="47">
        <v>6.9511366453655701E-2</v>
      </c>
      <c r="F1215" s="46">
        <v>0.99615753919598204</v>
      </c>
      <c r="G1215" s="47">
        <v>5.8771558660075003E-2</v>
      </c>
      <c r="H1215" s="46">
        <v>0.85710550555395504</v>
      </c>
      <c r="I1215" s="47">
        <v>5.0567731021937401E-2</v>
      </c>
      <c r="J1215" s="46">
        <v>0.74848255315240997</v>
      </c>
      <c r="K1215" s="47">
        <v>4.41591661436848E-2</v>
      </c>
      <c r="L1215" s="46">
        <v>11.751732230631809</v>
      </c>
      <c r="M1215" s="47">
        <v>0.69333172010876842</v>
      </c>
      <c r="N1215" s="46">
        <v>16.949653232060705</v>
      </c>
      <c r="O1215" s="47">
        <v>1</v>
      </c>
      <c r="Q1215" s="170"/>
      <c r="R1215" s="171"/>
      <c r="S1215" s="170"/>
      <c r="T1215" s="171"/>
      <c r="U1215" s="170"/>
      <c r="V1215" s="171"/>
      <c r="W1215" s="170"/>
      <c r="X1215" s="171"/>
      <c r="Y1215" s="170"/>
      <c r="Z1215" s="171"/>
      <c r="AA1215" s="170"/>
      <c r="AB1215" s="171"/>
      <c r="AC1215" s="170"/>
      <c r="AD1215" s="171"/>
    </row>
    <row r="1216" spans="1:30" ht="20.100000000000001" hidden="1" customHeight="1" x14ac:dyDescent="0.2">
      <c r="A1216" s="45">
        <v>43252</v>
      </c>
      <c r="B1216" s="46">
        <v>1.4732795595299999</v>
      </c>
      <c r="C1216" s="47">
        <v>8.3807974538726807E-2</v>
      </c>
      <c r="D1216" s="46">
        <v>1.22484127836</v>
      </c>
      <c r="E1216" s="47">
        <v>6.9675484199023294E-2</v>
      </c>
      <c r="F1216" s="46">
        <v>1.0369989022099999</v>
      </c>
      <c r="G1216" s="47">
        <v>5.89900111156288E-2</v>
      </c>
      <c r="H1216" s="46">
        <v>0.88793030654000005</v>
      </c>
      <c r="I1216" s="47">
        <v>5.0510196819949102E-2</v>
      </c>
      <c r="J1216" s="46">
        <v>0.77749386169000001</v>
      </c>
      <c r="K1216" s="47">
        <v>4.4227984663901203E-2</v>
      </c>
      <c r="L1216" s="46">
        <v>12.17868488987</v>
      </c>
      <c r="M1216" s="47">
        <v>0.69278834866276995</v>
      </c>
      <c r="N1216" s="46">
        <v>17.579228798199999</v>
      </c>
      <c r="O1216" s="47">
        <v>1</v>
      </c>
      <c r="Q1216" s="170"/>
      <c r="R1216" s="171"/>
      <c r="S1216" s="170"/>
      <c r="T1216" s="171"/>
      <c r="U1216" s="170"/>
      <c r="V1216" s="171"/>
      <c r="W1216" s="170"/>
      <c r="X1216" s="171"/>
      <c r="Y1216" s="170"/>
      <c r="Z1216" s="171"/>
      <c r="AA1216" s="170"/>
      <c r="AB1216" s="171"/>
      <c r="AC1216" s="170"/>
      <c r="AD1216" s="171"/>
    </row>
    <row r="1217" spans="1:30" ht="20.100000000000001" hidden="1" customHeight="1" x14ac:dyDescent="0.2">
      <c r="A1217" s="45">
        <v>43282</v>
      </c>
      <c r="B1217" s="46">
        <v>1.422623955395</v>
      </c>
      <c r="C1217" s="47">
        <v>8.3742515647806798E-2</v>
      </c>
      <c r="D1217" s="46">
        <v>1.1805916099259799</v>
      </c>
      <c r="E1217" s="47">
        <v>6.9495323056362898E-2</v>
      </c>
      <c r="F1217" s="46">
        <v>0.99879759260731604</v>
      </c>
      <c r="G1217" s="47">
        <v>5.8794049341511598E-2</v>
      </c>
      <c r="H1217" s="46">
        <v>0.85675853041344596</v>
      </c>
      <c r="I1217" s="47">
        <v>5.04329442558972E-2</v>
      </c>
      <c r="J1217" s="46">
        <v>0.75009438753422597</v>
      </c>
      <c r="K1217" s="47">
        <v>4.4154177741212101E-2</v>
      </c>
      <c r="L1217" s="46">
        <v>11.779206761320351</v>
      </c>
      <c r="M1217" s="47">
        <v>0.69338098995720943</v>
      </c>
      <c r="N1217" s="46">
        <v>16.988072837196398</v>
      </c>
      <c r="O1217" s="47">
        <v>1</v>
      </c>
      <c r="Q1217" s="170"/>
      <c r="R1217" s="171"/>
      <c r="S1217" s="170"/>
      <c r="T1217" s="171"/>
      <c r="U1217" s="170"/>
      <c r="V1217" s="171"/>
      <c r="W1217" s="170"/>
      <c r="X1217" s="171"/>
      <c r="Y1217" s="170"/>
      <c r="Z1217" s="171"/>
      <c r="AA1217" s="170"/>
      <c r="AB1217" s="171"/>
      <c r="AC1217" s="170"/>
      <c r="AD1217" s="171"/>
    </row>
    <row r="1218" spans="1:30" ht="20.100000000000001" hidden="1" customHeight="1" x14ac:dyDescent="0.2">
      <c r="A1218" s="45">
        <v>43313</v>
      </c>
      <c r="B1218" s="46">
        <v>1.61210320806</v>
      </c>
      <c r="C1218" s="47">
        <v>8.3897104262839403E-2</v>
      </c>
      <c r="D1218" s="46">
        <v>1.33563272534</v>
      </c>
      <c r="E1218" s="47">
        <v>6.9509022409029106E-2</v>
      </c>
      <c r="F1218" s="46">
        <v>1.1296768586899999</v>
      </c>
      <c r="G1218" s="47">
        <v>5.8790663477982702E-2</v>
      </c>
      <c r="H1218" s="46">
        <v>0.96939401031000005</v>
      </c>
      <c r="I1218" s="47">
        <v>5.0449220588439599E-2</v>
      </c>
      <c r="J1218" s="46">
        <v>0.84843558975</v>
      </c>
      <c r="K1218" s="47">
        <v>4.4154300281567402E-2</v>
      </c>
      <c r="L1218" s="46">
        <v>13.3200001627</v>
      </c>
      <c r="M1218" s="47">
        <v>0.69319968898014095</v>
      </c>
      <c r="N1218" s="46">
        <v>19.215242554850001</v>
      </c>
      <c r="O1218" s="47">
        <v>1</v>
      </c>
      <c r="Q1218" s="170"/>
      <c r="R1218" s="171"/>
      <c r="S1218" s="170"/>
      <c r="T1218" s="171"/>
      <c r="U1218" s="170"/>
      <c r="V1218" s="171"/>
      <c r="W1218" s="170"/>
      <c r="X1218" s="171"/>
      <c r="Y1218" s="170"/>
      <c r="Z1218" s="171"/>
      <c r="AA1218" s="170"/>
      <c r="AB1218" s="171"/>
      <c r="AC1218" s="170"/>
      <c r="AD1218" s="171"/>
    </row>
    <row r="1219" spans="1:30" ht="20.100000000000001" hidden="1" customHeight="1" x14ac:dyDescent="0.2">
      <c r="A1219" s="45">
        <v>43344</v>
      </c>
      <c r="B1219" s="46">
        <v>1.5566549093199999</v>
      </c>
      <c r="C1219" s="47">
        <v>8.4165992074989301E-2</v>
      </c>
      <c r="D1219" s="46">
        <v>1.2873551854800001</v>
      </c>
      <c r="E1219" s="47">
        <v>6.9605360629439506E-2</v>
      </c>
      <c r="F1219" s="46">
        <v>1.08916233878</v>
      </c>
      <c r="G1219" s="47">
        <v>5.8889371192860598E-2</v>
      </c>
      <c r="H1219" s="46">
        <v>0.93493014173</v>
      </c>
      <c r="I1219" s="47">
        <v>5.05502680320392E-2</v>
      </c>
      <c r="J1219" s="46">
        <v>0.81772634142</v>
      </c>
      <c r="K1219" s="47">
        <v>4.42132346478325E-2</v>
      </c>
      <c r="L1219" s="46">
        <v>12.80922913395</v>
      </c>
      <c r="M1219" s="47">
        <v>0.69257577342283805</v>
      </c>
      <c r="N1219" s="46">
        <v>18.495058050680001</v>
      </c>
      <c r="O1219" s="47">
        <v>1</v>
      </c>
      <c r="Q1219" s="170"/>
      <c r="R1219" s="171"/>
      <c r="S1219" s="170"/>
      <c r="T1219" s="171"/>
      <c r="U1219" s="170"/>
      <c r="V1219" s="171"/>
      <c r="W1219" s="170"/>
      <c r="X1219" s="171"/>
      <c r="Y1219" s="170"/>
      <c r="Z1219" s="171"/>
      <c r="AA1219" s="170"/>
      <c r="AB1219" s="171"/>
      <c r="AC1219" s="170"/>
      <c r="AD1219" s="171"/>
    </row>
    <row r="1220" spans="1:30" ht="20.100000000000001" hidden="1" customHeight="1" x14ac:dyDescent="0.2">
      <c r="A1220" s="45">
        <v>43374</v>
      </c>
      <c r="B1220" s="46">
        <v>1.4209709082999999</v>
      </c>
      <c r="C1220" s="47">
        <v>8.4783241513641402E-2</v>
      </c>
      <c r="D1220" s="46">
        <v>1.1702603328100001</v>
      </c>
      <c r="E1220" s="47">
        <v>6.9824416426066099E-2</v>
      </c>
      <c r="F1220" s="46">
        <v>0.98850006367999999</v>
      </c>
      <c r="G1220" s="47">
        <v>5.8979560486214701E-2</v>
      </c>
      <c r="H1220" s="46">
        <v>0.84864231584000005</v>
      </c>
      <c r="I1220" s="47">
        <v>5.0634848329610002E-2</v>
      </c>
      <c r="J1220" s="46">
        <v>0.74094793780000001</v>
      </c>
      <c r="K1220" s="47">
        <v>4.4209186544633398E-2</v>
      </c>
      <c r="L1220" s="46">
        <v>11.59072303212</v>
      </c>
      <c r="M1220" s="47">
        <v>0.69156874669983404</v>
      </c>
      <c r="N1220" s="46">
        <v>16.760044590549999</v>
      </c>
      <c r="O1220" s="47">
        <v>1</v>
      </c>
      <c r="Q1220" s="170"/>
      <c r="R1220" s="171"/>
      <c r="S1220" s="170"/>
      <c r="T1220" s="171"/>
      <c r="U1220" s="170"/>
      <c r="V1220" s="171"/>
      <c r="W1220" s="170"/>
      <c r="X1220" s="171"/>
      <c r="Y1220" s="170"/>
      <c r="Z1220" s="171"/>
      <c r="AA1220" s="170"/>
      <c r="AB1220" s="171"/>
      <c r="AC1220" s="170"/>
      <c r="AD1220" s="171"/>
    </row>
    <row r="1221" spans="1:30" ht="20.100000000000001" hidden="1" customHeight="1" x14ac:dyDescent="0.2">
      <c r="A1221" s="45">
        <v>43405</v>
      </c>
      <c r="B1221" s="46">
        <v>1.4822035652500001</v>
      </c>
      <c r="C1221" s="47">
        <v>8.4639744702318706E-2</v>
      </c>
      <c r="D1221" s="46">
        <v>1.2193158764300001</v>
      </c>
      <c r="E1221" s="47">
        <v>6.9627807483455997E-2</v>
      </c>
      <c r="F1221" s="46">
        <v>1.0330618528</v>
      </c>
      <c r="G1221" s="47">
        <v>5.8991958684128702E-2</v>
      </c>
      <c r="H1221" s="46">
        <v>0.88478804587000004</v>
      </c>
      <c r="I1221" s="47">
        <v>5.0524931982247001E-2</v>
      </c>
      <c r="J1221" s="46">
        <v>0.77282699571000002</v>
      </c>
      <c r="K1221" s="47">
        <v>4.4131508754616598E-2</v>
      </c>
      <c r="L1221" s="46">
        <v>12.119713352030001</v>
      </c>
      <c r="M1221" s="47">
        <v>0.69208404839323201</v>
      </c>
      <c r="N1221" s="46">
        <v>17.51190968809</v>
      </c>
      <c r="O1221" s="47">
        <v>1</v>
      </c>
      <c r="Q1221" s="170"/>
      <c r="R1221" s="171"/>
      <c r="S1221" s="170"/>
      <c r="T1221" s="171"/>
      <c r="U1221" s="170"/>
      <c r="V1221" s="171"/>
      <c r="W1221" s="170"/>
      <c r="X1221" s="171"/>
      <c r="Y1221" s="170"/>
      <c r="Z1221" s="171"/>
      <c r="AA1221" s="170"/>
      <c r="AB1221" s="171"/>
      <c r="AC1221" s="170"/>
      <c r="AD1221" s="171"/>
    </row>
    <row r="1222" spans="1:30" ht="20.100000000000001" customHeight="1" x14ac:dyDescent="0.2">
      <c r="A1222" s="45">
        <v>43435</v>
      </c>
      <c r="B1222" s="46">
        <v>1.5232513563500001</v>
      </c>
      <c r="C1222" s="47">
        <v>8.5769501166384501E-2</v>
      </c>
      <c r="D1222" s="46">
        <v>1.2486937393099999</v>
      </c>
      <c r="E1222" s="47">
        <v>7.0310023807782895E-2</v>
      </c>
      <c r="F1222" s="46">
        <v>1.0549362957399999</v>
      </c>
      <c r="G1222" s="47">
        <v>5.9400150520623099E-2</v>
      </c>
      <c r="H1222" s="46">
        <v>0.90370439051999996</v>
      </c>
      <c r="I1222" s="47">
        <v>5.08847567761248E-2</v>
      </c>
      <c r="J1222" s="46">
        <v>0.78809963905000002</v>
      </c>
      <c r="K1222" s="47">
        <v>4.4375416197032898E-2</v>
      </c>
      <c r="L1222" s="46">
        <v>12.24113987398</v>
      </c>
      <c r="M1222" s="47">
        <v>0.689260151532051</v>
      </c>
      <c r="N1222" s="46">
        <v>17.759825294950002</v>
      </c>
      <c r="O1222" s="47">
        <v>1</v>
      </c>
      <c r="Q1222" s="170"/>
      <c r="R1222" s="171"/>
      <c r="S1222" s="170"/>
      <c r="T1222" s="171"/>
      <c r="U1222" s="170"/>
      <c r="V1222" s="171"/>
      <c r="W1222" s="170"/>
      <c r="X1222" s="171"/>
      <c r="Y1222" s="170"/>
      <c r="Z1222" s="171"/>
      <c r="AA1222" s="170"/>
      <c r="AB1222" s="171"/>
      <c r="AC1222" s="170"/>
      <c r="AD1222" s="171"/>
    </row>
    <row r="1223" spans="1:30" ht="20.100000000000001" hidden="1" customHeight="1" x14ac:dyDescent="0.2">
      <c r="A1223" s="45">
        <v>43466</v>
      </c>
      <c r="B1223" s="46">
        <v>1.4577693645200001</v>
      </c>
      <c r="C1223" s="47">
        <v>8.5410595348624996E-2</v>
      </c>
      <c r="D1223" s="46">
        <v>1.1955920205599999</v>
      </c>
      <c r="E1223" s="47">
        <v>7.0049644858409296E-2</v>
      </c>
      <c r="F1223" s="46">
        <v>1.00956543363</v>
      </c>
      <c r="G1223" s="47">
        <v>5.9150361386640302E-2</v>
      </c>
      <c r="H1223" s="46">
        <v>0.86597393267</v>
      </c>
      <c r="I1223" s="47">
        <v>5.0737346349769598E-2</v>
      </c>
      <c r="J1223" s="46">
        <v>0.75601382013999996</v>
      </c>
      <c r="K1223" s="47">
        <v>4.4294791783614701E-2</v>
      </c>
      <c r="L1223" s="46">
        <v>11.782866756660001</v>
      </c>
      <c r="M1223" s="47">
        <v>0.69035726027293998</v>
      </c>
      <c r="N1223" s="46">
        <v>17.067781328180001</v>
      </c>
      <c r="O1223" s="47">
        <v>1</v>
      </c>
      <c r="Q1223" s="170"/>
      <c r="R1223" s="171"/>
      <c r="S1223" s="170"/>
      <c r="T1223" s="171"/>
      <c r="U1223" s="170"/>
      <c r="V1223" s="171"/>
      <c r="W1223" s="170"/>
      <c r="X1223" s="171"/>
      <c r="Y1223" s="170"/>
      <c r="Z1223" s="171"/>
      <c r="AA1223" s="170"/>
      <c r="AB1223" s="171"/>
      <c r="AC1223" s="170"/>
      <c r="AD1223" s="171"/>
    </row>
    <row r="1224" spans="1:30" ht="20.100000000000001" hidden="1" customHeight="1" x14ac:dyDescent="0.2">
      <c r="A1224" s="45">
        <v>43497</v>
      </c>
      <c r="B1224" s="46">
        <v>1.4583913550100001</v>
      </c>
      <c r="C1224" s="47">
        <v>8.4877075285340303E-2</v>
      </c>
      <c r="D1224" s="46">
        <v>1.19546655417</v>
      </c>
      <c r="E1224" s="47">
        <v>6.95750865299785E-2</v>
      </c>
      <c r="F1224" s="46">
        <v>1.01083267456</v>
      </c>
      <c r="G1224" s="47">
        <v>5.8829559517597801E-2</v>
      </c>
      <c r="H1224" s="46">
        <v>0.86891500449000003</v>
      </c>
      <c r="I1224" s="47">
        <v>5.0570077777342397E-2</v>
      </c>
      <c r="J1224" s="46">
        <v>0.75959892870000001</v>
      </c>
      <c r="K1224" s="47">
        <v>4.4207979728110497E-2</v>
      </c>
      <c r="L1224" s="46">
        <v>11.88918955246</v>
      </c>
      <c r="M1224" s="47">
        <v>0.69194022116163001</v>
      </c>
      <c r="N1224" s="46">
        <v>17.18239406939</v>
      </c>
      <c r="O1224" s="47">
        <v>1</v>
      </c>
      <c r="Q1224" s="170"/>
      <c r="R1224" s="171"/>
      <c r="S1224" s="170"/>
      <c r="T1224" s="171"/>
      <c r="U1224" s="170"/>
      <c r="V1224" s="171"/>
      <c r="W1224" s="170"/>
      <c r="X1224" s="171"/>
      <c r="Y1224" s="170"/>
      <c r="Z1224" s="171"/>
      <c r="AA1224" s="170"/>
      <c r="AB1224" s="171"/>
      <c r="AC1224" s="170"/>
      <c r="AD1224" s="171"/>
    </row>
    <row r="1225" spans="1:30" ht="20.100000000000001" hidden="1" customHeight="1" x14ac:dyDescent="0.2">
      <c r="A1225" s="45">
        <v>43525</v>
      </c>
      <c r="B1225" s="46">
        <v>1.51282749787</v>
      </c>
      <c r="C1225" s="47">
        <v>8.4257527326797796E-2</v>
      </c>
      <c r="D1225" s="46">
        <v>1.24397812334</v>
      </c>
      <c r="E1225" s="47">
        <v>6.9283854814136694E-2</v>
      </c>
      <c r="F1225" s="46">
        <v>1.05235527723</v>
      </c>
      <c r="G1225" s="47">
        <v>5.8611344421983902E-2</v>
      </c>
      <c r="H1225" s="46">
        <v>0.90586345620999997</v>
      </c>
      <c r="I1225" s="47">
        <v>5.0452424366575301E-2</v>
      </c>
      <c r="J1225" s="46">
        <v>0.79286163467000004</v>
      </c>
      <c r="K1225" s="47">
        <v>4.4158743110919899E-2</v>
      </c>
      <c r="L1225" s="46">
        <v>12.44691930662</v>
      </c>
      <c r="M1225" s="47">
        <v>0.69323610595958596</v>
      </c>
      <c r="N1225" s="46">
        <v>17.954805295940002</v>
      </c>
      <c r="O1225" s="47">
        <v>1</v>
      </c>
      <c r="Q1225" s="170"/>
      <c r="R1225" s="171"/>
      <c r="S1225" s="170"/>
      <c r="T1225" s="171"/>
      <c r="U1225" s="170"/>
      <c r="V1225" s="171"/>
      <c r="W1225" s="170"/>
      <c r="X1225" s="171"/>
      <c r="Y1225" s="170"/>
      <c r="Z1225" s="171"/>
      <c r="AA1225" s="170"/>
      <c r="AB1225" s="171"/>
      <c r="AC1225" s="170"/>
      <c r="AD1225" s="171"/>
    </row>
    <row r="1226" spans="1:30" ht="20.100000000000001" hidden="1" customHeight="1" x14ac:dyDescent="0.2">
      <c r="A1226" s="45">
        <v>43556</v>
      </c>
      <c r="B1226" s="46">
        <v>1.4905846484700001</v>
      </c>
      <c r="C1226" s="47">
        <v>8.4105526979163098E-2</v>
      </c>
      <c r="D1226" s="46">
        <v>1.22499901348</v>
      </c>
      <c r="E1226" s="47">
        <v>6.9119984352075503E-2</v>
      </c>
      <c r="F1226" s="46">
        <v>1.0373764669000001</v>
      </c>
      <c r="G1226" s="47">
        <v>5.8533471758187697E-2</v>
      </c>
      <c r="H1226" s="46">
        <v>0.89222830606000003</v>
      </c>
      <c r="I1226" s="47">
        <v>5.0343556096547698E-2</v>
      </c>
      <c r="J1226" s="46">
        <v>11.46446445075</v>
      </c>
      <c r="K1226" s="47">
        <v>0.64687693191656903</v>
      </c>
      <c r="L1226" s="46">
        <v>1.61313777992</v>
      </c>
      <c r="M1226" s="47">
        <v>9.1020528897456598E-2</v>
      </c>
      <c r="N1226" s="46">
        <v>17.72279066558</v>
      </c>
      <c r="O1226" s="47">
        <v>1</v>
      </c>
      <c r="Q1226" s="170"/>
      <c r="R1226" s="171"/>
      <c r="S1226" s="170"/>
      <c r="T1226" s="171"/>
      <c r="U1226" s="170"/>
      <c r="V1226" s="171"/>
      <c r="W1226" s="170"/>
      <c r="X1226" s="171"/>
      <c r="Y1226" s="170"/>
      <c r="Z1226" s="171"/>
      <c r="AA1226" s="170"/>
      <c r="AB1226" s="171"/>
      <c r="AC1226" s="170"/>
      <c r="AD1226" s="171"/>
    </row>
    <row r="1227" spans="1:30" ht="20.100000000000001" hidden="1" customHeight="1" x14ac:dyDescent="0.2">
      <c r="A1227" s="45">
        <v>43586</v>
      </c>
      <c r="B1227" s="46">
        <v>1.49651898753</v>
      </c>
      <c r="C1227" s="47">
        <v>8.35093634972989E-2</v>
      </c>
      <c r="D1227" s="46">
        <v>1.23452164387</v>
      </c>
      <c r="E1227" s="47">
        <v>6.8889280765745103E-2</v>
      </c>
      <c r="F1227" s="46">
        <v>1.04506731122</v>
      </c>
      <c r="G1227" s="47">
        <v>5.8317272750317298E-2</v>
      </c>
      <c r="H1227" s="46">
        <v>0.89912062879999999</v>
      </c>
      <c r="I1227" s="47">
        <v>5.0173096395059201E-2</v>
      </c>
      <c r="J1227" s="46">
        <v>11.62315983211</v>
      </c>
      <c r="K1227" s="47">
        <v>0.64860031011629204</v>
      </c>
      <c r="L1227" s="46">
        <v>1.62198513133</v>
      </c>
      <c r="M1227" s="47">
        <v>9.0510676475286503E-2</v>
      </c>
      <c r="N1227" s="46">
        <v>17.920373534860001</v>
      </c>
      <c r="O1227" s="47">
        <v>1</v>
      </c>
      <c r="Q1227" s="170"/>
      <c r="R1227" s="171"/>
      <c r="S1227" s="170"/>
      <c r="T1227" s="171"/>
      <c r="U1227" s="170"/>
      <c r="V1227" s="171"/>
      <c r="W1227" s="170"/>
      <c r="X1227" s="171"/>
      <c r="Y1227" s="170"/>
      <c r="Z1227" s="171"/>
      <c r="AA1227" s="170"/>
      <c r="AB1227" s="171"/>
      <c r="AC1227" s="170"/>
      <c r="AD1227" s="171"/>
    </row>
    <row r="1228" spans="1:30" ht="20.100000000000001" hidden="1" customHeight="1" x14ac:dyDescent="0.2">
      <c r="A1228" s="45">
        <v>43617</v>
      </c>
      <c r="B1228" s="46">
        <v>1.44012609078</v>
      </c>
      <c r="C1228" s="47">
        <v>8.3066403974118297E-2</v>
      </c>
      <c r="D1228" s="46">
        <v>1.1927750103100001</v>
      </c>
      <c r="E1228" s="47">
        <v>6.8799205493860802E-2</v>
      </c>
      <c r="F1228" s="46">
        <v>1.0070278000399999</v>
      </c>
      <c r="G1228" s="47">
        <v>5.8085315297623501E-2</v>
      </c>
      <c r="H1228" s="46">
        <v>0.86980449247000002</v>
      </c>
      <c r="I1228" s="47">
        <v>5.0170281486174001E-2</v>
      </c>
      <c r="J1228" s="46">
        <v>11.264504916490001</v>
      </c>
      <c r="K1228" s="47">
        <v>0.64973610432597995</v>
      </c>
      <c r="L1228" s="46">
        <v>1.56280797915</v>
      </c>
      <c r="M1228" s="47">
        <v>9.0142689422242295E-2</v>
      </c>
      <c r="N1228" s="46">
        <v>17.33704628924</v>
      </c>
      <c r="O1228" s="47">
        <v>1</v>
      </c>
      <c r="Q1228" s="170"/>
      <c r="R1228" s="171"/>
      <c r="S1228" s="170"/>
      <c r="T1228" s="171"/>
      <c r="U1228" s="170"/>
      <c r="V1228" s="171"/>
      <c r="W1228" s="170"/>
      <c r="X1228" s="171"/>
      <c r="Y1228" s="170"/>
      <c r="Z1228" s="171"/>
      <c r="AA1228" s="170"/>
      <c r="AB1228" s="171"/>
      <c r="AC1228" s="170"/>
      <c r="AD1228" s="171"/>
    </row>
    <row r="1229" spans="1:30" ht="20.100000000000001" hidden="1" customHeight="1" x14ac:dyDescent="0.2">
      <c r="A1229" s="45">
        <v>43647</v>
      </c>
      <c r="B1229" s="46">
        <v>1.41246526765</v>
      </c>
      <c r="C1229" s="47">
        <v>8.2248765108627206E-2</v>
      </c>
      <c r="D1229" s="46">
        <v>1.1728009305</v>
      </c>
      <c r="E1229" s="47">
        <v>6.8292955912722997E-2</v>
      </c>
      <c r="F1229" s="46">
        <v>0.99393233463999997</v>
      </c>
      <c r="G1229" s="47">
        <v>5.7877322011384E-2</v>
      </c>
      <c r="H1229" s="46">
        <v>0.85939542776</v>
      </c>
      <c r="I1229" s="47">
        <v>5.0043151001413197E-2</v>
      </c>
      <c r="J1229" s="46">
        <v>11.19417841279</v>
      </c>
      <c r="K1229" s="47">
        <v>0.651844241373428</v>
      </c>
      <c r="L1229" s="46">
        <v>1.54031546311</v>
      </c>
      <c r="M1229" s="47">
        <v>8.9693564592424002E-2</v>
      </c>
      <c r="N1229" s="46">
        <v>17.173087836450001</v>
      </c>
      <c r="O1229" s="47">
        <v>1</v>
      </c>
      <c r="Q1229" s="170"/>
      <c r="R1229" s="171"/>
      <c r="S1229" s="170"/>
      <c r="T1229" s="171"/>
      <c r="U1229" s="170"/>
      <c r="V1229" s="171"/>
      <c r="W1229" s="170"/>
      <c r="X1229" s="171"/>
      <c r="Y1229" s="170"/>
      <c r="Z1229" s="171"/>
      <c r="AA1229" s="170"/>
      <c r="AB1229" s="171"/>
      <c r="AC1229" s="170"/>
      <c r="AD1229" s="171"/>
    </row>
    <row r="1230" spans="1:30" ht="20.100000000000001" hidden="1" customHeight="1" x14ac:dyDescent="0.2">
      <c r="A1230" s="45">
        <v>43678</v>
      </c>
      <c r="B1230" s="46">
        <v>1.53693517787</v>
      </c>
      <c r="C1230" s="47">
        <v>8.1697760626373003E-2</v>
      </c>
      <c r="D1230" s="46">
        <v>1.2811491134099999</v>
      </c>
      <c r="E1230" s="47">
        <v>6.8101124303183394E-2</v>
      </c>
      <c r="F1230" s="46">
        <v>1.08672396179</v>
      </c>
      <c r="G1230" s="47">
        <v>5.7766206002458201E-2</v>
      </c>
      <c r="H1230" s="46">
        <v>0.94014786235000003</v>
      </c>
      <c r="I1230" s="47">
        <v>4.9974765440734301E-2</v>
      </c>
      <c r="J1230" s="46">
        <v>12.286388722450001</v>
      </c>
      <c r="K1230" s="47">
        <v>0.65309875085323299</v>
      </c>
      <c r="L1230" s="46">
        <v>1.6811068876899999</v>
      </c>
      <c r="M1230" s="47">
        <v>8.9361392774016904E-2</v>
      </c>
      <c r="N1230" s="46">
        <v>18.812451725559999</v>
      </c>
      <c r="O1230" s="47">
        <v>1</v>
      </c>
      <c r="Q1230" s="170"/>
      <c r="R1230" s="171"/>
      <c r="S1230" s="170"/>
      <c r="T1230" s="171"/>
      <c r="U1230" s="170"/>
      <c r="V1230" s="171"/>
      <c r="W1230" s="170"/>
      <c r="X1230" s="171"/>
      <c r="Y1230" s="170"/>
      <c r="Z1230" s="171"/>
      <c r="AA1230" s="170"/>
      <c r="AB1230" s="171"/>
      <c r="AC1230" s="170"/>
      <c r="AD1230" s="171"/>
    </row>
    <row r="1231" spans="1:30" ht="20.100000000000001" hidden="1" customHeight="1" x14ac:dyDescent="0.2">
      <c r="A1231" s="45">
        <v>43709</v>
      </c>
      <c r="B1231" s="46">
        <v>1.54551824522</v>
      </c>
      <c r="C1231" s="47">
        <v>8.1495404227339099E-2</v>
      </c>
      <c r="D1231" s="46">
        <v>1.2896383087200001</v>
      </c>
      <c r="E1231" s="47">
        <v>6.8002817567021201E-2</v>
      </c>
      <c r="F1231" s="46">
        <v>1.0947113026799999</v>
      </c>
      <c r="G1231" s="47">
        <v>5.77242878885873E-2</v>
      </c>
      <c r="H1231" s="46">
        <v>0.94705712341000003</v>
      </c>
      <c r="I1231" s="47">
        <v>4.99384613137921E-2</v>
      </c>
      <c r="J1231" s="46">
        <v>12.401594497330001</v>
      </c>
      <c r="K1231" s="47">
        <v>0.65393790060342305</v>
      </c>
      <c r="L1231" s="46">
        <v>1.68596397877</v>
      </c>
      <c r="M1231" s="47">
        <v>8.8901128399837104E-2</v>
      </c>
      <c r="N1231" s="46">
        <v>18.964483456130001</v>
      </c>
      <c r="O1231" s="47">
        <v>1</v>
      </c>
      <c r="Q1231" s="170"/>
      <c r="R1231" s="171"/>
      <c r="S1231" s="170"/>
      <c r="T1231" s="171"/>
      <c r="U1231" s="170"/>
      <c r="V1231" s="171"/>
      <c r="W1231" s="170"/>
      <c r="X1231" s="171"/>
      <c r="Y1231" s="170"/>
      <c r="Z1231" s="171"/>
      <c r="AA1231" s="170"/>
      <c r="AB1231" s="171"/>
      <c r="AC1231" s="170"/>
      <c r="AD1231" s="171"/>
    </row>
    <row r="1232" spans="1:30" ht="20.100000000000001" hidden="1" customHeight="1" x14ac:dyDescent="0.2">
      <c r="A1232" s="45">
        <v>43739</v>
      </c>
      <c r="B1232" s="46">
        <v>1.4602126414400001</v>
      </c>
      <c r="C1232" s="47">
        <v>8.1484356426848606E-2</v>
      </c>
      <c r="D1232" s="46">
        <v>1.21609479168</v>
      </c>
      <c r="E1232" s="47">
        <v>6.7861829600630197E-2</v>
      </c>
      <c r="F1232" s="46">
        <v>1.0331026096</v>
      </c>
      <c r="G1232" s="47">
        <v>5.7650303029247403E-2</v>
      </c>
      <c r="H1232" s="46">
        <v>0.89305765744999999</v>
      </c>
      <c r="I1232" s="47">
        <v>4.9835363976591301E-2</v>
      </c>
      <c r="J1232" s="46">
        <v>11.696017908889999</v>
      </c>
      <c r="K1232" s="47">
        <v>0.65267377162476004</v>
      </c>
      <c r="L1232" s="46">
        <v>1.62167361501</v>
      </c>
      <c r="M1232" s="47">
        <v>9.0494375341922201E-2</v>
      </c>
      <c r="N1232" s="46">
        <v>17.920159224070002</v>
      </c>
      <c r="O1232" s="47">
        <v>1</v>
      </c>
      <c r="Q1232" s="170"/>
      <c r="R1232" s="171"/>
      <c r="S1232" s="170"/>
      <c r="T1232" s="171"/>
      <c r="U1232" s="170"/>
      <c r="V1232" s="171"/>
      <c r="W1232" s="170"/>
      <c r="X1232" s="171"/>
      <c r="Y1232" s="170"/>
      <c r="Z1232" s="171"/>
      <c r="AA1232" s="170"/>
      <c r="AB1232" s="171"/>
      <c r="AC1232" s="170"/>
      <c r="AD1232" s="171"/>
    </row>
    <row r="1233" spans="1:30" ht="20.100000000000001" hidden="1" customHeight="1" x14ac:dyDescent="0.2">
      <c r="A1233" s="45">
        <v>43770</v>
      </c>
      <c r="B1233" s="46">
        <v>1.52822524444</v>
      </c>
      <c r="C1233" s="47">
        <v>8.0965866557998201E-2</v>
      </c>
      <c r="D1233" s="46">
        <v>1.27733741982</v>
      </c>
      <c r="E1233" s="47">
        <v>6.7673748656456201E-2</v>
      </c>
      <c r="F1233" s="46">
        <v>1.08326341222</v>
      </c>
      <c r="G1233" s="47">
        <v>5.7391645112566898E-2</v>
      </c>
      <c r="H1233" s="46">
        <v>0.93723415912999997</v>
      </c>
      <c r="I1233" s="47">
        <v>4.9654968165065198E-2</v>
      </c>
      <c r="J1233" s="46">
        <v>12.35048308431</v>
      </c>
      <c r="K1233" s="47">
        <v>0.65433257889774199</v>
      </c>
      <c r="L1233" s="46">
        <v>1.69838891273</v>
      </c>
      <c r="M1233" s="47">
        <v>8.9981192610170693E-2</v>
      </c>
      <c r="N1233" s="46">
        <v>18.87493223265</v>
      </c>
      <c r="O1233" s="47">
        <v>1</v>
      </c>
      <c r="Q1233" s="170"/>
      <c r="R1233" s="171"/>
      <c r="S1233" s="170"/>
      <c r="T1233" s="171"/>
      <c r="U1233" s="170"/>
      <c r="V1233" s="171"/>
      <c r="W1233" s="170"/>
      <c r="X1233" s="171"/>
      <c r="Y1233" s="170"/>
      <c r="Z1233" s="171"/>
      <c r="AA1233" s="170"/>
      <c r="AB1233" s="171"/>
      <c r="AC1233" s="170"/>
      <c r="AD1233" s="171"/>
    </row>
    <row r="1234" spans="1:30" ht="20.100000000000001" customHeight="1" x14ac:dyDescent="0.2">
      <c r="A1234" s="45">
        <v>43800</v>
      </c>
      <c r="B1234" s="46">
        <v>1.4531936538300001</v>
      </c>
      <c r="C1234" s="47">
        <v>8.0513103203993699E-2</v>
      </c>
      <c r="D1234" s="46">
        <v>1.2138868004300001</v>
      </c>
      <c r="E1234" s="47">
        <v>6.7254486684139803E-2</v>
      </c>
      <c r="F1234" s="46">
        <v>1.0325544345</v>
      </c>
      <c r="G1234" s="47">
        <v>5.72079031101832E-2</v>
      </c>
      <c r="H1234" s="46">
        <v>0.89480402968999995</v>
      </c>
      <c r="I1234" s="47">
        <v>4.9575945366885199E-2</v>
      </c>
      <c r="J1234" s="46">
        <v>11.83771332685</v>
      </c>
      <c r="K1234" s="47">
        <v>0.655859618070876</v>
      </c>
      <c r="L1234" s="46">
        <v>1.6170049229200001</v>
      </c>
      <c r="M1234" s="47">
        <v>8.95889435639209E-2</v>
      </c>
      <c r="N1234" s="46">
        <v>18.049157168219999</v>
      </c>
      <c r="O1234" s="47">
        <v>1</v>
      </c>
      <c r="Q1234" s="170"/>
      <c r="R1234" s="171"/>
      <c r="S1234" s="170"/>
      <c r="T1234" s="171"/>
      <c r="U1234" s="170"/>
      <c r="V1234" s="171"/>
      <c r="W1234" s="170"/>
      <c r="X1234" s="171"/>
      <c r="Y1234" s="170"/>
      <c r="Z1234" s="171"/>
      <c r="AA1234" s="170"/>
      <c r="AB1234" s="171"/>
      <c r="AC1234" s="170"/>
      <c r="AD1234" s="171"/>
    </row>
    <row r="1235" spans="1:30" ht="20.100000000000001" hidden="1" customHeight="1" x14ac:dyDescent="0.2">
      <c r="A1235" s="45">
        <v>43831</v>
      </c>
      <c r="B1235" s="46">
        <v>1.52863612695</v>
      </c>
      <c r="C1235" s="47">
        <v>8.0088939981709698E-2</v>
      </c>
      <c r="D1235" s="46">
        <v>1.27706288159</v>
      </c>
      <c r="E1235" s="47">
        <v>6.6908409838907501E-2</v>
      </c>
      <c r="F1235" s="46">
        <v>1.08813628449</v>
      </c>
      <c r="G1235" s="47">
        <v>5.7010088957089498E-2</v>
      </c>
      <c r="H1235" s="46">
        <v>0.94412673466999997</v>
      </c>
      <c r="I1235" s="47">
        <v>4.9465080704969099E-2</v>
      </c>
      <c r="J1235" s="46">
        <v>12.54879918949</v>
      </c>
      <c r="K1235" s="47">
        <v>0.65746190830570705</v>
      </c>
      <c r="L1235" s="46">
        <v>1.6999706998399999</v>
      </c>
      <c r="M1235" s="47">
        <v>8.9065572211616401E-2</v>
      </c>
      <c r="N1235" s="46">
        <v>19.086731917030001</v>
      </c>
      <c r="O1235" s="47">
        <v>1</v>
      </c>
      <c r="Q1235" s="170"/>
      <c r="R1235" s="171"/>
      <c r="S1235" s="170"/>
      <c r="T1235" s="171"/>
      <c r="U1235" s="170"/>
      <c r="V1235" s="171"/>
      <c r="W1235" s="170"/>
      <c r="X1235" s="171"/>
      <c r="Y1235" s="170"/>
      <c r="Z1235" s="171"/>
      <c r="AA1235" s="170"/>
      <c r="AB1235" s="171"/>
      <c r="AC1235" s="170"/>
      <c r="AD1235" s="171"/>
    </row>
    <row r="1236" spans="1:30" ht="20.100000000000001" hidden="1" customHeight="1" x14ac:dyDescent="0.2">
      <c r="A1236" s="45">
        <v>43862</v>
      </c>
      <c r="B1236" s="46">
        <v>1.60389534529</v>
      </c>
      <c r="C1236" s="47">
        <v>7.9303299266453603E-2</v>
      </c>
      <c r="D1236" s="46">
        <v>1.3440616949399999</v>
      </c>
      <c r="E1236" s="47">
        <v>6.6456036012207106E-2</v>
      </c>
      <c r="F1236" s="46">
        <v>1.1494957616399999</v>
      </c>
      <c r="G1236" s="47">
        <v>5.6835881878798303E-2</v>
      </c>
      <c r="H1236" s="46">
        <v>0.99911039274000002</v>
      </c>
      <c r="I1236" s="47">
        <v>4.9400199775103203E-2</v>
      </c>
      <c r="J1236" s="46">
        <v>13.33178682108</v>
      </c>
      <c r="K1236" s="47">
        <v>0.65917934304965897</v>
      </c>
      <c r="L1236" s="46">
        <v>1.79647493013</v>
      </c>
      <c r="M1236" s="47">
        <v>8.8825240017777696E-2</v>
      </c>
      <c r="N1236" s="46">
        <v>20.22482494582</v>
      </c>
      <c r="O1236" s="47">
        <v>1</v>
      </c>
      <c r="Q1236" s="170"/>
      <c r="R1236" s="171"/>
      <c r="S1236" s="170"/>
      <c r="T1236" s="171"/>
      <c r="U1236" s="170"/>
      <c r="V1236" s="171"/>
      <c r="W1236" s="170"/>
      <c r="X1236" s="171"/>
      <c r="Y1236" s="170"/>
      <c r="Z1236" s="171"/>
      <c r="AA1236" s="170"/>
      <c r="AB1236" s="171"/>
      <c r="AC1236" s="170"/>
      <c r="AD1236" s="171"/>
    </row>
    <row r="1237" spans="1:30" ht="20.100000000000001" hidden="1" customHeight="1" x14ac:dyDescent="0.2">
      <c r="A1237" s="45">
        <v>43891</v>
      </c>
      <c r="B1237" s="46">
        <v>1.83612612468</v>
      </c>
      <c r="C1237" s="47">
        <v>7.8932672148770103E-2</v>
      </c>
      <c r="D1237" s="46">
        <v>1.5409128803800001</v>
      </c>
      <c r="E1237" s="47">
        <v>6.6241839033823996E-2</v>
      </c>
      <c r="F1237" s="46">
        <v>1.3196268382</v>
      </c>
      <c r="G1237" s="47">
        <v>5.6729040112379003E-2</v>
      </c>
      <c r="H1237" s="46">
        <v>1.1480681692700001</v>
      </c>
      <c r="I1237" s="47">
        <v>4.9353956240463001E-2</v>
      </c>
      <c r="J1237" s="46">
        <v>15.36101758171</v>
      </c>
      <c r="K1237" s="47">
        <v>0.660350151523453</v>
      </c>
      <c r="L1237" s="46">
        <v>2.0561762576299998</v>
      </c>
      <c r="M1237" s="47">
        <v>8.8392340941110106E-2</v>
      </c>
      <c r="N1237" s="46">
        <v>23.261927851869999</v>
      </c>
      <c r="O1237" s="47">
        <v>1</v>
      </c>
      <c r="Q1237" s="170"/>
      <c r="R1237" s="171"/>
      <c r="S1237" s="170"/>
      <c r="T1237" s="171"/>
      <c r="U1237" s="170"/>
      <c r="V1237" s="171"/>
      <c r="W1237" s="170"/>
      <c r="X1237" s="171"/>
      <c r="Y1237" s="170"/>
      <c r="Z1237" s="171"/>
      <c r="AA1237" s="170"/>
      <c r="AB1237" s="171"/>
      <c r="AC1237" s="170"/>
      <c r="AD1237" s="171"/>
    </row>
    <row r="1238" spans="1:30" ht="20.100000000000001" hidden="1" customHeight="1" x14ac:dyDescent="0.2">
      <c r="A1238" s="45">
        <v>43922</v>
      </c>
      <c r="B1238" s="46">
        <v>1.8760349734399999</v>
      </c>
      <c r="C1238" s="47">
        <v>7.8459484534864399E-2</v>
      </c>
      <c r="D1238" s="46">
        <v>1.5805165217799999</v>
      </c>
      <c r="E1238" s="47">
        <v>6.6100319745271294E-2</v>
      </c>
      <c r="F1238" s="46">
        <v>1.35368837859</v>
      </c>
      <c r="G1238" s="47">
        <v>5.6613919201226798E-2</v>
      </c>
      <c r="H1238" s="46">
        <v>16.800946762870002</v>
      </c>
      <c r="I1238" s="47">
        <v>0.70264874662510601</v>
      </c>
      <c r="J1238" s="46">
        <v>0.14298838907</v>
      </c>
      <c r="K1238" s="47">
        <v>5.98005658728816E-3</v>
      </c>
      <c r="L1238" s="46">
        <v>2.1567005626100002</v>
      </c>
      <c r="M1238" s="47">
        <v>9.0197473306243003E-2</v>
      </c>
      <c r="N1238" s="46">
        <v>23.91087558836</v>
      </c>
      <c r="O1238" s="47">
        <v>1</v>
      </c>
      <c r="Q1238" s="170"/>
      <c r="R1238" s="171"/>
      <c r="S1238" s="170"/>
      <c r="T1238" s="171"/>
      <c r="U1238" s="170"/>
      <c r="V1238" s="171"/>
      <c r="W1238" s="170"/>
      <c r="X1238" s="171"/>
      <c r="Y1238" s="170"/>
      <c r="Z1238" s="171"/>
      <c r="AA1238" s="170"/>
      <c r="AB1238" s="171"/>
      <c r="AC1238" s="170"/>
      <c r="AD1238" s="171"/>
    </row>
    <row r="1239" spans="1:30" ht="20.100000000000001" hidden="1" customHeight="1" x14ac:dyDescent="0.2">
      <c r="A1239" s="45">
        <v>43952</v>
      </c>
      <c r="B1239" s="46">
        <v>1.85793296701</v>
      </c>
      <c r="C1239" s="47">
        <v>7.7661022369897095E-2</v>
      </c>
      <c r="D1239" s="46">
        <v>1.5678755636199999</v>
      </c>
      <c r="E1239" s="47">
        <v>6.5536712777890194E-2</v>
      </c>
      <c r="F1239" s="46">
        <v>1.34590639156</v>
      </c>
      <c r="G1239" s="47">
        <v>5.62584701594167E-2</v>
      </c>
      <c r="H1239" s="46">
        <v>16.86476622084</v>
      </c>
      <c r="I1239" s="47">
        <v>0.70494200275024799</v>
      </c>
      <c r="J1239" s="46">
        <v>0.13848264251</v>
      </c>
      <c r="K1239" s="47">
        <v>5.7885315502632304E-3</v>
      </c>
      <c r="L1239" s="46">
        <v>2.1486585196200001</v>
      </c>
      <c r="M1239" s="47">
        <v>8.9813260392284405E-2</v>
      </c>
      <c r="N1239" s="46">
        <v>23.923622305159999</v>
      </c>
      <c r="O1239" s="47">
        <v>1</v>
      </c>
      <c r="Q1239" s="170"/>
      <c r="R1239" s="171"/>
      <c r="S1239" s="170"/>
      <c r="T1239" s="171"/>
      <c r="U1239" s="170"/>
      <c r="V1239" s="171"/>
      <c r="W1239" s="170"/>
      <c r="X1239" s="171"/>
      <c r="Y1239" s="170"/>
      <c r="Z1239" s="171"/>
      <c r="AA1239" s="170"/>
      <c r="AB1239" s="171"/>
      <c r="AC1239" s="170"/>
      <c r="AD1239" s="171"/>
    </row>
    <row r="1240" spans="1:30" ht="20.100000000000001" hidden="1" customHeight="1" x14ac:dyDescent="0.2">
      <c r="A1240" s="45">
        <v>43983</v>
      </c>
      <c r="B1240" s="46">
        <v>1.8894498691699999</v>
      </c>
      <c r="C1240" s="47">
        <v>7.7414303808556406E-2</v>
      </c>
      <c r="D1240" s="46">
        <v>1.6264834186599999</v>
      </c>
      <c r="E1240" s="47">
        <v>6.6640075276004004E-2</v>
      </c>
      <c r="F1240" s="46">
        <v>1.4205022191100001</v>
      </c>
      <c r="G1240" s="47">
        <v>5.8200639321125097E-2</v>
      </c>
      <c r="H1240" s="46">
        <v>16.988669911700001</v>
      </c>
      <c r="I1240" s="47">
        <v>0.69605765959027699</v>
      </c>
      <c r="J1240" s="46">
        <v>0.19402474624999999</v>
      </c>
      <c r="K1240" s="47">
        <v>7.9495576451434E-3</v>
      </c>
      <c r="L1240" s="46">
        <v>2.2878563507099998</v>
      </c>
      <c r="M1240" s="47">
        <v>9.3737764358893305E-2</v>
      </c>
      <c r="N1240" s="46">
        <v>24.4069865156</v>
      </c>
      <c r="O1240" s="47">
        <v>1</v>
      </c>
      <c r="Q1240" s="170"/>
      <c r="R1240" s="171"/>
      <c r="S1240" s="170"/>
      <c r="T1240" s="171"/>
      <c r="U1240" s="170"/>
      <c r="V1240" s="171"/>
      <c r="W1240" s="170"/>
      <c r="X1240" s="171"/>
      <c r="Y1240" s="170"/>
      <c r="Z1240" s="171"/>
      <c r="AA1240" s="170"/>
      <c r="AB1240" s="171"/>
      <c r="AC1240" s="170"/>
      <c r="AD1240" s="171"/>
    </row>
    <row r="1241" spans="1:30" ht="20.100000000000001" hidden="1" customHeight="1" x14ac:dyDescent="0.2">
      <c r="A1241" s="45">
        <v>44013</v>
      </c>
      <c r="B1241" s="46">
        <v>1.7937849399000001</v>
      </c>
      <c r="C1241" s="47">
        <v>7.6976079387488905E-2</v>
      </c>
      <c r="D1241" s="46">
        <v>1.5486873621099999</v>
      </c>
      <c r="E1241" s="47">
        <v>6.6458290891229094E-2</v>
      </c>
      <c r="F1241" s="46">
        <v>1.3513542891899999</v>
      </c>
      <c r="G1241" s="47">
        <v>5.7990204249965503E-2</v>
      </c>
      <c r="H1241" s="46">
        <v>16.258601531909999</v>
      </c>
      <c r="I1241" s="47">
        <v>0.69769980470435999</v>
      </c>
      <c r="J1241" s="46">
        <v>0.18074320384000001</v>
      </c>
      <c r="K1241" s="47">
        <v>7.7561712656103298E-3</v>
      </c>
      <c r="L1241" s="46">
        <v>2.1699762764799999</v>
      </c>
      <c r="M1241" s="47">
        <v>9.3119449501345403E-2</v>
      </c>
      <c r="N1241" s="46">
        <v>23.303147603429998</v>
      </c>
      <c r="O1241" s="47">
        <v>1</v>
      </c>
      <c r="Q1241" s="170"/>
      <c r="R1241" s="171"/>
      <c r="S1241" s="170"/>
      <c r="T1241" s="171"/>
      <c r="U1241" s="170"/>
      <c r="V1241" s="171"/>
      <c r="W1241" s="170"/>
      <c r="X1241" s="171"/>
      <c r="Y1241" s="170"/>
      <c r="Z1241" s="171"/>
      <c r="AA1241" s="170"/>
      <c r="AB1241" s="171"/>
      <c r="AC1241" s="170"/>
      <c r="AD1241" s="171"/>
    </row>
    <row r="1242" spans="1:30" ht="20.100000000000001" hidden="1" customHeight="1" x14ac:dyDescent="0.2">
      <c r="A1242" s="45">
        <v>44044</v>
      </c>
      <c r="B1242" s="46">
        <v>1.8876275119699999</v>
      </c>
      <c r="C1242" s="47">
        <v>7.66201481987549E-2</v>
      </c>
      <c r="D1242" s="46">
        <v>1.6302068676699999</v>
      </c>
      <c r="E1242" s="47">
        <v>6.6171260486210096E-2</v>
      </c>
      <c r="F1242" s="46">
        <v>1.42263343217</v>
      </c>
      <c r="G1242" s="47">
        <v>5.7745706562419001E-2</v>
      </c>
      <c r="H1242" s="46">
        <v>17.22627740711</v>
      </c>
      <c r="I1242" s="47">
        <v>0.69922689697828999</v>
      </c>
      <c r="J1242" s="46">
        <v>0.18735365005999999</v>
      </c>
      <c r="K1242" s="47">
        <v>7.6048183988340901E-3</v>
      </c>
      <c r="L1242" s="46">
        <v>2.2820778592800002</v>
      </c>
      <c r="M1242" s="47">
        <v>9.2631169375491706E-2</v>
      </c>
      <c r="N1242" s="46">
        <v>24.636176728260001</v>
      </c>
      <c r="O1242" s="47">
        <v>1</v>
      </c>
      <c r="Q1242" s="170"/>
      <c r="R1242" s="171"/>
      <c r="S1242" s="170"/>
      <c r="T1242" s="171"/>
      <c r="U1242" s="170"/>
      <c r="V1242" s="171"/>
      <c r="W1242" s="170"/>
      <c r="X1242" s="171"/>
      <c r="Y1242" s="170"/>
      <c r="Z1242" s="171"/>
      <c r="AA1242" s="170"/>
      <c r="AB1242" s="171"/>
      <c r="AC1242" s="170"/>
      <c r="AD1242" s="171"/>
    </row>
    <row r="1243" spans="1:30" ht="20.100000000000001" hidden="1" customHeight="1" x14ac:dyDescent="0.2">
      <c r="A1243" s="45">
        <v>44075</v>
      </c>
      <c r="B1243" s="46">
        <v>1.9496085435699999</v>
      </c>
      <c r="C1243" s="47">
        <v>7.6369296685767502E-2</v>
      </c>
      <c r="D1243" s="46">
        <v>1.6842920206700001</v>
      </c>
      <c r="E1243" s="47">
        <v>6.5976422526586906E-2</v>
      </c>
      <c r="F1243" s="46">
        <v>1.4697583777500001</v>
      </c>
      <c r="G1243" s="47">
        <v>5.7572795306511701E-2</v>
      </c>
      <c r="H1243" s="46">
        <v>17.885399474869999</v>
      </c>
      <c r="I1243" s="47">
        <v>0.700599811867195</v>
      </c>
      <c r="J1243" s="46">
        <v>0.18960137856000001</v>
      </c>
      <c r="K1243" s="47">
        <v>7.4269903971413698E-3</v>
      </c>
      <c r="L1243" s="46">
        <v>2.3500360048300002</v>
      </c>
      <c r="M1243" s="47">
        <v>9.2054683216797398E-2</v>
      </c>
      <c r="N1243" s="46">
        <v>25.528695800249999</v>
      </c>
      <c r="O1243" s="47">
        <v>1</v>
      </c>
      <c r="Q1243" s="170"/>
      <c r="R1243" s="171"/>
      <c r="S1243" s="170"/>
      <c r="T1243" s="171"/>
      <c r="U1243" s="170"/>
      <c r="V1243" s="171"/>
      <c r="W1243" s="170"/>
      <c r="X1243" s="171"/>
      <c r="Y1243" s="170"/>
      <c r="Z1243" s="171"/>
      <c r="AA1243" s="170"/>
      <c r="AB1243" s="171"/>
      <c r="AC1243" s="170"/>
      <c r="AD1243" s="171"/>
    </row>
    <row r="1244" spans="1:30" ht="20.100000000000001" hidden="1" customHeight="1" x14ac:dyDescent="0.2">
      <c r="A1244" s="45">
        <v>44105</v>
      </c>
      <c r="B1244" s="46">
        <v>1.9438264357499999</v>
      </c>
      <c r="C1244" s="47">
        <v>7.6282312016789602E-2</v>
      </c>
      <c r="D1244" s="46">
        <v>1.67977770543</v>
      </c>
      <c r="E1244" s="47">
        <v>6.5920148367062406E-2</v>
      </c>
      <c r="F1244" s="46">
        <v>1.46447134258</v>
      </c>
      <c r="G1244" s="47">
        <v>5.7470799779112597E-2</v>
      </c>
      <c r="H1244" s="46">
        <v>17.819277838129999</v>
      </c>
      <c r="I1244" s="47">
        <v>0.69928862318287699</v>
      </c>
      <c r="J1244" s="46">
        <v>0.18699445614999999</v>
      </c>
      <c r="K1244" s="47">
        <v>7.3382937833852699E-3</v>
      </c>
      <c r="L1244" s="46">
        <v>2.3876595754099998</v>
      </c>
      <c r="M1244" s="47">
        <v>9.3699822870772997E-2</v>
      </c>
      <c r="N1244" s="46">
        <v>25.482007353450001</v>
      </c>
      <c r="O1244" s="47">
        <v>1</v>
      </c>
      <c r="Q1244" s="170"/>
      <c r="R1244" s="171"/>
      <c r="S1244" s="170"/>
      <c r="T1244" s="171"/>
      <c r="U1244" s="170"/>
      <c r="V1244" s="171"/>
      <c r="W1244" s="170"/>
      <c r="X1244" s="171"/>
      <c r="Y1244" s="170"/>
      <c r="Z1244" s="171"/>
      <c r="AA1244" s="170"/>
      <c r="AB1244" s="171"/>
      <c r="AC1244" s="170"/>
      <c r="AD1244" s="171"/>
    </row>
    <row r="1245" spans="1:30" ht="20.100000000000001" hidden="1" customHeight="1" x14ac:dyDescent="0.2">
      <c r="A1245" s="45">
        <v>44136</v>
      </c>
      <c r="B1245" s="46">
        <v>1.79982284514</v>
      </c>
      <c r="C1245" s="47">
        <v>7.6032362973608505E-2</v>
      </c>
      <c r="D1245" s="46">
        <v>1.5534767060500001</v>
      </c>
      <c r="E1245" s="47">
        <v>6.5625628158004407E-2</v>
      </c>
      <c r="F1245" s="46">
        <v>1.3541343313500001</v>
      </c>
      <c r="G1245" s="47">
        <v>5.7204537254453597E-2</v>
      </c>
      <c r="H1245" s="46">
        <v>16.590096797699999</v>
      </c>
      <c r="I1245" s="47">
        <v>0.70083801019422498</v>
      </c>
      <c r="J1245" s="46">
        <v>0.16918924641999999</v>
      </c>
      <c r="K1245" s="47">
        <v>7.1472913180164197E-3</v>
      </c>
      <c r="L1245" s="46">
        <v>2.2050794854500002</v>
      </c>
      <c r="M1245" s="47">
        <v>9.31521701016918E-2</v>
      </c>
      <c r="N1245" s="46">
        <v>23.671799412110001</v>
      </c>
      <c r="O1245" s="47">
        <v>1</v>
      </c>
      <c r="Q1245" s="170"/>
      <c r="R1245" s="171"/>
      <c r="S1245" s="170"/>
      <c r="T1245" s="171"/>
      <c r="U1245" s="170"/>
      <c r="V1245" s="171"/>
      <c r="W1245" s="170"/>
      <c r="X1245" s="171"/>
      <c r="Y1245" s="170"/>
      <c r="Z1245" s="171"/>
      <c r="AA1245" s="170"/>
      <c r="AB1245" s="171"/>
      <c r="AC1245" s="170"/>
      <c r="AD1245" s="171"/>
    </row>
    <row r="1246" spans="1:30" ht="20.100000000000001" customHeight="1" x14ac:dyDescent="0.2">
      <c r="A1246" s="45">
        <v>44166</v>
      </c>
      <c r="B1246" s="46">
        <v>1.7549213105599999</v>
      </c>
      <c r="C1246" s="47">
        <v>7.5935480394213398E-2</v>
      </c>
      <c r="D1246" s="46">
        <v>1.5173544651499999</v>
      </c>
      <c r="E1246" s="47">
        <v>6.5655958216555399E-2</v>
      </c>
      <c r="F1246" s="46">
        <v>1.32266274828</v>
      </c>
      <c r="G1246" s="47">
        <v>5.7231643712915302E-2</v>
      </c>
      <c r="H1246" s="46">
        <v>16.199998215379999</v>
      </c>
      <c r="I1246" s="47">
        <v>0.70097424851359003</v>
      </c>
      <c r="J1246" s="46">
        <v>0.16545228811000001</v>
      </c>
      <c r="K1246" s="47">
        <v>7.1591238332763497E-3</v>
      </c>
      <c r="L1246" s="46">
        <v>2.15030048748</v>
      </c>
      <c r="M1246" s="47">
        <v>9.3043545329448807E-2</v>
      </c>
      <c r="N1246" s="46">
        <v>23.110689514960001</v>
      </c>
      <c r="O1246" s="47">
        <v>1</v>
      </c>
      <c r="Q1246" s="170"/>
      <c r="R1246" s="171"/>
      <c r="S1246" s="170"/>
      <c r="T1246" s="171"/>
      <c r="U1246" s="170"/>
      <c r="V1246" s="171"/>
      <c r="W1246" s="170"/>
      <c r="X1246" s="171"/>
      <c r="Y1246" s="170"/>
      <c r="Z1246" s="171"/>
      <c r="AA1246" s="170"/>
      <c r="AB1246" s="171"/>
      <c r="AC1246" s="170"/>
      <c r="AD1246" s="171"/>
    </row>
    <row r="1247" spans="1:30" ht="20.100000000000001" hidden="1" customHeight="1" x14ac:dyDescent="0.2">
      <c r="A1247" s="45">
        <v>44197</v>
      </c>
      <c r="B1247" s="46">
        <v>1.8595229365899999</v>
      </c>
      <c r="C1247" s="47">
        <v>7.5897862271623803E-2</v>
      </c>
      <c r="D1247" s="46">
        <v>1.6107763745200001</v>
      </c>
      <c r="E1247" s="47">
        <v>6.5745079567502002E-2</v>
      </c>
      <c r="F1247" s="46">
        <v>1.4050457868599999</v>
      </c>
      <c r="G1247" s="47">
        <v>5.7348027022448199E-2</v>
      </c>
      <c r="H1247" s="46">
        <v>17.159145381049999</v>
      </c>
      <c r="I1247" s="47">
        <v>0.70036374771367105</v>
      </c>
      <c r="J1247" s="46">
        <v>0.17927836516000001</v>
      </c>
      <c r="K1247" s="47">
        <v>7.3173846901549103E-3</v>
      </c>
      <c r="L1247" s="46">
        <v>2.2865646426200001</v>
      </c>
      <c r="M1247" s="47">
        <v>9.3327898734599998E-2</v>
      </c>
      <c r="N1247" s="46">
        <v>24.500333486799999</v>
      </c>
      <c r="O1247" s="47">
        <v>1</v>
      </c>
      <c r="Q1247" s="170"/>
      <c r="R1247" s="171"/>
      <c r="S1247" s="170"/>
      <c r="T1247" s="171"/>
      <c r="U1247" s="170"/>
      <c r="V1247" s="171"/>
      <c r="W1247" s="170"/>
      <c r="X1247" s="171"/>
      <c r="Y1247" s="170"/>
      <c r="Z1247" s="171"/>
      <c r="AA1247" s="170"/>
      <c r="AB1247" s="171"/>
      <c r="AC1247" s="170"/>
      <c r="AD1247" s="171"/>
    </row>
    <row r="1248" spans="1:30" ht="20.100000000000001" hidden="1" customHeight="1" x14ac:dyDescent="0.2">
      <c r="A1248" s="45">
        <v>44228</v>
      </c>
      <c r="B1248" s="46">
        <v>1.8776621595</v>
      </c>
      <c r="C1248" s="47">
        <v>7.5644122043856496E-2</v>
      </c>
      <c r="D1248" s="46">
        <v>1.6276569964500001</v>
      </c>
      <c r="E1248" s="47">
        <v>6.5572330923357805E-2</v>
      </c>
      <c r="F1248" s="46">
        <v>1.42076310996</v>
      </c>
      <c r="G1248" s="47">
        <v>5.7237335024018399E-2</v>
      </c>
      <c r="H1248" s="46">
        <v>17.402684986970002</v>
      </c>
      <c r="I1248" s="47">
        <v>0.70109035344020199</v>
      </c>
      <c r="J1248" s="46">
        <v>0.18068349439</v>
      </c>
      <c r="K1248" s="47">
        <v>7.2790753287519799E-3</v>
      </c>
      <c r="L1248" s="46">
        <v>2.3128633832499998</v>
      </c>
      <c r="M1248" s="47">
        <v>9.3176783239812599E-2</v>
      </c>
      <c r="N1248" s="46">
        <v>24.822314130519999</v>
      </c>
      <c r="O1248" s="47">
        <v>1</v>
      </c>
      <c r="Q1248" s="170"/>
      <c r="R1248" s="171"/>
      <c r="S1248" s="170"/>
      <c r="T1248" s="171"/>
      <c r="U1248" s="170"/>
      <c r="V1248" s="171"/>
      <c r="W1248" s="170"/>
      <c r="X1248" s="171"/>
      <c r="Y1248" s="170"/>
      <c r="Z1248" s="171"/>
      <c r="AA1248" s="170"/>
      <c r="AB1248" s="171"/>
      <c r="AC1248" s="170"/>
      <c r="AD1248" s="171"/>
    </row>
    <row r="1249" spans="1:30" ht="20.100000000000001" hidden="1" customHeight="1" x14ac:dyDescent="0.2">
      <c r="A1249" s="45">
        <v>44256</v>
      </c>
      <c r="B1249" s="46">
        <v>1.96024867151</v>
      </c>
      <c r="C1249" s="47">
        <v>7.5535972526574902E-2</v>
      </c>
      <c r="D1249" s="46">
        <v>1.6957613493599999</v>
      </c>
      <c r="E1249" s="47">
        <v>6.5344251756699195E-2</v>
      </c>
      <c r="F1249" s="46">
        <v>1.48159985496</v>
      </c>
      <c r="G1249" s="47">
        <v>5.7091780020657998E-2</v>
      </c>
      <c r="H1249" s="46">
        <v>18.2298381865</v>
      </c>
      <c r="I1249" s="47">
        <v>0.70246626177210802</v>
      </c>
      <c r="J1249" s="46">
        <v>0.18443916227000001</v>
      </c>
      <c r="K1249" s="47">
        <v>7.107155177062E-3</v>
      </c>
      <c r="L1249" s="46">
        <v>2.3993067025100001</v>
      </c>
      <c r="M1249" s="47">
        <v>9.2454578746897498E-2</v>
      </c>
      <c r="N1249" s="46">
        <v>25.951193927110001</v>
      </c>
      <c r="O1249" s="47">
        <v>1</v>
      </c>
      <c r="Q1249" s="170"/>
      <c r="R1249" s="171"/>
      <c r="S1249" s="170"/>
      <c r="T1249" s="171"/>
      <c r="U1249" s="170"/>
      <c r="V1249" s="171"/>
      <c r="W1249" s="170"/>
      <c r="X1249" s="171"/>
      <c r="Y1249" s="170"/>
      <c r="Z1249" s="171"/>
      <c r="AA1249" s="170"/>
      <c r="AB1249" s="171"/>
      <c r="AC1249" s="170"/>
      <c r="AD1249" s="171"/>
    </row>
    <row r="1250" spans="1:30" ht="20.100000000000001" hidden="1" customHeight="1" x14ac:dyDescent="0.2">
      <c r="A1250" s="45">
        <v>44287</v>
      </c>
      <c r="B1250" s="46">
        <v>1.7869710382299999</v>
      </c>
      <c r="C1250" s="47">
        <v>7.5594557849239297E-2</v>
      </c>
      <c r="D1250" s="46">
        <v>1.54519619265</v>
      </c>
      <c r="E1250" s="47">
        <v>6.5366712987919406E-2</v>
      </c>
      <c r="F1250" s="46">
        <v>17.658032950430002</v>
      </c>
      <c r="G1250" s="47">
        <v>0.74699094994691595</v>
      </c>
      <c r="H1250" s="46">
        <v>0.24920579229000001</v>
      </c>
      <c r="I1250" s="47">
        <v>1.05421975390779E-2</v>
      </c>
      <c r="J1250" s="46">
        <v>0.16836175565</v>
      </c>
      <c r="K1250" s="47">
        <v>7.1222376886923601E-3</v>
      </c>
      <c r="L1250" s="46">
        <v>2.2311169877400001</v>
      </c>
      <c r="M1250" s="47">
        <v>9.4383343988154594E-2</v>
      </c>
      <c r="N1250" s="46">
        <v>23.638884716989999</v>
      </c>
      <c r="O1250" s="47">
        <v>1</v>
      </c>
      <c r="Q1250" s="170"/>
      <c r="R1250" s="171"/>
      <c r="S1250" s="170"/>
      <c r="T1250" s="171"/>
      <c r="U1250" s="170"/>
      <c r="V1250" s="171"/>
      <c r="W1250" s="170"/>
      <c r="X1250" s="171"/>
      <c r="Y1250" s="170"/>
      <c r="Z1250" s="171"/>
      <c r="AA1250" s="170"/>
      <c r="AB1250" s="171"/>
      <c r="AC1250" s="170"/>
      <c r="AD1250" s="171"/>
    </row>
    <row r="1251" spans="1:30" ht="20.100000000000001" hidden="1" customHeight="1" x14ac:dyDescent="0.2">
      <c r="A1251" s="45">
        <v>44317</v>
      </c>
      <c r="B1251" s="46">
        <v>1.73993679476</v>
      </c>
      <c r="C1251" s="47">
        <v>7.5300873089573103E-2</v>
      </c>
      <c r="D1251" s="46">
        <v>1.5046621517100001</v>
      </c>
      <c r="E1251" s="47">
        <v>6.5118672166610103E-2</v>
      </c>
      <c r="F1251" s="46">
        <v>17.286135502539999</v>
      </c>
      <c r="G1251" s="47">
        <v>0.74810826439558997</v>
      </c>
      <c r="H1251" s="46">
        <v>0.24117586428000001</v>
      </c>
      <c r="I1251" s="47">
        <v>1.0437593597140599E-2</v>
      </c>
      <c r="J1251" s="46">
        <v>0.16193552446000001</v>
      </c>
      <c r="K1251" s="47">
        <v>7.0082352489924202E-3</v>
      </c>
      <c r="L1251" s="46">
        <v>2.17261658919</v>
      </c>
      <c r="M1251" s="47">
        <v>9.4026361502093397E-2</v>
      </c>
      <c r="N1251" s="46">
        <v>23.106462426939999</v>
      </c>
      <c r="O1251" s="47">
        <v>1</v>
      </c>
      <c r="Q1251" s="170"/>
      <c r="R1251" s="171"/>
      <c r="S1251" s="170"/>
      <c r="T1251" s="171"/>
      <c r="U1251" s="170"/>
      <c r="V1251" s="171"/>
      <c r="W1251" s="170"/>
      <c r="X1251" s="171"/>
      <c r="Y1251" s="170"/>
      <c r="Z1251" s="171"/>
      <c r="AA1251" s="170"/>
      <c r="AB1251" s="171"/>
      <c r="AC1251" s="170"/>
      <c r="AD1251" s="171"/>
    </row>
    <row r="1252" spans="1:30" ht="20.100000000000001" hidden="1" customHeight="1" x14ac:dyDescent="0.2">
      <c r="A1252" s="45">
        <v>44348</v>
      </c>
      <c r="B1252" s="46">
        <v>1.6448291428099999</v>
      </c>
      <c r="C1252" s="47">
        <v>7.4979197312897594E-2</v>
      </c>
      <c r="D1252" s="46">
        <v>1.42804984596</v>
      </c>
      <c r="E1252" s="47">
        <v>6.5097357765660904E-2</v>
      </c>
      <c r="F1252" s="46">
        <v>16.42631094543</v>
      </c>
      <c r="G1252" s="47">
        <v>0.74878999735881702</v>
      </c>
      <c r="H1252" s="46">
        <v>0.22662530152999999</v>
      </c>
      <c r="I1252" s="47">
        <v>1.03306676403383E-2</v>
      </c>
      <c r="J1252" s="46">
        <v>0.1526630783</v>
      </c>
      <c r="K1252" s="47">
        <v>6.9591149453340304E-3</v>
      </c>
      <c r="L1252" s="46">
        <v>2.0586616095400001</v>
      </c>
      <c r="M1252" s="47">
        <v>9.3843664976951E-2</v>
      </c>
      <c r="N1252" s="46">
        <v>21.937139923570001</v>
      </c>
      <c r="O1252" s="47">
        <v>1</v>
      </c>
      <c r="Q1252" s="170"/>
      <c r="R1252" s="171"/>
      <c r="S1252" s="170"/>
      <c r="T1252" s="171"/>
      <c r="U1252" s="170"/>
      <c r="V1252" s="171"/>
      <c r="W1252" s="170"/>
      <c r="X1252" s="171"/>
      <c r="Y1252" s="170"/>
      <c r="Z1252" s="171"/>
      <c r="AA1252" s="170"/>
      <c r="AB1252" s="171"/>
      <c r="AC1252" s="170"/>
      <c r="AD1252" s="171"/>
    </row>
    <row r="1253" spans="1:30" ht="20.100000000000001" hidden="1" customHeight="1" x14ac:dyDescent="0.2">
      <c r="A1253" s="45">
        <v>44378</v>
      </c>
      <c r="B1253" s="46">
        <v>1.70552519858</v>
      </c>
      <c r="C1253" s="47">
        <v>7.4807094065346205E-2</v>
      </c>
      <c r="D1253" s="46">
        <v>1.4799003907099999</v>
      </c>
      <c r="E1253" s="47">
        <v>6.4910825021734606E-2</v>
      </c>
      <c r="F1253" s="46">
        <v>17.094051362910001</v>
      </c>
      <c r="G1253" s="47">
        <v>0.74977274409533501</v>
      </c>
      <c r="H1253" s="46">
        <v>0.23220212226</v>
      </c>
      <c r="I1253" s="47">
        <v>1.0184760692213199E-2</v>
      </c>
      <c r="J1253" s="46">
        <v>0.15604747251000001</v>
      </c>
      <c r="K1253" s="47">
        <v>6.8444945665031998E-3</v>
      </c>
      <c r="L1253" s="46">
        <v>2.1312502063599998</v>
      </c>
      <c r="M1253" s="47">
        <v>9.3480081558866904E-2</v>
      </c>
      <c r="N1253" s="46">
        <v>22.798976753329999</v>
      </c>
      <c r="O1253" s="47">
        <v>1</v>
      </c>
      <c r="Q1253" s="170"/>
      <c r="R1253" s="171"/>
      <c r="S1253" s="170"/>
      <c r="T1253" s="171"/>
      <c r="U1253" s="170"/>
      <c r="V1253" s="171"/>
      <c r="W1253" s="170"/>
      <c r="X1253" s="171"/>
      <c r="Y1253" s="170"/>
      <c r="Z1253" s="171"/>
      <c r="AA1253" s="170"/>
      <c r="AB1253" s="171"/>
      <c r="AC1253" s="170"/>
      <c r="AD1253" s="171"/>
    </row>
    <row r="1254" spans="1:30" ht="20.100000000000001" hidden="1" customHeight="1" x14ac:dyDescent="0.2">
      <c r="A1254" s="45">
        <v>44409</v>
      </c>
      <c r="B1254" s="46">
        <v>1.72946371475</v>
      </c>
      <c r="C1254" s="47">
        <v>7.4526212372609299E-2</v>
      </c>
      <c r="D1254" s="46">
        <v>1.501813751</v>
      </c>
      <c r="E1254" s="47">
        <v>6.4716298813652803E-2</v>
      </c>
      <c r="F1254" s="46">
        <v>17.419473032199999</v>
      </c>
      <c r="G1254" s="47">
        <v>0.75064156336135601</v>
      </c>
      <c r="H1254" s="46">
        <v>0.23450014575</v>
      </c>
      <c r="I1254" s="47">
        <v>1.01051022432688E-2</v>
      </c>
      <c r="J1254" s="46">
        <v>0.15737152856</v>
      </c>
      <c r="K1254" s="47">
        <v>6.7814686476727103E-3</v>
      </c>
      <c r="L1254" s="46">
        <v>2.1634909480900002</v>
      </c>
      <c r="M1254" s="47">
        <v>9.32293545614402E-2</v>
      </c>
      <c r="N1254" s="46">
        <v>23.20611312035</v>
      </c>
      <c r="O1254" s="47">
        <v>1</v>
      </c>
      <c r="Q1254" s="170"/>
      <c r="R1254" s="171"/>
      <c r="S1254" s="170"/>
      <c r="T1254" s="171"/>
      <c r="U1254" s="170"/>
      <c r="V1254" s="171"/>
      <c r="W1254" s="170"/>
      <c r="X1254" s="171"/>
      <c r="Y1254" s="170"/>
      <c r="Z1254" s="171"/>
      <c r="AA1254" s="170"/>
      <c r="AB1254" s="171"/>
      <c r="AC1254" s="170"/>
      <c r="AD1254" s="171"/>
    </row>
    <row r="1255" spans="1:30" ht="20.100000000000001" hidden="1" customHeight="1" x14ac:dyDescent="0.2">
      <c r="A1255" s="45">
        <v>44440</v>
      </c>
      <c r="B1255" s="46">
        <v>1.8057063625900001</v>
      </c>
      <c r="C1255" s="47">
        <v>7.4383121498367399E-2</v>
      </c>
      <c r="D1255" s="46">
        <v>1.5680885678500001</v>
      </c>
      <c r="E1255" s="47">
        <v>6.4594844920016103E-2</v>
      </c>
      <c r="F1255" s="46">
        <v>18.244678353489999</v>
      </c>
      <c r="G1255" s="47">
        <v>0.75155969695966496</v>
      </c>
      <c r="H1255" s="46">
        <v>0.24238888865</v>
      </c>
      <c r="I1255" s="47">
        <v>9.98481399182009E-3</v>
      </c>
      <c r="J1255" s="46">
        <v>0.16274641894</v>
      </c>
      <c r="K1255" s="47">
        <v>6.7040726577906398E-3</v>
      </c>
      <c r="L1255" s="46">
        <v>2.2521454534299998</v>
      </c>
      <c r="M1255" s="47">
        <v>9.2773449972339994E-2</v>
      </c>
      <c r="N1255" s="46">
        <v>24.275754044949998</v>
      </c>
      <c r="O1255" s="47">
        <v>1</v>
      </c>
      <c r="Q1255" s="170"/>
      <c r="R1255" s="171"/>
      <c r="S1255" s="170"/>
      <c r="T1255" s="171"/>
      <c r="U1255" s="170"/>
      <c r="V1255" s="171"/>
      <c r="W1255" s="170"/>
      <c r="X1255" s="171"/>
      <c r="Y1255" s="170"/>
      <c r="Z1255" s="171"/>
      <c r="AA1255" s="170"/>
      <c r="AB1255" s="171"/>
      <c r="AC1255" s="170"/>
      <c r="AD1255" s="171"/>
    </row>
    <row r="1256" spans="1:30" ht="20.100000000000001" hidden="1" customHeight="1" x14ac:dyDescent="0.2">
      <c r="A1256" s="45">
        <v>44470</v>
      </c>
      <c r="B1256" s="46">
        <v>1.8496339984300001</v>
      </c>
      <c r="C1256" s="47">
        <v>7.4625823369129402E-2</v>
      </c>
      <c r="D1256" s="46">
        <v>1.6049035678000001</v>
      </c>
      <c r="E1256" s="47">
        <v>6.4751864572552595E-2</v>
      </c>
      <c r="F1256" s="46">
        <v>18.553932557780001</v>
      </c>
      <c r="G1256" s="47">
        <v>0.74858187892031802</v>
      </c>
      <c r="H1256" s="46">
        <v>0.25233347360000002</v>
      </c>
      <c r="I1256" s="47">
        <v>1.0180713182703201E-2</v>
      </c>
      <c r="J1256" s="46">
        <v>0.17051188954999999</v>
      </c>
      <c r="K1256" s="47">
        <v>6.8795178736418402E-3</v>
      </c>
      <c r="L1256" s="46">
        <v>2.3541262664399998</v>
      </c>
      <c r="M1256" s="47">
        <v>9.4980202081654294E-2</v>
      </c>
      <c r="N1256" s="46">
        <v>24.785441753600001</v>
      </c>
      <c r="O1256" s="47">
        <v>1</v>
      </c>
      <c r="Q1256" s="170"/>
      <c r="R1256" s="171"/>
      <c r="S1256" s="170"/>
      <c r="T1256" s="171"/>
      <c r="U1256" s="170"/>
      <c r="V1256" s="171"/>
      <c r="W1256" s="170"/>
      <c r="X1256" s="171"/>
      <c r="Y1256" s="170"/>
      <c r="Z1256" s="171"/>
      <c r="AA1256" s="170"/>
      <c r="AB1256" s="171"/>
      <c r="AC1256" s="170"/>
      <c r="AD1256" s="171"/>
    </row>
    <row r="1257" spans="1:30" ht="20.100000000000001" hidden="1" customHeight="1" x14ac:dyDescent="0.2">
      <c r="A1257" s="45">
        <v>44501</v>
      </c>
      <c r="B1257" s="46">
        <v>1.8452677388900001</v>
      </c>
      <c r="C1257" s="47">
        <v>7.4538284485202694E-2</v>
      </c>
      <c r="D1257" s="46">
        <v>1.60091642393</v>
      </c>
      <c r="E1257" s="47">
        <v>6.4667886035719199E-2</v>
      </c>
      <c r="F1257" s="46">
        <v>18.541189238360001</v>
      </c>
      <c r="G1257" s="47">
        <v>0.748958218374424</v>
      </c>
      <c r="H1257" s="46">
        <v>0.25171569285000001</v>
      </c>
      <c r="I1257" s="47">
        <v>1.01678772828541E-2</v>
      </c>
      <c r="J1257" s="46">
        <v>0.17029177997</v>
      </c>
      <c r="K1257" s="47">
        <v>6.8788159427373404E-3</v>
      </c>
      <c r="L1257" s="46">
        <v>2.3465918671799999</v>
      </c>
      <c r="M1257" s="47">
        <v>9.4788917879061602E-2</v>
      </c>
      <c r="N1257" s="46">
        <v>24.755972741179999</v>
      </c>
      <c r="O1257" s="47">
        <v>1</v>
      </c>
      <c r="Q1257" s="170"/>
      <c r="R1257" s="171"/>
      <c r="S1257" s="170"/>
      <c r="T1257" s="171"/>
      <c r="U1257" s="170"/>
      <c r="V1257" s="171"/>
      <c r="W1257" s="170"/>
      <c r="X1257" s="171"/>
      <c r="Y1257" s="170"/>
      <c r="Z1257" s="171"/>
      <c r="AA1257" s="170"/>
      <c r="AB1257" s="171"/>
      <c r="AC1257" s="170"/>
      <c r="AD1257" s="171"/>
    </row>
    <row r="1258" spans="1:30" ht="20.100000000000001" customHeight="1" x14ac:dyDescent="0.2">
      <c r="A1258" s="45">
        <v>44531</v>
      </c>
      <c r="B1258" s="46">
        <v>1.8311969928</v>
      </c>
      <c r="C1258" s="47">
        <v>7.4230267351052107E-2</v>
      </c>
      <c r="D1258" s="46">
        <v>1.5880535681200001</v>
      </c>
      <c r="E1258" s="47">
        <v>6.4374090495360803E-2</v>
      </c>
      <c r="F1258" s="46">
        <v>18.52207771746</v>
      </c>
      <c r="G1258" s="47">
        <v>0.750819702232978</v>
      </c>
      <c r="H1258" s="46">
        <v>0.24264146954999999</v>
      </c>
      <c r="I1258" s="47">
        <v>9.8358293651456593E-3</v>
      </c>
      <c r="J1258" s="46">
        <v>0.16341698102999999</v>
      </c>
      <c r="K1258" s="47">
        <v>6.6243480298700903E-3</v>
      </c>
      <c r="L1258" s="46">
        <v>2.3217550934700002</v>
      </c>
      <c r="M1258" s="47">
        <v>9.4115762525593102E-2</v>
      </c>
      <c r="N1258" s="46">
        <v>24.669141822429999</v>
      </c>
      <c r="O1258" s="47">
        <v>1</v>
      </c>
      <c r="Q1258" s="170"/>
      <c r="R1258" s="171"/>
      <c r="S1258" s="170"/>
      <c r="T1258" s="171"/>
      <c r="U1258" s="170"/>
      <c r="V1258" s="171"/>
      <c r="W1258" s="170"/>
      <c r="X1258" s="171"/>
      <c r="Y1258" s="170"/>
      <c r="Z1258" s="171"/>
      <c r="AA1258" s="170"/>
      <c r="AB1258" s="171"/>
      <c r="AC1258" s="170"/>
      <c r="AD1258" s="171"/>
    </row>
    <row r="1259" spans="1:30" ht="20.100000000000001" hidden="1" customHeight="1" x14ac:dyDescent="0.2">
      <c r="A1259" s="45">
        <v>44562</v>
      </c>
      <c r="B1259" s="46">
        <v>1.77038404924</v>
      </c>
      <c r="C1259" s="47">
        <v>7.4001294322480995E-2</v>
      </c>
      <c r="D1259" s="46">
        <v>1.5354581973400001</v>
      </c>
      <c r="E1259" s="47">
        <v>6.4181494422072605E-2</v>
      </c>
      <c r="F1259" s="46">
        <v>17.990192125429999</v>
      </c>
      <c r="G1259" s="47">
        <v>0.75198231873103005</v>
      </c>
      <c r="H1259" s="46">
        <v>0.23087134467000001</v>
      </c>
      <c r="I1259" s="47">
        <v>9.6503232362977198E-3</v>
      </c>
      <c r="J1259" s="46">
        <v>0.15548080223999999</v>
      </c>
      <c r="K1259" s="47">
        <v>6.4990308814615403E-3</v>
      </c>
      <c r="L1259" s="46">
        <v>2.2413038090500002</v>
      </c>
      <c r="M1259" s="47">
        <v>9.3685538406656901E-2</v>
      </c>
      <c r="N1259" s="46">
        <v>23.92369032797</v>
      </c>
      <c r="O1259" s="47">
        <v>1</v>
      </c>
      <c r="Q1259" s="170"/>
      <c r="R1259" s="171"/>
      <c r="S1259" s="170"/>
      <c r="T1259" s="171"/>
      <c r="U1259" s="170"/>
      <c r="V1259" s="171"/>
      <c r="W1259" s="170"/>
      <c r="X1259" s="171"/>
      <c r="Y1259" s="170"/>
      <c r="Z1259" s="171"/>
      <c r="AA1259" s="170"/>
      <c r="AB1259" s="171"/>
      <c r="AC1259" s="170"/>
      <c r="AD1259" s="171"/>
    </row>
    <row r="1260" spans="1:30" ht="20.100000000000001" hidden="1" customHeight="1" x14ac:dyDescent="0.2">
      <c r="A1260" s="45">
        <v>44593</v>
      </c>
      <c r="B1260" s="46">
        <v>1.68541432273</v>
      </c>
      <c r="C1260" s="47">
        <v>7.3760404205090696E-2</v>
      </c>
      <c r="D1260" s="46">
        <v>1.4619166354799999</v>
      </c>
      <c r="E1260" s="47">
        <v>6.3979260466048293E-2</v>
      </c>
      <c r="F1260" s="46">
        <v>17.20596516366</v>
      </c>
      <c r="G1260" s="47">
        <v>0.75300116303424902</v>
      </c>
      <c r="H1260" s="46">
        <v>0.21752679741</v>
      </c>
      <c r="I1260" s="47">
        <v>9.5198339577483408E-3</v>
      </c>
      <c r="J1260" s="46">
        <v>0.14623329178</v>
      </c>
      <c r="K1260" s="47">
        <v>6.3997478628652297E-3</v>
      </c>
      <c r="L1260" s="46">
        <v>2.1327958320999998</v>
      </c>
      <c r="M1260" s="47">
        <v>9.3339590473997897E-2</v>
      </c>
      <c r="N1260" s="46">
        <v>22.849852043159999</v>
      </c>
      <c r="O1260" s="47">
        <v>1</v>
      </c>
      <c r="Q1260" s="170"/>
      <c r="R1260" s="171"/>
      <c r="S1260" s="170"/>
      <c r="T1260" s="171"/>
      <c r="U1260" s="170"/>
      <c r="V1260" s="171"/>
      <c r="W1260" s="170"/>
      <c r="X1260" s="171"/>
      <c r="Y1260" s="170"/>
      <c r="Z1260" s="171"/>
      <c r="AA1260" s="170"/>
      <c r="AB1260" s="171"/>
      <c r="AC1260" s="170"/>
      <c r="AD1260" s="171"/>
    </row>
    <row r="1261" spans="1:30" ht="20.100000000000001" hidden="1" customHeight="1" x14ac:dyDescent="0.2">
      <c r="A1261" s="45">
        <v>44621</v>
      </c>
      <c r="B1261" s="46">
        <v>1.5553051248900001</v>
      </c>
      <c r="C1261" s="47">
        <v>7.3449029642748007E-2</v>
      </c>
      <c r="D1261" s="46">
        <v>1.3506702052299999</v>
      </c>
      <c r="E1261" s="47">
        <v>6.3785179096951194E-2</v>
      </c>
      <c r="F1261" s="46">
        <v>15.97983120304</v>
      </c>
      <c r="G1261" s="47">
        <v>0.754644909821926</v>
      </c>
      <c r="H1261" s="46">
        <v>0.19674930385</v>
      </c>
      <c r="I1261" s="47">
        <v>9.2914536314478696E-3</v>
      </c>
      <c r="J1261" s="46">
        <v>0.1314162431</v>
      </c>
      <c r="K1261" s="47">
        <v>6.2061105441757903E-3</v>
      </c>
      <c r="L1261" s="46">
        <v>1.96132638816</v>
      </c>
      <c r="M1261" s="47">
        <v>9.2623317262750096E-2</v>
      </c>
      <c r="N1261" s="46">
        <v>21.17529846827</v>
      </c>
      <c r="O1261" s="47">
        <v>1</v>
      </c>
      <c r="Q1261" s="170"/>
      <c r="R1261" s="171"/>
      <c r="S1261" s="170"/>
      <c r="T1261" s="171"/>
      <c r="U1261" s="170"/>
      <c r="V1261" s="171"/>
      <c r="W1261" s="170"/>
      <c r="X1261" s="171"/>
      <c r="Y1261" s="170"/>
      <c r="Z1261" s="171"/>
      <c r="AA1261" s="170"/>
      <c r="AB1261" s="171"/>
      <c r="AC1261" s="170"/>
      <c r="AD1261" s="171"/>
    </row>
    <row r="1262" spans="1:30" ht="20.100000000000001" hidden="1" customHeight="1" x14ac:dyDescent="0.2">
      <c r="A1262" s="45">
        <v>44652</v>
      </c>
      <c r="B1262" s="46">
        <v>1.57502340211</v>
      </c>
      <c r="C1262" s="47">
        <v>7.3425920047637996E-2</v>
      </c>
      <c r="D1262" s="46">
        <v>17.2274006713</v>
      </c>
      <c r="E1262" s="47">
        <v>0.80312314256722095</v>
      </c>
      <c r="F1262" s="46">
        <v>0.28672551471000002</v>
      </c>
      <c r="G1262" s="47">
        <v>1.33668393056955E-2</v>
      </c>
      <c r="H1262" s="46">
        <v>0.19943517014000001</v>
      </c>
      <c r="I1262" s="47">
        <v>9.2974560490778103E-3</v>
      </c>
      <c r="J1262" s="46">
        <v>0.13395948111</v>
      </c>
      <c r="K1262" s="47">
        <v>6.2450488903395803E-3</v>
      </c>
      <c r="L1262" s="46">
        <v>2.0279653502700001</v>
      </c>
      <c r="M1262" s="47">
        <v>9.4541593140027302E-2</v>
      </c>
      <c r="N1262" s="46">
        <v>21.450509589639999</v>
      </c>
      <c r="O1262" s="47">
        <v>1</v>
      </c>
      <c r="Q1262" s="170"/>
      <c r="R1262" s="171"/>
      <c r="S1262" s="170"/>
      <c r="T1262" s="171"/>
      <c r="U1262" s="170"/>
      <c r="V1262" s="171"/>
      <c r="W1262" s="170"/>
      <c r="X1262" s="171"/>
      <c r="Y1262" s="170"/>
      <c r="Z1262" s="171"/>
      <c r="AA1262" s="170"/>
      <c r="AB1262" s="171"/>
      <c r="AC1262" s="170"/>
      <c r="AD1262" s="171"/>
    </row>
    <row r="1263" spans="1:30" ht="20.100000000000001" hidden="1" customHeight="1" x14ac:dyDescent="0.2">
      <c r="A1263" s="45">
        <v>44682</v>
      </c>
      <c r="B1263" s="46">
        <v>1.50805204894</v>
      </c>
      <c r="C1263" s="47">
        <v>7.3039595467234597E-2</v>
      </c>
      <c r="D1263" s="46">
        <v>16.611950653400001</v>
      </c>
      <c r="E1263" s="47">
        <v>0.80456782410052896</v>
      </c>
      <c r="F1263" s="46">
        <v>0.27126045904000001</v>
      </c>
      <c r="G1263" s="47">
        <v>1.31379777033983E-2</v>
      </c>
      <c r="H1263" s="46">
        <v>0.18754925069</v>
      </c>
      <c r="I1263" s="47">
        <v>9.0835866110915604E-3</v>
      </c>
      <c r="J1263" s="46">
        <v>0.1258471528</v>
      </c>
      <c r="K1263" s="47">
        <v>6.0951643795558201E-3</v>
      </c>
      <c r="L1263" s="46">
        <v>1.94238864635</v>
      </c>
      <c r="M1263" s="47">
        <v>9.4075851738190303E-2</v>
      </c>
      <c r="N1263" s="46">
        <v>20.64704821122</v>
      </c>
      <c r="O1263" s="47">
        <v>1</v>
      </c>
      <c r="Q1263" s="170"/>
      <c r="R1263" s="171"/>
      <c r="S1263" s="170"/>
      <c r="T1263" s="171"/>
      <c r="U1263" s="170"/>
      <c r="V1263" s="171"/>
      <c r="W1263" s="170"/>
      <c r="X1263" s="171"/>
      <c r="Y1263" s="170"/>
      <c r="Z1263" s="171"/>
      <c r="AA1263" s="170"/>
      <c r="AB1263" s="171"/>
      <c r="AC1263" s="170"/>
      <c r="AD1263" s="171"/>
    </row>
    <row r="1264" spans="1:30" ht="20.100000000000001" hidden="1" customHeight="1" x14ac:dyDescent="0.2">
      <c r="A1264" s="45">
        <v>44713</v>
      </c>
      <c r="B1264" s="46">
        <v>1.6708940593299999</v>
      </c>
      <c r="C1264" s="47">
        <v>7.2875163044102007E-2</v>
      </c>
      <c r="D1264" s="46">
        <v>18.471657942379998</v>
      </c>
      <c r="E1264" s="47">
        <v>0.80563161783314796</v>
      </c>
      <c r="F1264" s="46">
        <v>0.29568300576000001</v>
      </c>
      <c r="G1264" s="47">
        <v>1.28960583310533E-2</v>
      </c>
      <c r="H1264" s="46">
        <v>0.20448544910999999</v>
      </c>
      <c r="I1264" s="47">
        <v>8.9185250021255602E-3</v>
      </c>
      <c r="J1264" s="46">
        <v>0.13689312840000001</v>
      </c>
      <c r="K1264" s="47">
        <v>5.9705215875669798E-3</v>
      </c>
      <c r="L1264" s="46">
        <v>2.1485554857200002</v>
      </c>
      <c r="M1264" s="47">
        <v>9.3708114202003506E-2</v>
      </c>
      <c r="N1264" s="46">
        <v>22.928169070700001</v>
      </c>
      <c r="O1264" s="47">
        <v>1</v>
      </c>
      <c r="Q1264" s="170"/>
      <c r="R1264" s="171"/>
      <c r="S1264" s="170"/>
      <c r="T1264" s="171"/>
      <c r="U1264" s="170"/>
      <c r="V1264" s="171"/>
      <c r="W1264" s="170"/>
      <c r="X1264" s="171"/>
      <c r="Y1264" s="170"/>
      <c r="Z1264" s="171"/>
      <c r="AA1264" s="170"/>
      <c r="AB1264" s="171"/>
      <c r="AC1264" s="170"/>
      <c r="AD1264" s="171"/>
    </row>
    <row r="1265" spans="1:30" ht="20.100000000000001" hidden="1" customHeight="1" x14ac:dyDescent="0.2">
      <c r="A1265" s="45">
        <v>44743</v>
      </c>
      <c r="B1265" s="46">
        <v>1.6572330673</v>
      </c>
      <c r="C1265" s="47">
        <v>7.2572309330051807E-2</v>
      </c>
      <c r="D1265" s="46">
        <v>18.422535845180001</v>
      </c>
      <c r="E1265" s="47">
        <v>0.80674589252469198</v>
      </c>
      <c r="F1265" s="46">
        <v>0.29004434213000002</v>
      </c>
      <c r="G1265" s="47">
        <v>1.2701404607369699E-2</v>
      </c>
      <c r="H1265" s="46">
        <v>0.20024442035000001</v>
      </c>
      <c r="I1265" s="47">
        <v>8.7689536867215107E-3</v>
      </c>
      <c r="J1265" s="46">
        <v>0.13425555895999999</v>
      </c>
      <c r="K1265" s="47">
        <v>5.87921888983185E-3</v>
      </c>
      <c r="L1265" s="46">
        <v>2.1312983457399999</v>
      </c>
      <c r="M1265" s="47">
        <v>9.3332220961332896E-2</v>
      </c>
      <c r="N1265" s="46">
        <v>22.83561157966</v>
      </c>
      <c r="O1265" s="47">
        <v>1</v>
      </c>
      <c r="Q1265" s="170"/>
      <c r="R1265" s="171"/>
      <c r="S1265" s="170"/>
      <c r="T1265" s="171"/>
      <c r="U1265" s="170"/>
      <c r="V1265" s="171"/>
      <c r="W1265" s="170"/>
      <c r="X1265" s="171"/>
      <c r="Y1265" s="170"/>
      <c r="Z1265" s="171"/>
      <c r="AA1265" s="170"/>
      <c r="AB1265" s="171"/>
      <c r="AC1265" s="170"/>
      <c r="AD1265" s="171"/>
    </row>
    <row r="1266" spans="1:30" ht="20.100000000000001" hidden="1" customHeight="1" x14ac:dyDescent="0.2">
      <c r="A1266" s="45">
        <v>44774</v>
      </c>
      <c r="B1266" s="46">
        <v>1.61681322148</v>
      </c>
      <c r="C1266" s="47">
        <v>7.2296274883632994E-2</v>
      </c>
      <c r="D1266" s="46">
        <v>18.055206241690001</v>
      </c>
      <c r="E1266" s="47">
        <v>0.80734381447910097</v>
      </c>
      <c r="F1266" s="46">
        <v>0.28229455597999997</v>
      </c>
      <c r="G1266" s="47">
        <v>1.2622883426572499E-2</v>
      </c>
      <c r="H1266" s="46">
        <v>0.19497479374999999</v>
      </c>
      <c r="I1266" s="47">
        <v>8.7183547840031204E-3</v>
      </c>
      <c r="J1266" s="46">
        <v>0.13095683543</v>
      </c>
      <c r="K1266" s="47">
        <v>5.8557731012809401E-3</v>
      </c>
      <c r="L1266" s="46">
        <v>2.0834684445799998</v>
      </c>
      <c r="M1266" s="47">
        <v>9.3162899325408693E-2</v>
      </c>
      <c r="N1266" s="46">
        <v>22.363714092910001</v>
      </c>
      <c r="O1266" s="47">
        <v>1</v>
      </c>
      <c r="Q1266" s="170"/>
      <c r="R1266" s="171"/>
      <c r="S1266" s="170"/>
      <c r="T1266" s="171"/>
      <c r="U1266" s="170"/>
      <c r="V1266" s="171"/>
      <c r="W1266" s="170"/>
      <c r="X1266" s="171"/>
      <c r="Y1266" s="170"/>
      <c r="Z1266" s="171"/>
      <c r="AA1266" s="170"/>
      <c r="AB1266" s="171"/>
      <c r="AC1266" s="170"/>
      <c r="AD1266" s="171"/>
    </row>
    <row r="1267" spans="1:30" ht="20.100000000000001" hidden="1" customHeight="1" x14ac:dyDescent="0.2">
      <c r="A1267" s="45">
        <v>44805</v>
      </c>
      <c r="B1267" s="46">
        <v>1.7200242022200001</v>
      </c>
      <c r="C1267" s="47">
        <v>7.2022202671079893E-2</v>
      </c>
      <c r="D1267" s="46">
        <v>19.313399947539999</v>
      </c>
      <c r="E1267" s="47">
        <v>0.80870583303073496</v>
      </c>
      <c r="F1267" s="46">
        <v>0.29550592181000002</v>
      </c>
      <c r="G1267" s="47">
        <v>1.2373655768119199E-2</v>
      </c>
      <c r="H1267" s="46">
        <v>0.20418053920000001</v>
      </c>
      <c r="I1267" s="47">
        <v>8.5496077071314808E-3</v>
      </c>
      <c r="J1267" s="46">
        <v>0.13705006963999999</v>
      </c>
      <c r="K1267" s="47">
        <v>5.7386680251114196E-3</v>
      </c>
      <c r="L1267" s="46">
        <v>2.2116998907699998</v>
      </c>
      <c r="M1267" s="47">
        <v>9.2610032797822303E-2</v>
      </c>
      <c r="N1267" s="46">
        <v>23.881860571179999</v>
      </c>
      <c r="O1267" s="47">
        <v>1</v>
      </c>
      <c r="Q1267" s="170"/>
      <c r="R1267" s="171"/>
      <c r="S1267" s="170"/>
      <c r="T1267" s="171"/>
      <c r="U1267" s="170"/>
      <c r="V1267" s="171"/>
      <c r="W1267" s="170"/>
      <c r="X1267" s="171"/>
      <c r="Y1267" s="170"/>
      <c r="Z1267" s="171"/>
      <c r="AA1267" s="170"/>
      <c r="AB1267" s="171"/>
      <c r="AC1267" s="170"/>
      <c r="AD1267" s="171"/>
    </row>
    <row r="1268" spans="1:30" ht="20.100000000000001" hidden="1" customHeight="1" x14ac:dyDescent="0.2">
      <c r="A1268" s="45">
        <v>44835</v>
      </c>
      <c r="B1268" s="46">
        <v>1.67024237008</v>
      </c>
      <c r="C1268" s="47">
        <v>7.2054554090699302E-2</v>
      </c>
      <c r="D1268" s="46">
        <v>18.690039389430002</v>
      </c>
      <c r="E1268" s="47">
        <v>0.80629163663144299</v>
      </c>
      <c r="F1268" s="46">
        <v>0.28907778294999997</v>
      </c>
      <c r="G1268" s="47">
        <v>1.24708671753983E-2</v>
      </c>
      <c r="H1268" s="46">
        <v>0.20064787714000001</v>
      </c>
      <c r="I1268" s="47">
        <v>8.6559852483419093E-3</v>
      </c>
      <c r="J1268" s="46">
        <v>0.13461941734999999</v>
      </c>
      <c r="K1268" s="47">
        <v>5.8075057026839702E-3</v>
      </c>
      <c r="L1268" s="46">
        <v>2.1956202849399999</v>
      </c>
      <c r="M1268" s="47">
        <v>9.4719451151432696E-2</v>
      </c>
      <c r="N1268" s="46">
        <v>23.180247121890002</v>
      </c>
      <c r="O1268" s="47">
        <v>1</v>
      </c>
      <c r="Q1268" s="170"/>
      <c r="R1268" s="171"/>
      <c r="S1268" s="170"/>
      <c r="T1268" s="171"/>
      <c r="U1268" s="170"/>
      <c r="V1268" s="171"/>
      <c r="W1268" s="170"/>
      <c r="X1268" s="171"/>
      <c r="Y1268" s="170"/>
      <c r="Z1268" s="171"/>
      <c r="AA1268" s="170"/>
      <c r="AB1268" s="171"/>
      <c r="AC1268" s="170"/>
      <c r="AD1268" s="171"/>
    </row>
    <row r="1269" spans="1:30" ht="20.100000000000001" hidden="1" customHeight="1" x14ac:dyDescent="0.2">
      <c r="A1269" s="45">
        <v>44866</v>
      </c>
      <c r="B1269" s="46">
        <v>1.6614282982499999</v>
      </c>
      <c r="C1269" s="47">
        <v>7.1873909823393395E-2</v>
      </c>
      <c r="D1269" s="46">
        <v>18.64660251063</v>
      </c>
      <c r="E1269" s="47">
        <v>0.80665787911120401</v>
      </c>
      <c r="F1269" s="46">
        <v>0.28721018467999998</v>
      </c>
      <c r="G1269" s="47">
        <v>1.2424802765062999E-2</v>
      </c>
      <c r="H1269" s="46">
        <v>0.19962000073</v>
      </c>
      <c r="I1269" s="47">
        <v>8.6356239065664801E-3</v>
      </c>
      <c r="J1269" s="46">
        <v>0.13531200733000001</v>
      </c>
      <c r="K1269" s="47">
        <v>5.8536399212067401E-3</v>
      </c>
      <c r="L1269" s="46">
        <v>2.1857017620099999</v>
      </c>
      <c r="M1269" s="47">
        <v>9.4554144472565396E-2</v>
      </c>
      <c r="N1269" s="46">
        <v>23.11587476363</v>
      </c>
      <c r="O1269" s="47">
        <v>1</v>
      </c>
      <c r="Q1269" s="170"/>
      <c r="R1269" s="171"/>
      <c r="S1269" s="170"/>
      <c r="T1269" s="171"/>
      <c r="U1269" s="170"/>
      <c r="V1269" s="171"/>
      <c r="W1269" s="170"/>
      <c r="X1269" s="171"/>
      <c r="Y1269" s="170"/>
      <c r="Z1269" s="171"/>
      <c r="AA1269" s="170"/>
      <c r="AB1269" s="171"/>
      <c r="AC1269" s="170"/>
      <c r="AD1269" s="171"/>
    </row>
    <row r="1270" spans="1:30" ht="20.100000000000001" customHeight="1" x14ac:dyDescent="0.2">
      <c r="A1270" s="45">
        <v>44896</v>
      </c>
      <c r="B1270" s="46">
        <v>1.63974557163</v>
      </c>
      <c r="C1270" s="47">
        <v>7.1836718266622898E-2</v>
      </c>
      <c r="D1270" s="46">
        <v>18.423946872639998</v>
      </c>
      <c r="E1270" s="47">
        <v>0.80714709876204604</v>
      </c>
      <c r="F1270" s="46">
        <v>0.28223265299</v>
      </c>
      <c r="G1270" s="47">
        <v>1.2364520404424701E-2</v>
      </c>
      <c r="H1270" s="46">
        <v>0.19612138354</v>
      </c>
      <c r="I1270" s="47">
        <v>8.5920137972492205E-3</v>
      </c>
      <c r="J1270" s="46">
        <v>0.13320057066999999</v>
      </c>
      <c r="K1270" s="47">
        <v>5.8354735232871201E-3</v>
      </c>
      <c r="L1270" s="46">
        <v>2.1507618642500002</v>
      </c>
      <c r="M1270" s="47">
        <v>9.4224175246369696E-2</v>
      </c>
      <c r="N1270" s="46">
        <v>22.826008915719999</v>
      </c>
      <c r="O1270" s="47">
        <v>1</v>
      </c>
      <c r="Q1270" s="170"/>
      <c r="R1270" s="171"/>
      <c r="S1270" s="170"/>
      <c r="T1270" s="171"/>
      <c r="U1270" s="170"/>
      <c r="V1270" s="171"/>
      <c r="W1270" s="170"/>
      <c r="X1270" s="171"/>
      <c r="Y1270" s="170"/>
      <c r="Z1270" s="171"/>
      <c r="AA1270" s="170"/>
      <c r="AB1270" s="171"/>
      <c r="AC1270" s="170"/>
      <c r="AD1270" s="171"/>
    </row>
    <row r="1271" spans="1:30" ht="20.100000000000001" hidden="1" customHeight="1" x14ac:dyDescent="0.2">
      <c r="A1271" s="45">
        <v>44927</v>
      </c>
      <c r="B1271" s="46">
        <v>1.6038494999599999</v>
      </c>
      <c r="C1271" s="47">
        <v>7.1690711688117997E-2</v>
      </c>
      <c r="D1271" s="46">
        <v>18.078203138060001</v>
      </c>
      <c r="E1271" s="47">
        <v>0.80808033985870398</v>
      </c>
      <c r="F1271" s="46">
        <v>0.27285824923000002</v>
      </c>
      <c r="G1271" s="47">
        <v>1.21965322043997E-2</v>
      </c>
      <c r="H1271" s="46">
        <v>0.18933884014999999</v>
      </c>
      <c r="I1271" s="47">
        <v>8.4632854896265798E-3</v>
      </c>
      <c r="J1271" s="46">
        <v>0.12908611213000001</v>
      </c>
      <c r="K1271" s="47">
        <v>5.77003967509589E-3</v>
      </c>
      <c r="L1271" s="46">
        <v>2.0984535065899999</v>
      </c>
      <c r="M1271" s="47">
        <v>9.3799091084054903E-2</v>
      </c>
      <c r="N1271" s="46">
        <v>22.37178934612</v>
      </c>
      <c r="O1271" s="47">
        <v>1</v>
      </c>
      <c r="Q1271" s="170"/>
      <c r="R1271" s="171"/>
      <c r="S1271" s="170"/>
      <c r="T1271" s="171"/>
      <c r="U1271" s="170"/>
      <c r="V1271" s="171"/>
      <c r="W1271" s="170"/>
      <c r="X1271" s="171"/>
      <c r="Y1271" s="170"/>
      <c r="Z1271" s="171"/>
      <c r="AA1271" s="170"/>
      <c r="AB1271" s="171"/>
      <c r="AC1271" s="170"/>
      <c r="AD1271" s="171"/>
    </row>
    <row r="1272" spans="1:30" ht="20.100000000000001" hidden="1" customHeight="1" x14ac:dyDescent="0.2">
      <c r="A1272" s="45">
        <v>44958</v>
      </c>
      <c r="B1272" s="46">
        <v>1.6360471938400001</v>
      </c>
      <c r="C1272" s="47">
        <v>7.1503107278934094E-2</v>
      </c>
      <c r="D1272" s="46">
        <v>18.508853320019998</v>
      </c>
      <c r="E1272" s="47">
        <v>0.808925640736054</v>
      </c>
      <c r="F1272" s="46">
        <v>0.27591447032999999</v>
      </c>
      <c r="G1272" s="47">
        <v>1.20587853737339E-2</v>
      </c>
      <c r="H1272" s="46">
        <v>0.19130344549</v>
      </c>
      <c r="I1272" s="47">
        <v>8.3608778751641105E-3</v>
      </c>
      <c r="J1272" s="46">
        <v>0.13033838974</v>
      </c>
      <c r="K1272" s="47">
        <v>5.6964126091427203E-3</v>
      </c>
      <c r="L1272" s="46">
        <v>2.1383277520499999</v>
      </c>
      <c r="M1272" s="47">
        <v>9.3455176126970504E-2</v>
      </c>
      <c r="N1272" s="46">
        <v>22.880784571469999</v>
      </c>
      <c r="O1272" s="47">
        <v>1</v>
      </c>
      <c r="Q1272" s="170"/>
      <c r="R1272" s="171"/>
      <c r="S1272" s="170"/>
      <c r="T1272" s="171"/>
      <c r="U1272" s="170"/>
      <c r="V1272" s="171"/>
      <c r="W1272" s="170"/>
      <c r="X1272" s="171"/>
      <c r="Y1272" s="170"/>
      <c r="Z1272" s="171"/>
      <c r="AA1272" s="170"/>
      <c r="AB1272" s="171"/>
      <c r="AC1272" s="170"/>
      <c r="AD1272" s="171"/>
    </row>
    <row r="1273" spans="1:30" ht="20.100000000000001" hidden="1" customHeight="1" x14ac:dyDescent="0.2">
      <c r="A1273" s="45">
        <v>44986</v>
      </c>
      <c r="B1273" s="46">
        <v>1.6171821314599999</v>
      </c>
      <c r="C1273" s="47">
        <v>7.1399769231066695E-2</v>
      </c>
      <c r="D1273" s="46">
        <v>18.348317345630001</v>
      </c>
      <c r="E1273" s="47">
        <v>0.81009157767135698</v>
      </c>
      <c r="F1273" s="46">
        <v>0.26839342436000002</v>
      </c>
      <c r="G1273" s="47">
        <v>1.1849765211750799E-2</v>
      </c>
      <c r="H1273" s="46">
        <v>0.18552266029</v>
      </c>
      <c r="I1273" s="47">
        <v>8.1909606062000994E-3</v>
      </c>
      <c r="J1273" s="46">
        <v>0.12683920719</v>
      </c>
      <c r="K1273" s="47">
        <v>5.6000434005793699E-3</v>
      </c>
      <c r="L1273" s="46">
        <v>2.1034281204699998</v>
      </c>
      <c r="M1273" s="47">
        <v>9.2867883879045293E-2</v>
      </c>
      <c r="N1273" s="46">
        <v>22.649682889400001</v>
      </c>
      <c r="O1273" s="47">
        <v>1</v>
      </c>
      <c r="Q1273" s="170"/>
      <c r="R1273" s="171"/>
      <c r="S1273" s="170"/>
      <c r="T1273" s="171"/>
      <c r="U1273" s="170"/>
      <c r="V1273" s="171"/>
      <c r="W1273" s="170"/>
      <c r="X1273" s="171"/>
      <c r="Y1273" s="170"/>
      <c r="Z1273" s="171"/>
      <c r="AA1273" s="170"/>
      <c r="AB1273" s="171"/>
      <c r="AC1273" s="170"/>
      <c r="AD1273" s="171"/>
    </row>
    <row r="1274" spans="1:30" ht="20.100000000000001" hidden="1" customHeight="1" x14ac:dyDescent="0.2">
      <c r="A1274" s="45">
        <v>45017</v>
      </c>
      <c r="B1274" s="46">
        <v>18.651933491560001</v>
      </c>
      <c r="C1274" s="47">
        <v>0.862497021915131</v>
      </c>
      <c r="D1274" s="46">
        <v>0.36450133064000001</v>
      </c>
      <c r="E1274" s="47">
        <v>1.6855159402287101E-2</v>
      </c>
      <c r="F1274" s="46">
        <v>0.25793895927999999</v>
      </c>
      <c r="G1274" s="47">
        <v>1.1927534714594399E-2</v>
      </c>
      <c r="H1274" s="46">
        <v>0.17923678595</v>
      </c>
      <c r="I1274" s="47">
        <v>8.2882128101876094E-3</v>
      </c>
      <c r="J1274" s="46">
        <v>0.12202467789</v>
      </c>
      <c r="K1274" s="47">
        <v>5.6426279521049104E-3</v>
      </c>
      <c r="L1274" s="46">
        <v>2.0498695594899998</v>
      </c>
      <c r="M1274" s="47">
        <v>9.4789443205693893E-2</v>
      </c>
      <c r="N1274" s="46">
        <v>21.625504804809999</v>
      </c>
      <c r="O1274" s="47">
        <v>1</v>
      </c>
      <c r="Q1274" s="170"/>
      <c r="R1274" s="171"/>
      <c r="S1274" s="170"/>
      <c r="T1274" s="171"/>
      <c r="U1274" s="170"/>
      <c r="V1274" s="171"/>
      <c r="W1274" s="170"/>
      <c r="X1274" s="171"/>
      <c r="Y1274" s="170"/>
      <c r="Z1274" s="171"/>
      <c r="AA1274" s="170"/>
      <c r="AB1274" s="171"/>
      <c r="AC1274" s="170"/>
      <c r="AD1274" s="171"/>
    </row>
    <row r="1275" spans="1:30" ht="20.100000000000001" hidden="1" customHeight="1" x14ac:dyDescent="0.2">
      <c r="A1275" s="45">
        <v>45047</v>
      </c>
      <c r="B1275" s="46">
        <v>18.964837278880001</v>
      </c>
      <c r="C1275" s="47">
        <v>0.86345981330519295</v>
      </c>
      <c r="D1275" s="46">
        <v>0.36918604773000002</v>
      </c>
      <c r="E1275" s="47">
        <v>1.68088611128148E-2</v>
      </c>
      <c r="F1275" s="46">
        <v>0.25875208091000002</v>
      </c>
      <c r="G1275" s="47">
        <v>1.17808563389937E-2</v>
      </c>
      <c r="H1275" s="46">
        <v>0.17897538097999999</v>
      </c>
      <c r="I1275" s="47">
        <v>8.1486620093132196E-3</v>
      </c>
      <c r="J1275" s="46">
        <v>0.12244527200999999</v>
      </c>
      <c r="K1275" s="47">
        <v>5.5748736546028504E-3</v>
      </c>
      <c r="L1275" s="46">
        <v>2.0695791918499999</v>
      </c>
      <c r="M1275" s="47">
        <v>9.4226933579081504E-2</v>
      </c>
      <c r="N1275" s="46">
        <v>21.963775252360001</v>
      </c>
      <c r="O1275" s="47">
        <v>1</v>
      </c>
      <c r="Q1275" s="170"/>
      <c r="R1275" s="171"/>
      <c r="S1275" s="170"/>
      <c r="T1275" s="171"/>
      <c r="U1275" s="170"/>
      <c r="V1275" s="171"/>
      <c r="W1275" s="170"/>
      <c r="X1275" s="171"/>
      <c r="Y1275" s="170"/>
      <c r="Z1275" s="171"/>
      <c r="AA1275" s="170"/>
      <c r="AB1275" s="171"/>
      <c r="AC1275" s="170"/>
      <c r="AD1275" s="171"/>
    </row>
    <row r="1276" spans="1:30" ht="20.100000000000001" hidden="1" customHeight="1" x14ac:dyDescent="0.2">
      <c r="A1276" s="45">
        <v>45078</v>
      </c>
      <c r="B1276" s="46">
        <v>18.30156804217</v>
      </c>
      <c r="C1276" s="47">
        <v>0.86376249760698198</v>
      </c>
      <c r="D1276" s="46">
        <v>0.35555942973999999</v>
      </c>
      <c r="E1276" s="47">
        <v>1.6781015723476799E-2</v>
      </c>
      <c r="F1276" s="46">
        <v>0.24945418442</v>
      </c>
      <c r="G1276" s="47">
        <v>1.17732627541341E-2</v>
      </c>
      <c r="H1276" s="46">
        <v>0.17260763576999999</v>
      </c>
      <c r="I1276" s="47">
        <v>8.1464059382888691E-3</v>
      </c>
      <c r="J1276" s="46">
        <v>0.11872786346</v>
      </c>
      <c r="K1276" s="47">
        <v>5.6034912222521598E-3</v>
      </c>
      <c r="L1276" s="46">
        <v>1.9902776235299999</v>
      </c>
      <c r="M1276" s="47">
        <v>9.3933326754865598E-2</v>
      </c>
      <c r="N1276" s="46">
        <v>21.188194779090001</v>
      </c>
      <c r="O1276" s="47">
        <v>1</v>
      </c>
      <c r="Q1276" s="170"/>
      <c r="R1276" s="171"/>
      <c r="S1276" s="170"/>
      <c r="T1276" s="171"/>
      <c r="U1276" s="170"/>
      <c r="V1276" s="171"/>
      <c r="W1276" s="170"/>
      <c r="X1276" s="171"/>
      <c r="Y1276" s="170"/>
      <c r="Z1276" s="171"/>
      <c r="AA1276" s="170"/>
      <c r="AB1276" s="171"/>
      <c r="AC1276" s="170"/>
      <c r="AD1276" s="171"/>
    </row>
    <row r="1277" spans="1:30" ht="20.100000000000001" hidden="1" customHeight="1" x14ac:dyDescent="0.2">
      <c r="A1277" s="45">
        <v>45108</v>
      </c>
      <c r="B1277" s="46">
        <v>17.887085363970002</v>
      </c>
      <c r="C1277" s="47">
        <v>0.86483730008591297</v>
      </c>
      <c r="D1277" s="46">
        <v>0.34299888437999998</v>
      </c>
      <c r="E1277" s="47">
        <v>1.65839332157042E-2</v>
      </c>
      <c r="F1277" s="46">
        <v>0.23985593644</v>
      </c>
      <c r="G1277" s="47">
        <v>1.15969905806E-2</v>
      </c>
      <c r="H1277" s="46">
        <v>0.16608268692</v>
      </c>
      <c r="I1277" s="47">
        <v>8.0300674830025807E-3</v>
      </c>
      <c r="J1277" s="46">
        <v>0.11462880166</v>
      </c>
      <c r="K1277" s="47">
        <v>5.5422815580344004E-3</v>
      </c>
      <c r="L1277" s="46">
        <v>1.93194996996</v>
      </c>
      <c r="M1277" s="47">
        <v>9.3409427076745002E-2</v>
      </c>
      <c r="N1277" s="46">
        <v>20.682601643329999</v>
      </c>
      <c r="O1277" s="47">
        <v>1</v>
      </c>
      <c r="Q1277" s="170"/>
      <c r="R1277" s="171"/>
      <c r="S1277" s="170"/>
      <c r="T1277" s="171"/>
      <c r="U1277" s="170"/>
      <c r="V1277" s="171"/>
      <c r="W1277" s="170"/>
      <c r="X1277" s="171"/>
      <c r="Y1277" s="170"/>
      <c r="Z1277" s="171"/>
      <c r="AA1277" s="170"/>
      <c r="AB1277" s="171"/>
      <c r="AC1277" s="170"/>
      <c r="AD1277" s="171"/>
    </row>
    <row r="1278" spans="1:30" ht="20.100000000000001" hidden="1" customHeight="1" x14ac:dyDescent="0.2">
      <c r="A1278" s="45">
        <v>45139</v>
      </c>
      <c r="B1278" s="46">
        <v>18.510460804539999</v>
      </c>
      <c r="C1278" s="47">
        <v>0.864435881878165</v>
      </c>
      <c r="D1278" s="46">
        <v>0.35828486827</v>
      </c>
      <c r="E1278" s="47">
        <v>1.6731852293521299E-2</v>
      </c>
      <c r="F1278" s="46">
        <v>0.25058262623999999</v>
      </c>
      <c r="G1278" s="47">
        <v>1.17021729380174E-2</v>
      </c>
      <c r="H1278" s="46">
        <v>0.1742325794</v>
      </c>
      <c r="I1278" s="47">
        <v>8.1366366302780598E-3</v>
      </c>
      <c r="J1278" s="46">
        <v>0.12117610482000001</v>
      </c>
      <c r="K1278" s="47">
        <v>5.6589068278055099E-3</v>
      </c>
      <c r="L1278" s="46">
        <v>1.99860458733</v>
      </c>
      <c r="M1278" s="47">
        <v>9.33345494322117E-2</v>
      </c>
      <c r="N1278" s="46">
        <v>21.4133415706</v>
      </c>
      <c r="O1278" s="47">
        <v>1</v>
      </c>
      <c r="Q1278" s="170"/>
      <c r="R1278" s="171"/>
      <c r="S1278" s="170"/>
      <c r="T1278" s="171"/>
      <c r="U1278" s="170"/>
      <c r="V1278" s="171"/>
      <c r="W1278" s="170"/>
      <c r="X1278" s="171"/>
      <c r="Y1278" s="170"/>
      <c r="Z1278" s="171"/>
      <c r="AA1278" s="170"/>
      <c r="AB1278" s="171"/>
      <c r="AC1278" s="170"/>
      <c r="AD1278" s="171"/>
    </row>
    <row r="1279" spans="1:30" ht="20.100000000000001" hidden="1" customHeight="1" x14ac:dyDescent="0.2">
      <c r="A1279" s="45">
        <v>45170</v>
      </c>
      <c r="B1279" s="46">
        <v>19.137056319780001</v>
      </c>
      <c r="C1279" s="47">
        <v>0.86521681214846102</v>
      </c>
      <c r="D1279" s="46">
        <v>0.36644798804000001</v>
      </c>
      <c r="E1279" s="47">
        <v>1.6567697493917899E-2</v>
      </c>
      <c r="F1279" s="46">
        <v>0.25643473765000002</v>
      </c>
      <c r="G1279" s="47">
        <v>1.15938231317391E-2</v>
      </c>
      <c r="H1279" s="46">
        <v>0.17870999237999999</v>
      </c>
      <c r="I1279" s="47">
        <v>8.0797635395095605E-3</v>
      </c>
      <c r="J1279" s="46">
        <v>0.12449510892</v>
      </c>
      <c r="K1279" s="47">
        <v>5.6286222639426401E-3</v>
      </c>
      <c r="L1279" s="46">
        <v>2.0550764553700001</v>
      </c>
      <c r="M1279" s="47">
        <v>9.2913281422428898E-2</v>
      </c>
      <c r="N1279" s="46">
        <v>22.118220602139999</v>
      </c>
      <c r="O1279" s="47">
        <v>1</v>
      </c>
      <c r="Q1279" s="170"/>
      <c r="R1279" s="171"/>
      <c r="S1279" s="170"/>
      <c r="T1279" s="171"/>
      <c r="U1279" s="170"/>
      <c r="V1279" s="171"/>
      <c r="W1279" s="170"/>
      <c r="X1279" s="171"/>
      <c r="Y1279" s="170"/>
      <c r="Z1279" s="171"/>
      <c r="AA1279" s="170"/>
      <c r="AB1279" s="171"/>
      <c r="AC1279" s="170"/>
      <c r="AD1279" s="171"/>
    </row>
    <row r="1280" spans="1:30" ht="20.100000000000001" hidden="1" customHeight="1" x14ac:dyDescent="0.2">
      <c r="A1280" s="45">
        <v>45200</v>
      </c>
      <c r="B1280" s="46">
        <v>18.684488649550001</v>
      </c>
      <c r="C1280" s="47">
        <v>0.86245577647709903</v>
      </c>
      <c r="D1280" s="46">
        <v>0.36510297244000001</v>
      </c>
      <c r="E1280" s="47">
        <v>1.6852758108390601E-2</v>
      </c>
      <c r="F1280" s="46">
        <v>0.25587416210000002</v>
      </c>
      <c r="G1280" s="47">
        <v>1.1810874426028101E-2</v>
      </c>
      <c r="H1280" s="46">
        <v>0.17813741808</v>
      </c>
      <c r="I1280" s="47">
        <v>8.2226304455761592E-3</v>
      </c>
      <c r="J1280" s="46">
        <v>0.12448427573</v>
      </c>
      <c r="K1280" s="47">
        <v>5.7460594559269502E-3</v>
      </c>
      <c r="L1280" s="46">
        <v>2.0561985749699998</v>
      </c>
      <c r="M1280" s="47">
        <v>9.4911901086978195E-2</v>
      </c>
      <c r="N1280" s="46">
        <v>21.664286052870001</v>
      </c>
      <c r="O1280" s="47">
        <v>1</v>
      </c>
      <c r="Q1280" s="170"/>
      <c r="R1280" s="171"/>
      <c r="S1280" s="170"/>
      <c r="T1280" s="171"/>
      <c r="U1280" s="170"/>
      <c r="V1280" s="171"/>
      <c r="W1280" s="170"/>
      <c r="X1280" s="171"/>
      <c r="Y1280" s="170"/>
      <c r="Z1280" s="171"/>
      <c r="AA1280" s="170"/>
      <c r="AB1280" s="171"/>
      <c r="AC1280" s="170"/>
      <c r="AD1280" s="171"/>
    </row>
    <row r="1281" spans="1:30" ht="20.100000000000001" hidden="1" customHeight="1" x14ac:dyDescent="0.2">
      <c r="A1281" s="45">
        <v>45231</v>
      </c>
      <c r="B1281" s="46">
        <v>18.34478306926</v>
      </c>
      <c r="C1281" s="47">
        <v>0.86329128087405105</v>
      </c>
      <c r="D1281" s="46">
        <v>0.35430307109999998</v>
      </c>
      <c r="E1281" s="47">
        <v>1.6673228073220601E-2</v>
      </c>
      <c r="F1281" s="46">
        <v>0.24790964363000001</v>
      </c>
      <c r="G1281" s="47">
        <v>1.16664357917101E-2</v>
      </c>
      <c r="H1281" s="46">
        <v>0.17348427895999999</v>
      </c>
      <c r="I1281" s="47">
        <v>8.1640357822411105E-3</v>
      </c>
      <c r="J1281" s="46">
        <v>0.12163406991</v>
      </c>
      <c r="K1281" s="47">
        <v>5.7240051089229704E-3</v>
      </c>
      <c r="L1281" s="46">
        <v>2.0077044112200002</v>
      </c>
      <c r="M1281" s="47">
        <v>9.44810143698534E-2</v>
      </c>
      <c r="N1281" s="46">
        <v>21.24981854408</v>
      </c>
      <c r="O1281" s="47">
        <v>1</v>
      </c>
      <c r="Q1281" s="170"/>
      <c r="R1281" s="171"/>
      <c r="S1281" s="170"/>
      <c r="T1281" s="171"/>
      <c r="U1281" s="170"/>
      <c r="V1281" s="171"/>
      <c r="W1281" s="170"/>
      <c r="X1281" s="171"/>
      <c r="Y1281" s="170"/>
      <c r="Z1281" s="171"/>
      <c r="AA1281" s="170"/>
      <c r="AB1281" s="171"/>
      <c r="AC1281" s="170"/>
      <c r="AD1281" s="171"/>
    </row>
    <row r="1282" spans="1:30" ht="20.100000000000001" customHeight="1" x14ac:dyDescent="0.2">
      <c r="A1282" s="45">
        <v>45261</v>
      </c>
      <c r="B1282" s="46">
        <v>18.239932048669999</v>
      </c>
      <c r="C1282" s="47">
        <v>0.86374945412844895</v>
      </c>
      <c r="D1282" s="46">
        <v>0.34949032922000001</v>
      </c>
      <c r="E1282" s="47">
        <v>1.6550066101203399E-2</v>
      </c>
      <c r="F1282" s="46">
        <v>0.2450552043</v>
      </c>
      <c r="G1282" s="47">
        <v>1.16045552352205E-2</v>
      </c>
      <c r="H1282" s="46">
        <v>0.17195987261000001</v>
      </c>
      <c r="I1282" s="47">
        <v>8.1431359339803906E-3</v>
      </c>
      <c r="J1282" s="46">
        <v>0.121157547</v>
      </c>
      <c r="K1282" s="47">
        <v>5.7373988458703003E-3</v>
      </c>
      <c r="L1282" s="46">
        <v>1.98956109189</v>
      </c>
      <c r="M1282" s="47">
        <v>9.42153897552757E-2</v>
      </c>
      <c r="N1282" s="46">
        <v>21.117156093689999</v>
      </c>
      <c r="O1282" s="47">
        <v>1</v>
      </c>
      <c r="Q1282" s="170"/>
      <c r="R1282" s="171"/>
      <c r="S1282" s="170"/>
      <c r="T1282" s="171"/>
      <c r="U1282" s="170"/>
      <c r="V1282" s="171"/>
      <c r="W1282" s="170"/>
      <c r="X1282" s="171"/>
      <c r="Y1282" s="170"/>
      <c r="Z1282" s="171"/>
      <c r="AA1282" s="170"/>
      <c r="AB1282" s="171"/>
      <c r="AC1282" s="170"/>
      <c r="AD1282" s="171"/>
    </row>
    <row r="1283" spans="1:30" ht="20.100000000000001" hidden="1" customHeight="1" x14ac:dyDescent="0.2">
      <c r="A1283" s="45">
        <v>45292</v>
      </c>
      <c r="B1283" s="46">
        <v>18.79056484533</v>
      </c>
      <c r="C1283" s="47">
        <v>0.864077258278376</v>
      </c>
      <c r="D1283" s="46">
        <v>0.35766446546000003</v>
      </c>
      <c r="E1283" s="47">
        <v>1.6447069752407398E-2</v>
      </c>
      <c r="F1283" s="46">
        <v>0.25158611522000002</v>
      </c>
      <c r="G1283" s="47">
        <v>1.1569095577998701E-2</v>
      </c>
      <c r="H1283" s="46">
        <v>0.17778067745000001</v>
      </c>
      <c r="I1283" s="47">
        <v>8.1751794908946698E-3</v>
      </c>
      <c r="J1283" s="46">
        <v>0.12602100896000001</v>
      </c>
      <c r="K1283" s="47">
        <v>5.79503004853493E-3</v>
      </c>
      <c r="L1283" s="46">
        <v>2.0427772814899998</v>
      </c>
      <c r="M1283" s="47">
        <v>9.3936366851788203E-2</v>
      </c>
      <c r="N1283" s="46">
        <v>21.746394393909998</v>
      </c>
      <c r="O1283" s="47">
        <v>1</v>
      </c>
      <c r="Q1283" s="170"/>
      <c r="R1283" s="171"/>
      <c r="S1283" s="170"/>
      <c r="T1283" s="171"/>
      <c r="U1283" s="170"/>
      <c r="V1283" s="171"/>
      <c r="W1283" s="170"/>
      <c r="X1283" s="171"/>
      <c r="Y1283" s="170"/>
      <c r="Z1283" s="171"/>
      <c r="AA1283" s="170"/>
      <c r="AB1283" s="171"/>
      <c r="AC1283" s="170"/>
      <c r="AD1283" s="171"/>
    </row>
    <row r="1284" spans="1:30" ht="20.100000000000001" hidden="1" customHeight="1" x14ac:dyDescent="0.2">
      <c r="A1284" s="45">
        <v>45323</v>
      </c>
      <c r="B1284" s="46">
        <v>18.84307464818</v>
      </c>
      <c r="C1284" s="47">
        <v>0.86422664944432903</v>
      </c>
      <c r="D1284" s="46">
        <v>0.35822878015999998</v>
      </c>
      <c r="E1284" s="47">
        <v>1.6429954462983998E-2</v>
      </c>
      <c r="F1284" s="46">
        <v>0.25204695767000002</v>
      </c>
      <c r="G1284" s="47">
        <v>1.1559986987092799E-2</v>
      </c>
      <c r="H1284" s="46">
        <v>0.17865736255</v>
      </c>
      <c r="I1284" s="47">
        <v>8.1940159298822396E-3</v>
      </c>
      <c r="J1284" s="46">
        <v>0.12729183627999999</v>
      </c>
      <c r="K1284" s="47">
        <v>5.8381659694006398E-3</v>
      </c>
      <c r="L1284" s="46">
        <v>2.04409499955</v>
      </c>
      <c r="M1284" s="47">
        <v>9.37512272063111E-2</v>
      </c>
      <c r="N1284" s="46">
        <v>21.803394584389999</v>
      </c>
      <c r="O1284" s="47">
        <v>1</v>
      </c>
      <c r="Q1284" s="170"/>
      <c r="R1284" s="171"/>
      <c r="S1284" s="170"/>
      <c r="T1284" s="171"/>
      <c r="U1284" s="170"/>
      <c r="V1284" s="171"/>
      <c r="W1284" s="170"/>
      <c r="X1284" s="171"/>
      <c r="Y1284" s="170"/>
      <c r="Z1284" s="171"/>
      <c r="AA1284" s="170"/>
      <c r="AB1284" s="171"/>
      <c r="AC1284" s="170"/>
      <c r="AD1284" s="171"/>
    </row>
    <row r="1285" spans="1:30" ht="20.100000000000001" hidden="1" customHeight="1" x14ac:dyDescent="0.2">
      <c r="A1285" s="45">
        <v>45352</v>
      </c>
      <c r="B1285" s="46">
        <v>19.08994808013</v>
      </c>
      <c r="C1285" s="47">
        <v>0.86528203412485905</v>
      </c>
      <c r="D1285" s="46">
        <v>0.35834887691</v>
      </c>
      <c r="E1285" s="47">
        <v>1.6242728573043399E-2</v>
      </c>
      <c r="F1285" s="46">
        <v>0.25134153406999998</v>
      </c>
      <c r="G1285" s="47">
        <v>1.13924518258129E-2</v>
      </c>
      <c r="H1285" s="46">
        <v>0.17881168420999999</v>
      </c>
      <c r="I1285" s="47">
        <v>8.1049218776852207E-3</v>
      </c>
      <c r="J1285" s="46">
        <v>0.12723452500999999</v>
      </c>
      <c r="K1285" s="47">
        <v>5.7671057118356102E-3</v>
      </c>
      <c r="L1285" s="46">
        <v>2.0564260650200001</v>
      </c>
      <c r="M1285" s="47">
        <v>9.3210757886763598E-2</v>
      </c>
      <c r="N1285" s="46">
        <v>22.062110765349999</v>
      </c>
      <c r="O1285" s="47">
        <v>1</v>
      </c>
      <c r="Q1285" s="170"/>
      <c r="R1285" s="171"/>
      <c r="S1285" s="170"/>
      <c r="T1285" s="171"/>
      <c r="U1285" s="170"/>
      <c r="V1285" s="171"/>
      <c r="W1285" s="170"/>
      <c r="X1285" s="171"/>
      <c r="Y1285" s="170"/>
      <c r="Z1285" s="171"/>
      <c r="AA1285" s="170"/>
      <c r="AB1285" s="171"/>
      <c r="AC1285" s="170"/>
      <c r="AD1285" s="171"/>
    </row>
    <row r="1286" spans="1:30" ht="20.100000000000001" hidden="1" customHeight="1" x14ac:dyDescent="0.2">
      <c r="A1286" s="45">
        <v>45383</v>
      </c>
      <c r="B1286" s="46">
        <v>0.51628888562999997</v>
      </c>
      <c r="C1286" s="47">
        <v>0.145262162685901</v>
      </c>
      <c r="D1286" s="46">
        <v>0.36380111930999998</v>
      </c>
      <c r="E1286" s="47">
        <v>0.10235846412621501</v>
      </c>
      <c r="F1286" s="46">
        <v>0.25640566852000002</v>
      </c>
      <c r="G1286" s="47">
        <v>7.2141862764855305E-2</v>
      </c>
      <c r="H1286" s="46">
        <v>0.18220552870000001</v>
      </c>
      <c r="I1286" s="47">
        <v>5.1265037634875797E-2</v>
      </c>
      <c r="J1286" s="46">
        <v>0.13002550122000001</v>
      </c>
      <c r="K1286" s="47">
        <v>3.65837538580513E-2</v>
      </c>
      <c r="L1286" s="46">
        <v>2.1054602650900001</v>
      </c>
      <c r="M1286" s="47">
        <v>0.59238871893010003</v>
      </c>
      <c r="N1286" s="46">
        <v>3.5541869684699998</v>
      </c>
      <c r="O1286" s="47">
        <v>1</v>
      </c>
      <c r="Q1286" s="170"/>
      <c r="R1286" s="171"/>
      <c r="S1286" s="170"/>
      <c r="T1286" s="171"/>
      <c r="U1286" s="170"/>
      <c r="V1286" s="171"/>
      <c r="W1286" s="170"/>
      <c r="X1286" s="171"/>
      <c r="Y1286" s="170"/>
      <c r="Z1286" s="171"/>
      <c r="AA1286" s="170"/>
      <c r="AB1286" s="171"/>
      <c r="AC1286" s="170"/>
      <c r="AD1286" s="171"/>
    </row>
    <row r="1287" spans="1:30" ht="20.100000000000001" hidden="1" customHeight="1" x14ac:dyDescent="0.2">
      <c r="A1287" s="45">
        <v>45413</v>
      </c>
      <c r="B1287" s="46">
        <v>0.51971778806000002</v>
      </c>
      <c r="C1287" s="47">
        <v>0.14478943796785301</v>
      </c>
      <c r="D1287" s="46">
        <v>0.36381381395000001</v>
      </c>
      <c r="E1287" s="47">
        <v>0.101355772030416</v>
      </c>
      <c r="F1287" s="46">
        <v>0.25675884860999998</v>
      </c>
      <c r="G1287" s="47">
        <v>7.1531069818266999E-2</v>
      </c>
      <c r="H1287" s="46">
        <v>0.18346765540000001</v>
      </c>
      <c r="I1287" s="47">
        <v>5.1112698700970897E-2</v>
      </c>
      <c r="J1287" s="46">
        <v>0.13103026373000001</v>
      </c>
      <c r="K1287" s="47">
        <v>3.6504038688119897E-2</v>
      </c>
      <c r="L1287" s="46">
        <v>2.13468469786</v>
      </c>
      <c r="M1287" s="47">
        <v>0.59470698279437095</v>
      </c>
      <c r="N1287" s="46">
        <v>3.5894730676100002</v>
      </c>
      <c r="O1287" s="47">
        <v>1</v>
      </c>
      <c r="Q1287" s="170"/>
      <c r="R1287" s="171"/>
      <c r="S1287" s="170"/>
      <c r="T1287" s="171"/>
      <c r="U1287" s="170"/>
      <c r="V1287" s="171"/>
      <c r="W1287" s="170"/>
      <c r="X1287" s="171"/>
      <c r="Y1287" s="170"/>
      <c r="Z1287" s="171"/>
      <c r="AA1287" s="170"/>
      <c r="AB1287" s="171"/>
      <c r="AC1287" s="170"/>
      <c r="AD1287" s="171"/>
    </row>
    <row r="1288" spans="1:30" ht="20.100000000000001" hidden="1" customHeight="1" x14ac:dyDescent="0.2">
      <c r="A1288" s="45">
        <v>45444</v>
      </c>
      <c r="B1288" s="46">
        <v>0.55719562344999995</v>
      </c>
      <c r="C1288" s="47">
        <v>0.14490925241225999</v>
      </c>
      <c r="D1288" s="46">
        <v>0.38971864844999998</v>
      </c>
      <c r="E1288" s="47">
        <v>0.101353699887906</v>
      </c>
      <c r="F1288" s="46">
        <v>0.27499462630999999</v>
      </c>
      <c r="G1288" s="47">
        <v>7.15175497417503E-2</v>
      </c>
      <c r="H1288" s="46">
        <v>0.19742490661000001</v>
      </c>
      <c r="I1288" s="47">
        <v>5.1344078130546499E-2</v>
      </c>
      <c r="J1288" s="46">
        <v>0.14143706943000001</v>
      </c>
      <c r="K1288" s="47">
        <v>3.6783382948307401E-2</v>
      </c>
      <c r="L1288" s="46">
        <v>2.2843640234499998</v>
      </c>
      <c r="M1288" s="47">
        <v>0.59409203687922896</v>
      </c>
      <c r="N1288" s="46">
        <v>3.8451348976999999</v>
      </c>
      <c r="O1288" s="47">
        <v>1</v>
      </c>
      <c r="Q1288" s="170"/>
      <c r="R1288" s="171"/>
      <c r="S1288" s="170"/>
      <c r="T1288" s="171"/>
      <c r="U1288" s="170"/>
      <c r="V1288" s="171"/>
      <c r="W1288" s="170"/>
      <c r="X1288" s="171"/>
      <c r="Y1288" s="170"/>
      <c r="Z1288" s="171"/>
      <c r="AA1288" s="170"/>
      <c r="AB1288" s="171"/>
      <c r="AC1288" s="170"/>
      <c r="AD1288" s="171"/>
    </row>
    <row r="1289" spans="1:30" ht="20.100000000000001" hidden="1" customHeight="1" x14ac:dyDescent="0.2">
      <c r="A1289" s="45">
        <v>45474</v>
      </c>
      <c r="B1289" s="46">
        <v>0.57127498903999996</v>
      </c>
      <c r="C1289" s="47">
        <v>0.14493440411831199</v>
      </c>
      <c r="D1289" s="46">
        <v>0.40094647848999998</v>
      </c>
      <c r="E1289" s="47">
        <v>0.101721482750253</v>
      </c>
      <c r="F1289" s="46">
        <v>0.28464478083</v>
      </c>
      <c r="G1289" s="47">
        <v>7.2215347225878496E-2</v>
      </c>
      <c r="H1289" s="46">
        <v>0.20581607471999999</v>
      </c>
      <c r="I1289" s="47">
        <v>5.2216236873315197E-2</v>
      </c>
      <c r="J1289" s="46">
        <v>0.14835027174000001</v>
      </c>
      <c r="K1289" s="47">
        <v>3.7636967568907602E-2</v>
      </c>
      <c r="L1289" s="46">
        <v>2.33057804287</v>
      </c>
      <c r="M1289" s="47">
        <v>0.59127556146333204</v>
      </c>
      <c r="N1289" s="46">
        <v>3.9416106376900002</v>
      </c>
      <c r="O1289" s="47">
        <v>1</v>
      </c>
      <c r="Q1289" s="170"/>
      <c r="R1289" s="171"/>
      <c r="S1289" s="170"/>
      <c r="T1289" s="171"/>
      <c r="U1289" s="170"/>
      <c r="V1289" s="171"/>
      <c r="W1289" s="170"/>
      <c r="X1289" s="171"/>
      <c r="Y1289" s="170"/>
      <c r="Z1289" s="171"/>
      <c r="AA1289" s="170"/>
      <c r="AB1289" s="171"/>
      <c r="AC1289" s="170"/>
      <c r="AD1289" s="171"/>
    </row>
    <row r="1290" spans="1:30" ht="20.100000000000001" hidden="1" customHeight="1" x14ac:dyDescent="0.2">
      <c r="A1290" s="45">
        <v>45505</v>
      </c>
      <c r="B1290" s="46">
        <v>0.56119152138999995</v>
      </c>
      <c r="C1290" s="47">
        <v>0.14370968522246599</v>
      </c>
      <c r="D1290" s="46">
        <v>0.39172911690000001</v>
      </c>
      <c r="E1290" s="47">
        <v>0.10031382502489899</v>
      </c>
      <c r="F1290" s="46">
        <v>0.27868751187000002</v>
      </c>
      <c r="G1290" s="47">
        <v>7.1366179066766899E-2</v>
      </c>
      <c r="H1290" s="46">
        <v>0.20176059005999999</v>
      </c>
      <c r="I1290" s="47">
        <v>5.1666765770097302E-2</v>
      </c>
      <c r="J1290" s="46">
        <v>0.14564252006</v>
      </c>
      <c r="K1290" s="47">
        <v>3.72960743615438E-2</v>
      </c>
      <c r="L1290" s="46">
        <v>2.3260249279299998</v>
      </c>
      <c r="M1290" s="47">
        <v>0.59564747055422496</v>
      </c>
      <c r="N1290" s="46">
        <v>3.90503618821</v>
      </c>
      <c r="O1290" s="47">
        <v>1</v>
      </c>
      <c r="Q1290" s="170"/>
      <c r="R1290" s="171"/>
      <c r="S1290" s="170"/>
      <c r="T1290" s="171"/>
      <c r="U1290" s="170"/>
      <c r="V1290" s="171"/>
      <c r="W1290" s="170"/>
      <c r="X1290" s="171"/>
      <c r="Y1290" s="170"/>
      <c r="Z1290" s="171"/>
      <c r="AA1290" s="170"/>
      <c r="AB1290" s="171"/>
      <c r="AC1290" s="170"/>
      <c r="AD1290" s="171"/>
    </row>
    <row r="1291" spans="1:30" ht="20.100000000000001" hidden="1" customHeight="1" x14ac:dyDescent="0.2">
      <c r="A1291" s="45">
        <v>45536</v>
      </c>
      <c r="B1291" s="46">
        <v>0.55481282745000005</v>
      </c>
      <c r="C1291" s="47">
        <v>0.14622471886537899</v>
      </c>
      <c r="D1291" s="46">
        <v>0.38402310844999998</v>
      </c>
      <c r="E1291" s="47">
        <v>0.10121191921427</v>
      </c>
      <c r="F1291" s="46">
        <v>0.27303839547999997</v>
      </c>
      <c r="G1291" s="47">
        <v>7.1961138321221002E-2</v>
      </c>
      <c r="H1291" s="46">
        <v>0.19787021829000001</v>
      </c>
      <c r="I1291" s="47">
        <v>5.2150050629270799E-2</v>
      </c>
      <c r="J1291" s="46">
        <v>0.14296794013</v>
      </c>
      <c r="K1291" s="47">
        <v>3.7680179364914898E-2</v>
      </c>
      <c r="L1291" s="46">
        <v>2.2415353757799998</v>
      </c>
      <c r="M1291" s="47">
        <v>0.59077199360494403</v>
      </c>
      <c r="N1291" s="46">
        <v>3.79424786558</v>
      </c>
      <c r="O1291" s="47">
        <v>1</v>
      </c>
      <c r="Q1291" s="170"/>
      <c r="R1291" s="171"/>
      <c r="S1291" s="170"/>
      <c r="T1291" s="171"/>
      <c r="U1291" s="170"/>
      <c r="V1291" s="171"/>
      <c r="W1291" s="170"/>
      <c r="X1291" s="171"/>
      <c r="Y1291" s="170"/>
      <c r="Z1291" s="171"/>
      <c r="AA1291" s="170"/>
      <c r="AB1291" s="171"/>
      <c r="AC1291" s="170"/>
      <c r="AD1291" s="171"/>
    </row>
    <row r="1292" spans="1:30" ht="20.100000000000001" hidden="1" customHeight="1" x14ac:dyDescent="0.2">
      <c r="A1292" s="45">
        <v>45566</v>
      </c>
      <c r="B1292" s="46">
        <v>0.59001354516000004</v>
      </c>
      <c r="C1292" s="47">
        <v>0.14624704503050201</v>
      </c>
      <c r="D1292" s="46">
        <v>0.40725378128</v>
      </c>
      <c r="E1292" s="47">
        <v>0.10094626229902399</v>
      </c>
      <c r="F1292" s="46">
        <v>0.29040908086</v>
      </c>
      <c r="G1292" s="47">
        <v>7.1983889648299298E-2</v>
      </c>
      <c r="H1292" s="46">
        <v>0.21103436435</v>
      </c>
      <c r="I1292" s="47">
        <v>5.2309226524127402E-2</v>
      </c>
      <c r="J1292" s="46">
        <v>0.15300246719999999</v>
      </c>
      <c r="K1292" s="47">
        <v>3.7924822055243501E-2</v>
      </c>
      <c r="L1292" s="46">
        <v>2.3826489257799999</v>
      </c>
      <c r="M1292" s="47">
        <v>0.59058875444280201</v>
      </c>
      <c r="N1292" s="46">
        <v>4.0343621646300001</v>
      </c>
      <c r="O1292" s="47">
        <v>1</v>
      </c>
      <c r="Q1292" s="170"/>
      <c r="R1292" s="171"/>
      <c r="S1292" s="170"/>
      <c r="T1292" s="171"/>
      <c r="U1292" s="170"/>
      <c r="V1292" s="171"/>
      <c r="W1292" s="170"/>
      <c r="X1292" s="171"/>
      <c r="Y1292" s="170"/>
      <c r="Z1292" s="171"/>
      <c r="AA1292" s="170"/>
      <c r="AB1292" s="171"/>
      <c r="AC1292" s="170"/>
      <c r="AD1292" s="171"/>
    </row>
    <row r="1293" spans="1:30" ht="20.100000000000001" hidden="1" customHeight="1" x14ac:dyDescent="0.2">
      <c r="A1293" s="45">
        <v>45597</v>
      </c>
      <c r="B1293" s="46">
        <v>0.61706410426000002</v>
      </c>
      <c r="C1293" s="47">
        <v>0.14600159630476101</v>
      </c>
      <c r="D1293" s="46">
        <v>0.42489270495999998</v>
      </c>
      <c r="E1293" s="47">
        <v>0.100532526125145</v>
      </c>
      <c r="F1293" s="46">
        <v>0.30461386713999999</v>
      </c>
      <c r="G1293" s="47">
        <v>7.2073728729271896E-2</v>
      </c>
      <c r="H1293" s="46">
        <v>0.22207475268999999</v>
      </c>
      <c r="I1293" s="47">
        <v>5.2544408543433098E-2</v>
      </c>
      <c r="J1293" s="46">
        <v>0.16131332207999999</v>
      </c>
      <c r="K1293" s="47">
        <v>3.8167837614129702E-2</v>
      </c>
      <c r="L1293" s="46">
        <v>2.4964615064400002</v>
      </c>
      <c r="M1293" s="47">
        <v>0.59067990268325798</v>
      </c>
      <c r="N1293" s="46">
        <v>4.2264202575700001</v>
      </c>
      <c r="O1293" s="47">
        <v>1</v>
      </c>
      <c r="Q1293" s="170"/>
      <c r="R1293" s="171"/>
      <c r="S1293" s="170"/>
      <c r="T1293" s="171"/>
      <c r="U1293" s="170"/>
      <c r="V1293" s="171"/>
      <c r="W1293" s="170"/>
      <c r="X1293" s="171"/>
      <c r="Y1293" s="170"/>
      <c r="Z1293" s="171"/>
      <c r="AA1293" s="170"/>
      <c r="AB1293" s="171"/>
      <c r="AC1293" s="170"/>
      <c r="AD1293" s="171"/>
    </row>
    <row r="1294" spans="1:30" ht="20.100000000000001" customHeight="1" x14ac:dyDescent="0.2">
      <c r="A1294" s="45">
        <v>45627</v>
      </c>
      <c r="B1294" s="46">
        <v>0.62940158461999995</v>
      </c>
      <c r="C1294" s="47">
        <v>0.145890878327017</v>
      </c>
      <c r="D1294" s="46">
        <v>0.43226238421000002</v>
      </c>
      <c r="E1294" s="47">
        <v>0.100195392641411</v>
      </c>
      <c r="F1294" s="46">
        <v>0.30950092115</v>
      </c>
      <c r="G1294" s="47">
        <v>7.1740145453964302E-2</v>
      </c>
      <c r="H1294" s="46">
        <v>0.22631427967000001</v>
      </c>
      <c r="I1294" s="47">
        <v>5.2458064685262297E-2</v>
      </c>
      <c r="J1294" s="46">
        <v>0.16509577623999999</v>
      </c>
      <c r="K1294" s="47">
        <v>3.8268044428703102E-2</v>
      </c>
      <c r="L1294" s="46">
        <v>2.55161927816</v>
      </c>
      <c r="M1294" s="47">
        <v>0.59144747446364099</v>
      </c>
      <c r="N1294" s="46">
        <v>4.3141942240500004</v>
      </c>
      <c r="O1294" s="47">
        <v>1</v>
      </c>
      <c r="Q1294" s="170"/>
      <c r="R1294" s="171"/>
      <c r="S1294" s="170"/>
      <c r="T1294" s="171"/>
      <c r="U1294" s="170"/>
      <c r="V1294" s="171"/>
      <c r="W1294" s="170"/>
      <c r="X1294" s="171"/>
      <c r="Y1294" s="170"/>
      <c r="Z1294" s="171"/>
      <c r="AA1294" s="170"/>
      <c r="AB1294" s="171"/>
      <c r="AC1294" s="170"/>
      <c r="AD1294" s="171"/>
    </row>
    <row r="1295" spans="1:30" ht="20.100000000000001" customHeight="1" x14ac:dyDescent="0.2">
      <c r="A1295" s="45">
        <v>45658</v>
      </c>
      <c r="B1295" s="46">
        <v>0.60049900612999996</v>
      </c>
      <c r="C1295" s="47">
        <v>0.14580033763012101</v>
      </c>
      <c r="D1295" s="46">
        <v>0.41261752420999998</v>
      </c>
      <c r="E1295" s="47">
        <v>0.100182970709029</v>
      </c>
      <c r="F1295" s="46">
        <v>0.29664766017999999</v>
      </c>
      <c r="G1295" s="47">
        <v>7.2025646287358205E-2</v>
      </c>
      <c r="H1295" s="46">
        <v>0.2177256873</v>
      </c>
      <c r="I1295" s="47">
        <v>5.2863499181575603E-2</v>
      </c>
      <c r="J1295" s="46">
        <v>0.15920754772000001</v>
      </c>
      <c r="K1295" s="47">
        <v>3.8655374903009299E-2</v>
      </c>
      <c r="L1295" s="46">
        <v>2.4319419129600002</v>
      </c>
      <c r="M1295" s="47">
        <v>0.59047217128890594</v>
      </c>
      <c r="N1295" s="46">
        <v>4.1186393385000004</v>
      </c>
      <c r="O1295" s="47">
        <v>1</v>
      </c>
      <c r="Q1295" s="170"/>
      <c r="R1295" s="171"/>
      <c r="S1295" s="170"/>
      <c r="T1295" s="171"/>
      <c r="U1295" s="170"/>
      <c r="V1295" s="171"/>
      <c r="W1295" s="170"/>
      <c r="X1295" s="171"/>
      <c r="Y1295" s="170"/>
      <c r="Z1295" s="171"/>
      <c r="AA1295" s="170"/>
      <c r="AB1295" s="171"/>
      <c r="AC1295" s="170"/>
      <c r="AD1295" s="171"/>
    </row>
    <row r="1296" spans="1:30" ht="20.100000000000001" customHeight="1" x14ac:dyDescent="0.2">
      <c r="A1296" s="45">
        <v>45689</v>
      </c>
      <c r="B1296" s="46">
        <v>0.59645925202000005</v>
      </c>
      <c r="C1296" s="47">
        <v>0.14568599123457601</v>
      </c>
      <c r="D1296" s="46">
        <v>0.41079712576999999</v>
      </c>
      <c r="E1296" s="47">
        <v>0.10033776198698401</v>
      </c>
      <c r="F1296" s="46">
        <v>0.29694640916999998</v>
      </c>
      <c r="G1296" s="47">
        <v>7.2529568142282605E-2</v>
      </c>
      <c r="H1296" s="46">
        <v>0.21905420448999999</v>
      </c>
      <c r="I1296" s="47">
        <v>5.3504290204483398E-2</v>
      </c>
      <c r="J1296" s="46">
        <v>0.16112504207</v>
      </c>
      <c r="K1296" s="47">
        <v>3.93550127476162E-2</v>
      </c>
      <c r="L1296" s="46">
        <v>2.4097607661099998</v>
      </c>
      <c r="M1296" s="47">
        <v>0.58858737568405695</v>
      </c>
      <c r="N1296" s="46">
        <v>4.0941427996300002</v>
      </c>
      <c r="O1296" s="47">
        <v>1</v>
      </c>
      <c r="Q1296" s="170"/>
      <c r="R1296" s="171"/>
      <c r="S1296" s="170"/>
      <c r="T1296" s="171"/>
      <c r="U1296" s="170"/>
      <c r="V1296" s="171"/>
      <c r="W1296" s="170"/>
      <c r="X1296" s="171"/>
      <c r="Y1296" s="170"/>
      <c r="Z1296" s="171"/>
      <c r="AA1296" s="170"/>
      <c r="AB1296" s="171"/>
      <c r="AC1296" s="170"/>
      <c r="AD1296" s="171"/>
    </row>
    <row r="1297" spans="1:30" ht="20.100000000000001" customHeight="1" x14ac:dyDescent="0.2">
      <c r="A1297" s="45">
        <v>45717</v>
      </c>
      <c r="B1297" s="46">
        <v>0.58119154838999998</v>
      </c>
      <c r="C1297" s="47">
        <v>0.14456802159124099</v>
      </c>
      <c r="D1297" s="46">
        <v>0.40030284352000001</v>
      </c>
      <c r="E1297" s="47">
        <v>9.9573007015238399E-2</v>
      </c>
      <c r="F1297" s="46">
        <v>0.29052113220999998</v>
      </c>
      <c r="G1297" s="47">
        <v>7.2265444035438206E-2</v>
      </c>
      <c r="H1297" s="46">
        <v>0.21364554228999999</v>
      </c>
      <c r="I1297" s="47">
        <v>5.3143087603757501E-2</v>
      </c>
      <c r="J1297" s="46">
        <v>0.15685443846</v>
      </c>
      <c r="K1297" s="47">
        <v>3.9016630418635803E-2</v>
      </c>
      <c r="L1297" s="46">
        <v>2.3776788783199998</v>
      </c>
      <c r="M1297" s="47">
        <v>0.59143380933568801</v>
      </c>
      <c r="N1297" s="46">
        <v>4.0201943831899998</v>
      </c>
      <c r="O1297" s="47">
        <v>1</v>
      </c>
      <c r="Q1297" s="170"/>
      <c r="R1297" s="171"/>
      <c r="S1297" s="170"/>
      <c r="T1297" s="171"/>
      <c r="U1297" s="170"/>
      <c r="V1297" s="171"/>
      <c r="W1297" s="170"/>
      <c r="X1297" s="171"/>
      <c r="Y1297" s="170"/>
      <c r="Z1297" s="171"/>
      <c r="AA1297" s="170"/>
      <c r="AB1297" s="171"/>
      <c r="AC1297" s="170"/>
      <c r="AD1297" s="171"/>
    </row>
    <row r="1298" spans="1:30" ht="20.100000000000001" customHeight="1" x14ac:dyDescent="0.2">
      <c r="A1298" s="45">
        <v>45748</v>
      </c>
      <c r="B1298" s="46">
        <v>0.56402704933000003</v>
      </c>
      <c r="C1298" s="47">
        <v>0.14368014219012101</v>
      </c>
      <c r="D1298" s="46">
        <v>0.38968829014</v>
      </c>
      <c r="E1298" s="47">
        <v>9.9269120166578503E-2</v>
      </c>
      <c r="F1298" s="46">
        <v>0.28322748075999998</v>
      </c>
      <c r="G1298" s="47">
        <v>7.2149314037485798E-2</v>
      </c>
      <c r="H1298" s="46">
        <v>0.20845046689999999</v>
      </c>
      <c r="I1298" s="47">
        <v>5.3100631892329601E-2</v>
      </c>
      <c r="J1298" s="46">
        <v>0.15328696074000001</v>
      </c>
      <c r="K1298" s="47">
        <v>3.9048290930686902E-2</v>
      </c>
      <c r="L1298" s="46">
        <v>2.3268938831999999</v>
      </c>
      <c r="M1298" s="47">
        <v>0.59275250078279695</v>
      </c>
      <c r="N1298" s="46">
        <v>3.9255741310699999</v>
      </c>
      <c r="O1298" s="47">
        <v>1</v>
      </c>
      <c r="Q1298" s="170"/>
      <c r="R1298" s="171"/>
      <c r="S1298" s="170"/>
      <c r="T1298" s="171"/>
      <c r="U1298" s="170"/>
      <c r="V1298" s="171"/>
      <c r="W1298" s="170"/>
      <c r="X1298" s="171"/>
      <c r="Y1298" s="170"/>
      <c r="Z1298" s="171"/>
      <c r="AA1298" s="170"/>
      <c r="AB1298" s="171"/>
      <c r="AC1298" s="170"/>
      <c r="AD1298" s="171"/>
    </row>
    <row r="1299" spans="1:30" ht="20.100000000000001" customHeight="1" x14ac:dyDescent="0.2">
      <c r="A1299" s="45">
        <v>45778</v>
      </c>
      <c r="B1299" s="46">
        <v>0.56617769135999996</v>
      </c>
      <c r="C1299" s="47">
        <v>0.142907993762934</v>
      </c>
      <c r="D1299" s="46">
        <v>0.39241043807999998</v>
      </c>
      <c r="E1299" s="47">
        <v>9.9047682897823494E-2</v>
      </c>
      <c r="F1299" s="46">
        <v>0.28651895662999999</v>
      </c>
      <c r="G1299" s="47">
        <v>7.2319785628938593E-2</v>
      </c>
      <c r="H1299" s="46">
        <v>0.21109562625</v>
      </c>
      <c r="I1299" s="47">
        <v>5.3282305007556603E-2</v>
      </c>
      <c r="J1299" s="46">
        <v>0.15516670579</v>
      </c>
      <c r="K1299" s="47">
        <v>3.9165376809509198E-2</v>
      </c>
      <c r="L1299" s="46">
        <v>2.35046418162</v>
      </c>
      <c r="M1299" s="47">
        <v>0.59327685589323698</v>
      </c>
      <c r="N1299" s="46">
        <v>3.9618335997299998</v>
      </c>
      <c r="O1299" s="47">
        <v>1</v>
      </c>
      <c r="Q1299" s="170"/>
      <c r="R1299" s="171"/>
      <c r="S1299" s="170"/>
      <c r="T1299" s="171"/>
      <c r="U1299" s="170"/>
      <c r="V1299" s="171"/>
      <c r="W1299" s="170"/>
      <c r="X1299" s="171"/>
      <c r="Y1299" s="170"/>
      <c r="Z1299" s="171"/>
      <c r="AA1299" s="170"/>
      <c r="AB1299" s="171"/>
      <c r="AC1299" s="170"/>
      <c r="AD1299" s="171"/>
    </row>
    <row r="1300" spans="1:30" ht="20.100000000000001" customHeight="1" x14ac:dyDescent="0.2">
      <c r="A1300" s="45">
        <v>45809</v>
      </c>
      <c r="B1300" s="46">
        <v>0.52987297123999999</v>
      </c>
      <c r="C1300" s="47">
        <v>0.14102807315538099</v>
      </c>
      <c r="D1300" s="46">
        <v>0.36735106475000001</v>
      </c>
      <c r="E1300" s="47">
        <v>9.7772137182300101E-2</v>
      </c>
      <c r="F1300" s="46">
        <v>0.2689906446</v>
      </c>
      <c r="G1300" s="47">
        <v>7.1593069214280894E-2</v>
      </c>
      <c r="H1300" s="46">
        <v>0.19841818196</v>
      </c>
      <c r="I1300" s="47">
        <v>5.2809891048657201E-2</v>
      </c>
      <c r="J1300" s="46">
        <v>0.14579233057999999</v>
      </c>
      <c r="K1300" s="47">
        <v>3.8803284142638401E-2</v>
      </c>
      <c r="L1300" s="46">
        <v>2.2467910786699998</v>
      </c>
      <c r="M1300" s="47">
        <v>0.59799354525674098</v>
      </c>
      <c r="N1300" s="46">
        <v>3.7572162718</v>
      </c>
      <c r="O1300" s="47">
        <v>1</v>
      </c>
      <c r="Q1300" s="170"/>
      <c r="R1300" s="171"/>
      <c r="S1300" s="170"/>
      <c r="T1300" s="171"/>
      <c r="U1300" s="170"/>
      <c r="V1300" s="171"/>
      <c r="W1300" s="170"/>
      <c r="X1300" s="171"/>
      <c r="Y1300" s="170"/>
      <c r="Z1300" s="171"/>
      <c r="AA1300" s="170"/>
      <c r="AB1300" s="171"/>
      <c r="AC1300" s="170"/>
      <c r="AD1300" s="171"/>
    </row>
    <row r="1301" spans="1:30" ht="20.100000000000001" customHeight="1" x14ac:dyDescent="0.2">
      <c r="A1301" s="45">
        <v>45839</v>
      </c>
      <c r="B1301" s="46">
        <v>0.54668341534999998</v>
      </c>
      <c r="C1301" s="47">
        <v>0.14121703983690001</v>
      </c>
      <c r="D1301" s="46">
        <v>0.38208420880999999</v>
      </c>
      <c r="E1301" s="47">
        <v>9.8698441221283101E-2</v>
      </c>
      <c r="F1301" s="46">
        <v>0.28051133554000002</v>
      </c>
      <c r="G1301" s="47">
        <v>7.2460549073531097E-2</v>
      </c>
      <c r="H1301" s="46">
        <v>0.20721568745999999</v>
      </c>
      <c r="I1301" s="47">
        <v>5.3527114906412501E-2</v>
      </c>
      <c r="J1301" s="46">
        <v>0.15236192412999999</v>
      </c>
      <c r="K1301" s="47">
        <v>3.93575135176139E-2</v>
      </c>
      <c r="L1301" s="46">
        <v>2.3023718299099998</v>
      </c>
      <c r="M1301" s="47">
        <v>0.594739341444259</v>
      </c>
      <c r="N1301" s="46">
        <v>3.8712284011999998</v>
      </c>
      <c r="O1301" s="47">
        <v>1</v>
      </c>
      <c r="Q1301" s="170"/>
      <c r="R1301" s="171"/>
      <c r="S1301" s="170"/>
      <c r="T1301" s="171"/>
      <c r="U1301" s="170"/>
      <c r="V1301" s="171"/>
      <c r="W1301" s="170"/>
      <c r="X1301" s="171"/>
      <c r="Y1301" s="170"/>
      <c r="Z1301" s="171"/>
      <c r="AA1301" s="170"/>
      <c r="AB1301" s="171"/>
      <c r="AC1301" s="170"/>
      <c r="AD1301" s="171"/>
    </row>
    <row r="1302" spans="1:30" ht="20.100000000000001" customHeight="1" x14ac:dyDescent="0.2">
      <c r="A1302" s="45">
        <v>45870</v>
      </c>
      <c r="B1302" s="46">
        <v>0.52763894169000003</v>
      </c>
      <c r="C1302" s="47">
        <v>0.14024932577141999</v>
      </c>
      <c r="D1302" s="46">
        <v>0.37155909523000002</v>
      </c>
      <c r="E1302" s="47">
        <v>9.8762446197276504E-2</v>
      </c>
      <c r="F1302" s="46">
        <v>0.27402829271000001</v>
      </c>
      <c r="G1302" s="47">
        <v>7.2838223751594905E-2</v>
      </c>
      <c r="H1302" s="46">
        <v>0.20333112016999999</v>
      </c>
      <c r="I1302" s="47">
        <v>5.40465273864199E-2</v>
      </c>
      <c r="J1302" s="46">
        <v>0.14979409473999999</v>
      </c>
      <c r="K1302" s="47">
        <v>3.9816092278056797E-2</v>
      </c>
      <c r="L1302" s="46">
        <v>2.23579803292</v>
      </c>
      <c r="M1302" s="47">
        <v>0.59428738461523101</v>
      </c>
      <c r="N1302" s="46">
        <v>3.7621495774599998</v>
      </c>
      <c r="O1302" s="47">
        <v>1</v>
      </c>
      <c r="Q1302" s="170"/>
      <c r="R1302" s="171"/>
      <c r="S1302" s="170"/>
      <c r="T1302" s="171"/>
      <c r="U1302" s="170"/>
      <c r="V1302" s="171"/>
      <c r="W1302" s="170"/>
      <c r="X1302" s="171"/>
      <c r="Y1302" s="170"/>
      <c r="Z1302" s="171"/>
      <c r="AA1302" s="170"/>
      <c r="AB1302" s="171"/>
      <c r="AC1302" s="170"/>
      <c r="AD1302" s="171"/>
    </row>
    <row r="1303" spans="1:30" ht="20.100000000000001" customHeight="1" x14ac:dyDescent="0.2">
      <c r="A1303" s="45">
        <v>45901</v>
      </c>
      <c r="B1303" s="46">
        <v>0.51649169211000001</v>
      </c>
      <c r="C1303" s="47">
        <v>0.13948608839822099</v>
      </c>
      <c r="D1303" s="46">
        <v>0.36769917773999999</v>
      </c>
      <c r="E1303" s="47">
        <v>9.9302507269122806E-2</v>
      </c>
      <c r="F1303" s="46">
        <v>0.27169752752999998</v>
      </c>
      <c r="G1303" s="47">
        <v>7.3375866294779296E-2</v>
      </c>
      <c r="H1303" s="46">
        <v>0.20164621530999999</v>
      </c>
      <c r="I1303" s="47">
        <v>5.4457491269592498E-2</v>
      </c>
      <c r="J1303" s="46">
        <v>0.14848440445</v>
      </c>
      <c r="K1303" s="47">
        <v>4.0100371566981298E-2</v>
      </c>
      <c r="L1303" s="46">
        <v>2.1967996513100001</v>
      </c>
      <c r="M1303" s="47">
        <v>0.59327767520130203</v>
      </c>
      <c r="N1303" s="46">
        <v>3.70281866845</v>
      </c>
      <c r="O1303" s="47">
        <v>1</v>
      </c>
      <c r="Q1303" s="170"/>
      <c r="R1303" s="171"/>
      <c r="S1303" s="170"/>
      <c r="T1303" s="171"/>
      <c r="U1303" s="170"/>
      <c r="V1303" s="171"/>
      <c r="W1303" s="170"/>
      <c r="X1303" s="171"/>
      <c r="Y1303" s="170"/>
      <c r="Z1303" s="171"/>
      <c r="AA1303" s="170"/>
      <c r="AB1303" s="171"/>
      <c r="AC1303" s="170"/>
      <c r="AD1303" s="171"/>
    </row>
    <row r="1304" spans="1:30" ht="20.100000000000001" customHeight="1" x14ac:dyDescent="0.2">
      <c r="A1304" s="45">
        <v>45931</v>
      </c>
      <c r="B1304" s="46">
        <v>0.52014271745999996</v>
      </c>
      <c r="C1304" s="47">
        <v>0.13941505105087099</v>
      </c>
      <c r="D1304" s="46">
        <v>0.36969774508999997</v>
      </c>
      <c r="E1304" s="47">
        <v>9.9090938457824601E-2</v>
      </c>
      <c r="F1304" s="46">
        <v>0.27324890704999999</v>
      </c>
      <c r="G1304" s="47">
        <v>7.3239534164775105E-2</v>
      </c>
      <c r="H1304" s="46">
        <v>0.20279506826999999</v>
      </c>
      <c r="I1304" s="47">
        <v>5.4355629419922197E-2</v>
      </c>
      <c r="J1304" s="46">
        <v>0.14899806747</v>
      </c>
      <c r="K1304" s="47">
        <v>3.9936295338805203E-2</v>
      </c>
      <c r="L1304" s="46">
        <v>2.2160110641799999</v>
      </c>
      <c r="M1304" s="47">
        <v>0.59396255156780098</v>
      </c>
      <c r="N1304" s="46">
        <v>3.7308935695200001</v>
      </c>
      <c r="O1304" s="47">
        <v>1</v>
      </c>
      <c r="Q1304" s="170"/>
      <c r="R1304" s="171"/>
      <c r="S1304" s="170"/>
      <c r="T1304" s="171"/>
      <c r="U1304" s="170"/>
      <c r="V1304" s="171"/>
      <c r="W1304" s="170"/>
      <c r="X1304" s="171"/>
      <c r="Y1304" s="170"/>
      <c r="Z1304" s="171"/>
      <c r="AA1304" s="170"/>
      <c r="AB1304" s="171"/>
      <c r="AC1304" s="170"/>
      <c r="AD1304" s="171"/>
    </row>
    <row r="1305" spans="1:30" ht="20.100000000000001" customHeight="1" x14ac:dyDescent="0.2">
      <c r="A1305" s="45">
        <v>45962</v>
      </c>
      <c r="B1305" s="46">
        <v>0.52012731142000002</v>
      </c>
      <c r="C1305" s="47">
        <v>0.139131165043412</v>
      </c>
      <c r="D1305" s="46">
        <v>0.37359310715999999</v>
      </c>
      <c r="E1305" s="47">
        <v>9.9934079811062004E-2</v>
      </c>
      <c r="F1305" s="46">
        <v>0.27769872003000001</v>
      </c>
      <c r="G1305" s="47">
        <v>7.4282864215218306E-2</v>
      </c>
      <c r="H1305" s="46">
        <v>0.20711904977000001</v>
      </c>
      <c r="I1305" s="47">
        <v>5.540319468807E-2</v>
      </c>
      <c r="J1305" s="46">
        <v>0.15253710648999999</v>
      </c>
      <c r="K1305" s="47">
        <v>4.0802828215970401E-2</v>
      </c>
      <c r="L1305" s="46">
        <v>2.2073201340600002</v>
      </c>
      <c r="M1305" s="47">
        <v>0.59044586802626597</v>
      </c>
      <c r="N1305" s="46">
        <v>3.7383954289300001</v>
      </c>
      <c r="O1305" s="47">
        <v>1</v>
      </c>
      <c r="Q1305" s="170"/>
      <c r="R1305" s="171"/>
      <c r="S1305" s="170"/>
      <c r="T1305" s="171"/>
      <c r="U1305" s="170"/>
      <c r="V1305" s="171"/>
      <c r="W1305" s="170"/>
      <c r="X1305" s="171"/>
      <c r="Y1305" s="170"/>
      <c r="Z1305" s="171"/>
      <c r="AA1305" s="170"/>
      <c r="AB1305" s="171"/>
      <c r="AC1305" s="170"/>
      <c r="AD1305" s="171"/>
    </row>
    <row r="1306" spans="1:30" ht="20.100000000000001" customHeight="1" x14ac:dyDescent="0.2">
      <c r="A1306" s="45">
        <v>45992</v>
      </c>
      <c r="B1306" s="46">
        <v>0.54015117569000004</v>
      </c>
      <c r="C1306" s="47">
        <v>0.139359767319335</v>
      </c>
      <c r="D1306" s="46">
        <v>0.38845269441000002</v>
      </c>
      <c r="E1306" s="47">
        <v>0.10022134458634401</v>
      </c>
      <c r="F1306" s="46">
        <v>0.28968514248999999</v>
      </c>
      <c r="G1306" s="47">
        <v>7.4739176493886103E-2</v>
      </c>
      <c r="H1306" s="46">
        <v>0.21704179311999999</v>
      </c>
      <c r="I1306" s="47">
        <v>5.5997089609472001E-2</v>
      </c>
      <c r="J1306" s="46">
        <v>0.15970689729000001</v>
      </c>
      <c r="K1306" s="47">
        <v>4.12046053906968E-2</v>
      </c>
      <c r="L1306" s="46">
        <v>2.2809100405999998</v>
      </c>
      <c r="M1306" s="47">
        <v>0.588478016600264</v>
      </c>
      <c r="N1306" s="46">
        <v>3.8759477435999998</v>
      </c>
      <c r="O1306" s="47">
        <v>1</v>
      </c>
      <c r="Q1306" s="170"/>
      <c r="R1306" s="171"/>
      <c r="S1306" s="170"/>
      <c r="T1306" s="171"/>
      <c r="U1306" s="170"/>
      <c r="V1306" s="171"/>
      <c r="W1306" s="170"/>
      <c r="X1306" s="171"/>
      <c r="Y1306" s="170"/>
      <c r="Z1306" s="171"/>
      <c r="AA1306" s="170"/>
      <c r="AB1306" s="171"/>
      <c r="AC1306" s="170"/>
      <c r="AD1306" s="171"/>
    </row>
    <row r="1307" spans="1:30" ht="20.100000000000001" customHeight="1" x14ac:dyDescent="0.2">
      <c r="A1307" s="45">
        <v>46023</v>
      </c>
      <c r="B1307" s="46">
        <v>0.52143732971000001</v>
      </c>
      <c r="C1307" s="47">
        <v>0.13949600473974599</v>
      </c>
      <c r="D1307" s="46">
        <v>0.37676417829999997</v>
      </c>
      <c r="E1307" s="47">
        <v>0.100792740771231</v>
      </c>
      <c r="F1307" s="46">
        <v>0.28260096695999998</v>
      </c>
      <c r="G1307" s="47">
        <v>7.5602001583648798E-2</v>
      </c>
      <c r="H1307" s="46">
        <v>0.21290361111</v>
      </c>
      <c r="I1307" s="47">
        <v>5.6956419213459501E-2</v>
      </c>
      <c r="J1307" s="46">
        <v>0.15721622697000001</v>
      </c>
      <c r="K1307" s="47">
        <v>4.20588137691814E-2</v>
      </c>
      <c r="L1307" s="46">
        <v>2.18708674809</v>
      </c>
      <c r="M1307" s="47">
        <v>0.58509401992273202</v>
      </c>
      <c r="N1307" s="46">
        <v>3.7380090611400001</v>
      </c>
      <c r="O1307" s="47">
        <v>1</v>
      </c>
      <c r="Q1307" s="170"/>
      <c r="R1307" s="171"/>
      <c r="S1307" s="170"/>
      <c r="T1307" s="171"/>
      <c r="U1307" s="170"/>
      <c r="V1307" s="171"/>
      <c r="W1307" s="170"/>
      <c r="X1307" s="171"/>
      <c r="Y1307" s="170"/>
      <c r="Z1307" s="171"/>
      <c r="AA1307" s="170"/>
      <c r="AB1307" s="171"/>
      <c r="AC1307" s="170"/>
      <c r="AD1307" s="171"/>
    </row>
    <row r="1308" spans="1:30" ht="20.100000000000001" customHeight="1" x14ac:dyDescent="0.2">
      <c r="A1308" s="45">
        <v>46054</v>
      </c>
      <c r="B1308" s="46">
        <v>0.50875472326000004</v>
      </c>
      <c r="C1308" s="47">
        <v>0.138720583648963</v>
      </c>
      <c r="D1308" s="46">
        <v>0.36696380245999999</v>
      </c>
      <c r="E1308" s="47">
        <v>0.100058889928534</v>
      </c>
      <c r="F1308" s="46">
        <v>0.27592042083000001</v>
      </c>
      <c r="G1308" s="47">
        <v>7.52343714333326E-2</v>
      </c>
      <c r="H1308" s="46">
        <v>0.20859350745999999</v>
      </c>
      <c r="I1308" s="47">
        <v>5.6876549302221802E-2</v>
      </c>
      <c r="J1308" s="46">
        <v>0.15388385706999999</v>
      </c>
      <c r="K1308" s="47">
        <v>4.19590374122083E-2</v>
      </c>
      <c r="L1308" s="46">
        <v>2.1533619382000002</v>
      </c>
      <c r="M1308" s="47">
        <v>0.58715056827473899</v>
      </c>
      <c r="N1308" s="46">
        <v>3.6674782492800002</v>
      </c>
      <c r="O1308" s="47">
        <v>1</v>
      </c>
      <c r="Q1308" s="170"/>
      <c r="R1308" s="171"/>
      <c r="S1308" s="170"/>
      <c r="T1308" s="171"/>
      <c r="U1308" s="170"/>
      <c r="V1308" s="171"/>
      <c r="W1308" s="170"/>
      <c r="X1308" s="171"/>
      <c r="Y1308" s="170"/>
      <c r="Z1308" s="171"/>
      <c r="AA1308" s="170"/>
      <c r="AB1308" s="171"/>
      <c r="AC1308" s="170"/>
      <c r="AD1308" s="171"/>
    </row>
    <row r="1309" spans="1:30" ht="20.100000000000001" customHeight="1" x14ac:dyDescent="0.2">
      <c r="A1309" s="45">
        <v>46082</v>
      </c>
      <c r="B1309" s="46">
        <v>0.52056602651999995</v>
      </c>
      <c r="C1309" s="47">
        <v>0.13873548126756299</v>
      </c>
      <c r="D1309" s="46">
        <v>0.37827346738000001</v>
      </c>
      <c r="E1309" s="47">
        <v>0.100813247261916</v>
      </c>
      <c r="F1309" s="46">
        <v>0.28458609425999998</v>
      </c>
      <c r="G1309" s="47">
        <v>7.5844728118653698E-2</v>
      </c>
      <c r="H1309" s="46">
        <v>0.21540487782000001</v>
      </c>
      <c r="I1309" s="47">
        <v>5.7407317937199699E-2</v>
      </c>
      <c r="J1309" s="46">
        <v>0.15881795302999999</v>
      </c>
      <c r="K1309" s="47">
        <v>4.23263986219811E-2</v>
      </c>
      <c r="L1309" s="46">
        <v>2.1945714296099998</v>
      </c>
      <c r="M1309" s="47">
        <v>0.58487282679268504</v>
      </c>
      <c r="N1309" s="46">
        <v>3.7522198486199998</v>
      </c>
      <c r="O1309" s="47">
        <v>1</v>
      </c>
      <c r="Q1309" s="170"/>
      <c r="R1309" s="171"/>
      <c r="S1309" s="170"/>
      <c r="T1309" s="171"/>
      <c r="U1309" s="170"/>
      <c r="V1309" s="171"/>
      <c r="W1309" s="170"/>
      <c r="X1309" s="171"/>
      <c r="Y1309" s="170"/>
      <c r="Z1309" s="171"/>
      <c r="AA1309" s="170"/>
      <c r="AB1309" s="171"/>
      <c r="AC1309" s="170"/>
      <c r="AD1309" s="171"/>
    </row>
    <row r="1310" spans="1:30" ht="20.100000000000001" customHeight="1" x14ac:dyDescent="0.2">
      <c r="A1310" s="45">
        <v>46113</v>
      </c>
      <c r="B1310" s="46">
        <v>0.49034780568000003</v>
      </c>
      <c r="C1310" s="47">
        <v>0.13796753266293699</v>
      </c>
      <c r="D1310" s="46">
        <v>0.35689112211000001</v>
      </c>
      <c r="E1310" s="47">
        <v>0.100417269082177</v>
      </c>
      <c r="F1310" s="46">
        <v>0.26826911974000001</v>
      </c>
      <c r="G1310" s="47">
        <v>7.54819907654284E-2</v>
      </c>
      <c r="H1310" s="46">
        <v>0.20293102433999999</v>
      </c>
      <c r="I1310" s="47">
        <v>5.70980279806199E-2</v>
      </c>
      <c r="J1310" s="46">
        <v>0.14912927119</v>
      </c>
      <c r="K1310" s="47">
        <v>4.1960007479534898E-2</v>
      </c>
      <c r="L1310" s="46">
        <v>2.0865127962900001</v>
      </c>
      <c r="M1310" s="47">
        <v>0.58707517202930204</v>
      </c>
      <c r="N1310" s="46">
        <v>3.55408113935</v>
      </c>
      <c r="O1310" s="47">
        <v>1</v>
      </c>
      <c r="Q1310" s="170"/>
      <c r="R1310" s="171"/>
      <c r="S1310" s="170"/>
      <c r="T1310" s="171"/>
      <c r="U1310" s="170"/>
      <c r="V1310" s="171"/>
      <c r="W1310" s="170"/>
      <c r="X1310" s="171"/>
      <c r="Y1310" s="170"/>
      <c r="Z1310" s="171"/>
      <c r="AA1310" s="170"/>
      <c r="AB1310" s="171"/>
      <c r="AC1310" s="170"/>
      <c r="AD1310" s="171"/>
    </row>
    <row r="1311" spans="1:30" ht="20.100000000000001" customHeight="1" x14ac:dyDescent="0.2">
      <c r="A1311" s="45">
        <v>46143</v>
      </c>
      <c r="B1311" s="46">
        <v>0.49725629253999998</v>
      </c>
      <c r="C1311" s="47">
        <v>0.13802380759168301</v>
      </c>
      <c r="D1311" s="46">
        <v>0.36335326702999998</v>
      </c>
      <c r="E1311" s="47">
        <v>0.10085624288469699</v>
      </c>
      <c r="F1311" s="46">
        <v>0.27327108941</v>
      </c>
      <c r="G1311" s="47">
        <v>7.5852064279430698E-2</v>
      </c>
      <c r="H1311" s="46">
        <v>0.20673936162000001</v>
      </c>
      <c r="I1311" s="47">
        <v>5.7384801958179098E-2</v>
      </c>
      <c r="J1311" s="46">
        <v>1.9820082209000001</v>
      </c>
      <c r="K1311" s="47">
        <v>0.55014753041989795</v>
      </c>
      <c r="L1311" s="46">
        <v>0.28005670536999999</v>
      </c>
      <c r="M1311" s="47">
        <v>7.7735552866111099E-2</v>
      </c>
      <c r="N1311" s="46">
        <v>3.6026849368699998</v>
      </c>
      <c r="O1311" s="47">
        <v>1</v>
      </c>
      <c r="Q1311" s="170"/>
      <c r="R1311" s="171"/>
      <c r="S1311" s="170"/>
      <c r="T1311" s="171"/>
      <c r="U1311" s="170"/>
      <c r="V1311" s="171"/>
      <c r="W1311" s="170"/>
      <c r="X1311" s="171"/>
      <c r="Y1311" s="170"/>
      <c r="Z1311" s="171"/>
      <c r="AA1311" s="170"/>
      <c r="AB1311" s="171"/>
      <c r="AC1311" s="170"/>
      <c r="AD1311" s="171"/>
    </row>
    <row r="1312" spans="1:30" ht="20.100000000000001" customHeight="1" x14ac:dyDescent="0.2">
      <c r="A1312" s="45">
        <v>46174</v>
      </c>
      <c r="B1312" s="46">
        <v>0.50654744817999997</v>
      </c>
      <c r="C1312" s="47">
        <v>0.13737158740236299</v>
      </c>
      <c r="D1312" s="46">
        <v>0.37242777804999999</v>
      </c>
      <c r="E1312" s="47">
        <v>0.10099941327763499</v>
      </c>
      <c r="F1312" s="46">
        <v>0.28092565844</v>
      </c>
      <c r="G1312" s="47">
        <v>7.6184775543955904E-2</v>
      </c>
      <c r="H1312" s="46">
        <v>0.21298791647000001</v>
      </c>
      <c r="I1312" s="47">
        <v>5.7760607201023703E-2</v>
      </c>
      <c r="J1312" s="46">
        <v>2.0280027928500002</v>
      </c>
      <c r="K1312" s="47">
        <v>0.54997802063990398</v>
      </c>
      <c r="L1312" s="46">
        <v>0.28653356982</v>
      </c>
      <c r="M1312" s="47">
        <v>7.7705595935116306E-2</v>
      </c>
      <c r="N1312" s="46">
        <v>3.68742516381</v>
      </c>
      <c r="O1312" s="47">
        <v>1</v>
      </c>
      <c r="Q1312" s="170"/>
      <c r="R1312" s="171"/>
      <c r="S1312" s="170"/>
      <c r="T1312" s="171"/>
      <c r="U1312" s="170"/>
      <c r="V1312" s="171"/>
      <c r="W1312" s="170"/>
      <c r="X1312" s="171"/>
      <c r="Y1312" s="170"/>
      <c r="Z1312" s="171"/>
      <c r="AA1312" s="170"/>
      <c r="AB1312" s="171"/>
      <c r="AC1312" s="170"/>
      <c r="AD1312" s="171"/>
    </row>
    <row r="1313" spans="1:30" ht="20.100000000000001" customHeight="1" x14ac:dyDescent="0.2">
      <c r="A1313" s="45">
        <v>46204</v>
      </c>
      <c r="B1313" s="46">
        <v>0.49788793921000002</v>
      </c>
      <c r="C1313" s="47">
        <v>0.137545647289709</v>
      </c>
      <c r="D1313" s="46">
        <v>0.36766497812999999</v>
      </c>
      <c r="E1313" s="47">
        <v>0.10157048086541</v>
      </c>
      <c r="F1313" s="46">
        <v>0.27727067127999999</v>
      </c>
      <c r="G1313" s="47">
        <v>7.6598308479158203E-2</v>
      </c>
      <c r="H1313" s="46">
        <v>0.20982328353999999</v>
      </c>
      <c r="I1313" s="47">
        <v>5.7965411648159798E-2</v>
      </c>
      <c r="J1313" s="46">
        <v>1.9898418289199999</v>
      </c>
      <c r="K1313" s="47">
        <v>0.54971020747602795</v>
      </c>
      <c r="L1313" s="46">
        <v>0.27731279043000001</v>
      </c>
      <c r="M1313" s="47">
        <v>7.6609944241533195E-2</v>
      </c>
      <c r="N1313" s="46">
        <v>3.6198014915100001</v>
      </c>
      <c r="O1313" s="47">
        <v>1</v>
      </c>
      <c r="Q1313" s="170"/>
      <c r="R1313" s="171"/>
      <c r="S1313" s="170"/>
      <c r="T1313" s="171"/>
      <c r="U1313" s="170"/>
      <c r="V1313" s="171"/>
      <c r="W1313" s="170"/>
      <c r="X1313" s="171"/>
      <c r="Y1313" s="170"/>
      <c r="Z1313" s="171"/>
      <c r="AA1313" s="170"/>
      <c r="AB1313" s="171"/>
      <c r="AC1313" s="170"/>
      <c r="AD1313" s="171"/>
    </row>
    <row r="1314" spans="1:30" ht="12" customHeight="1" thickBot="1" x14ac:dyDescent="0.35">
      <c r="A1314" s="51"/>
      <c r="B1314" s="51"/>
      <c r="C1314" s="51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</row>
    <row r="1315" spans="1:30" ht="20.100000000000001" customHeight="1" x14ac:dyDescent="0.3">
      <c r="A1315" s="154" t="s">
        <v>312</v>
      </c>
      <c r="B1315" s="163"/>
      <c r="C1315" s="163"/>
      <c r="D1315" s="163"/>
      <c r="E1315" s="163"/>
      <c r="F1315" s="163"/>
      <c r="G1315" s="164"/>
      <c r="H1315" s="163"/>
      <c r="I1315" s="163"/>
      <c r="J1315" s="163"/>
      <c r="K1315" s="163"/>
      <c r="L1315" s="163"/>
      <c r="M1315" s="163"/>
      <c r="N1315" s="163"/>
      <c r="O1315" s="163"/>
    </row>
    <row r="1316" spans="1:30" ht="9.75" customHeight="1" x14ac:dyDescent="0.3">
      <c r="A1316" s="157"/>
      <c r="B1316" s="155"/>
      <c r="C1316" s="155"/>
      <c r="D1316" s="155"/>
      <c r="E1316" s="155"/>
      <c r="F1316" s="155"/>
      <c r="G1316" s="156"/>
      <c r="H1316" s="155"/>
      <c r="I1316" s="155"/>
      <c r="J1316" s="155"/>
      <c r="K1316" s="155"/>
      <c r="L1316" s="155"/>
      <c r="M1316" s="155"/>
      <c r="N1316" s="155"/>
      <c r="O1316" s="155"/>
    </row>
    <row r="1317" spans="1:30" ht="9.75" customHeight="1" x14ac:dyDescent="0.3">
      <c r="A1317" s="157"/>
      <c r="B1317" s="155"/>
      <c r="C1317" s="155"/>
      <c r="D1317" s="155"/>
      <c r="E1317" s="155"/>
      <c r="F1317" s="155"/>
      <c r="G1317" s="156"/>
      <c r="H1317" s="155"/>
      <c r="I1317" s="155"/>
      <c r="J1317" s="155"/>
      <c r="K1317" s="155"/>
      <c r="L1317" s="155"/>
      <c r="M1317" s="155"/>
      <c r="N1317" s="155"/>
      <c r="O1317" s="155"/>
    </row>
    <row r="1318" spans="1:30" ht="20.100000000000001" customHeight="1" x14ac:dyDescent="0.3">
      <c r="A1318" s="116" t="s">
        <v>246</v>
      </c>
      <c r="B1318" s="116"/>
      <c r="C1318" s="116"/>
      <c r="D1318" s="116"/>
      <c r="E1318" s="116"/>
      <c r="F1318" s="116"/>
      <c r="G1318" s="116"/>
      <c r="H1318" s="116"/>
      <c r="I1318" s="116"/>
      <c r="J1318" s="116"/>
      <c r="K1318" s="116"/>
      <c r="L1318" s="116"/>
      <c r="M1318" s="116"/>
      <c r="N1318" s="116"/>
      <c r="O1318" s="116"/>
    </row>
    <row r="1319" spans="1:30" ht="20.100000000000001" customHeight="1" x14ac:dyDescent="0.3">
      <c r="A1319" s="146"/>
      <c r="B1319" s="146"/>
      <c r="C1319" s="146"/>
      <c r="D1319" s="146"/>
      <c r="E1319" s="146"/>
      <c r="F1319" s="146"/>
      <c r="G1319" s="146"/>
      <c r="H1319" s="146"/>
      <c r="I1319" s="146"/>
      <c r="J1319" s="146"/>
      <c r="K1319" s="146"/>
      <c r="L1319" s="146"/>
      <c r="M1319" s="146"/>
      <c r="N1319" s="146"/>
      <c r="O1319" s="146"/>
    </row>
    <row r="1320" spans="1:30" ht="20.100000000000001" customHeight="1" x14ac:dyDescent="0.3">
      <c r="A1320" s="147" t="s">
        <v>257</v>
      </c>
      <c r="B1320" s="148" t="s">
        <v>309</v>
      </c>
      <c r="C1320" s="148"/>
      <c r="D1320" s="148" t="s">
        <v>300</v>
      </c>
      <c r="E1320" s="148"/>
      <c r="F1320" s="148" t="s">
        <v>301</v>
      </c>
      <c r="G1320" s="148"/>
      <c r="H1320" s="148" t="s">
        <v>302</v>
      </c>
      <c r="I1320" s="148"/>
      <c r="J1320" s="148" t="s">
        <v>303</v>
      </c>
      <c r="K1320" s="148"/>
      <c r="L1320" s="148" t="s">
        <v>304</v>
      </c>
      <c r="M1320" s="148"/>
      <c r="N1320" s="148" t="s">
        <v>259</v>
      </c>
      <c r="O1320" s="149"/>
    </row>
    <row r="1321" spans="1:30" ht="20.100000000000001" customHeight="1" x14ac:dyDescent="0.3">
      <c r="A1321" s="147"/>
      <c r="B1321" s="150" t="s">
        <v>310</v>
      </c>
      <c r="C1321" s="150" t="s">
        <v>311</v>
      </c>
      <c r="D1321" s="150" t="s">
        <v>310</v>
      </c>
      <c r="E1321" s="150" t="s">
        <v>311</v>
      </c>
      <c r="F1321" s="150" t="s">
        <v>310</v>
      </c>
      <c r="G1321" s="150" t="s">
        <v>311</v>
      </c>
      <c r="H1321" s="150" t="s">
        <v>310</v>
      </c>
      <c r="I1321" s="150" t="s">
        <v>311</v>
      </c>
      <c r="J1321" s="150" t="s">
        <v>310</v>
      </c>
      <c r="K1321" s="150" t="s">
        <v>311</v>
      </c>
      <c r="L1321" s="150" t="s">
        <v>310</v>
      </c>
      <c r="M1321" s="150" t="s">
        <v>311</v>
      </c>
      <c r="N1321" s="150" t="s">
        <v>310</v>
      </c>
      <c r="O1321" s="151" t="s">
        <v>311</v>
      </c>
    </row>
    <row r="1322" spans="1:30" ht="12" customHeight="1" x14ac:dyDescent="0.3">
      <c r="A1322" s="120"/>
      <c r="B1322" s="120"/>
      <c r="C1322" s="120"/>
      <c r="D1322" s="120"/>
      <c r="E1322" s="120"/>
      <c r="F1322" s="120"/>
      <c r="G1322" s="120"/>
      <c r="H1322" s="120"/>
      <c r="I1322" s="120"/>
      <c r="J1322" s="120"/>
      <c r="K1322" s="120"/>
      <c r="L1322" s="120"/>
      <c r="M1322" s="120"/>
      <c r="N1322" s="120"/>
      <c r="O1322" s="120"/>
    </row>
    <row r="1323" spans="1:30" ht="20.100000000000001" hidden="1" customHeight="1" x14ac:dyDescent="0.3">
      <c r="A1323" s="45">
        <v>36495</v>
      </c>
      <c r="B1323" s="46">
        <v>2.2365266298515998E-2</v>
      </c>
      <c r="C1323" s="47">
        <v>3.3382590051518841E-2</v>
      </c>
      <c r="D1323" s="46">
        <v>0.53271456530173011</v>
      </c>
      <c r="E1323" s="47">
        <v>0.79513437088476335</v>
      </c>
      <c r="F1323" s="46">
        <v>6.27424881849849E-3</v>
      </c>
      <c r="G1323" s="47">
        <v>9.3649980909486959E-3</v>
      </c>
      <c r="H1323" s="46">
        <v>1.6500285664316665E-3</v>
      </c>
      <c r="I1323" s="47">
        <v>2.4628469194725622E-3</v>
      </c>
      <c r="J1323" s="46">
        <v>4.5653531082618243E-5</v>
      </c>
      <c r="K1323" s="47">
        <v>6.8142855631298343E-5</v>
      </c>
      <c r="L1323" s="46">
        <v>0.1069182137252498</v>
      </c>
      <c r="M1323" s="47">
        <v>0.15958705119766523</v>
      </c>
      <c r="N1323" s="46">
        <v>0.66996797624150872</v>
      </c>
      <c r="O1323" s="47">
        <v>1</v>
      </c>
    </row>
    <row r="1324" spans="1:30" ht="20.100000000000001" hidden="1" customHeight="1" x14ac:dyDescent="0.3">
      <c r="A1324" s="45">
        <v>36526</v>
      </c>
      <c r="B1324" s="46">
        <v>9.5685084337481977E-2</v>
      </c>
      <c r="C1324" s="47">
        <v>0.12226685713074821</v>
      </c>
      <c r="D1324" s="46">
        <v>0.55809932371442106</v>
      </c>
      <c r="E1324" s="47">
        <v>0.71314197766378873</v>
      </c>
      <c r="F1324" s="46">
        <v>2.4651363809214712E-2</v>
      </c>
      <c r="G1324" s="47">
        <v>3.1499630248626787E-2</v>
      </c>
      <c r="H1324" s="46">
        <v>1.5028653926033352E-2</v>
      </c>
      <c r="I1324" s="47">
        <v>1.9203685664955682E-2</v>
      </c>
      <c r="J1324" s="46">
        <v>4.5026120698757764E-5</v>
      </c>
      <c r="K1324" s="47">
        <v>5.7534591778274999E-5</v>
      </c>
      <c r="L1324" s="46">
        <v>8.9082712337931316E-2</v>
      </c>
      <c r="M1324" s="47">
        <v>0.11383031470010216</v>
      </c>
      <c r="N1324" s="46">
        <v>0.78259216424578126</v>
      </c>
      <c r="O1324" s="47">
        <v>1</v>
      </c>
    </row>
    <row r="1325" spans="1:30" ht="20.100000000000001" hidden="1" customHeight="1" x14ac:dyDescent="0.3">
      <c r="A1325" s="45">
        <v>36557</v>
      </c>
      <c r="B1325" s="46">
        <v>9.634539114E-2</v>
      </c>
      <c r="C1325" s="47">
        <v>0.12698581693185387</v>
      </c>
      <c r="D1325" s="46">
        <v>0.53240982161000006</v>
      </c>
      <c r="E1325" s="47">
        <v>0.7017304651495595</v>
      </c>
      <c r="F1325" s="46">
        <v>2.4619592399999998E-2</v>
      </c>
      <c r="G1325" s="47">
        <v>3.2449284978254549E-2</v>
      </c>
      <c r="H1325" s="46">
        <v>1.5091306019999999E-2</v>
      </c>
      <c r="I1325" s="47">
        <v>1.989074724636905E-2</v>
      </c>
      <c r="J1325" s="46">
        <v>4.4394239999999999E-5</v>
      </c>
      <c r="K1325" s="47">
        <v>5.8512802395259284E-5</v>
      </c>
      <c r="L1325" s="46">
        <v>9.0199352650000009E-2</v>
      </c>
      <c r="M1325" s="47">
        <v>0.11888517289156786</v>
      </c>
      <c r="N1325" s="46">
        <v>0.75870985806000002</v>
      </c>
      <c r="O1325" s="47">
        <v>1</v>
      </c>
    </row>
    <row r="1326" spans="1:30" ht="20.100000000000001" hidden="1" customHeight="1" x14ac:dyDescent="0.3">
      <c r="A1326" s="45">
        <v>36586</v>
      </c>
      <c r="B1326" s="46">
        <v>9.702701225999999E-2</v>
      </c>
      <c r="C1326" s="47">
        <v>0.13216334341573452</v>
      </c>
      <c r="D1326" s="46">
        <v>0.50622879785000008</v>
      </c>
      <c r="E1326" s="47">
        <v>0.68954911522887297</v>
      </c>
      <c r="F1326" s="46">
        <v>2.4391953990000003E-2</v>
      </c>
      <c r="G1326" s="47">
        <v>3.3224997005191367E-2</v>
      </c>
      <c r="H1326" s="46">
        <v>1.511634408E-2</v>
      </c>
      <c r="I1326" s="47">
        <v>2.0590416290279426E-2</v>
      </c>
      <c r="J1326" s="46">
        <v>4.2836639999999999E-5</v>
      </c>
      <c r="K1326" s="47">
        <v>5.8349045603150576E-5</v>
      </c>
      <c r="L1326" s="46">
        <v>9.1337710969999999E-2</v>
      </c>
      <c r="M1326" s="47">
        <v>0.12441377901431851</v>
      </c>
      <c r="N1326" s="46">
        <v>0.7341446557900001</v>
      </c>
      <c r="O1326" s="47">
        <v>1</v>
      </c>
    </row>
    <row r="1327" spans="1:30" ht="20.100000000000001" hidden="1" customHeight="1" x14ac:dyDescent="0.3">
      <c r="A1327" s="45">
        <v>36617</v>
      </c>
      <c r="B1327" s="46">
        <v>9.7711765829999991E-2</v>
      </c>
      <c r="C1327" s="47">
        <v>0.13788247744296114</v>
      </c>
      <c r="D1327" s="46">
        <v>0.47891755773999989</v>
      </c>
      <c r="E1327" s="47">
        <v>0.67580745052761459</v>
      </c>
      <c r="F1327" s="46">
        <v>2.4361233030000002E-2</v>
      </c>
      <c r="G1327" s="47">
        <v>3.4376486139711136E-2</v>
      </c>
      <c r="H1327" s="46">
        <v>1.518162812E-2</v>
      </c>
      <c r="I1327" s="47">
        <v>2.1423013687473801E-2</v>
      </c>
      <c r="J1327" s="46">
        <v>4.2185760000000002E-5</v>
      </c>
      <c r="K1327" s="47">
        <v>5.9528932388082022E-5</v>
      </c>
      <c r="L1327" s="46">
        <v>9.2445407340000008E-2</v>
      </c>
      <c r="M1327" s="47">
        <v>0.1304510432698513</v>
      </c>
      <c r="N1327" s="46">
        <v>0.70865977781999989</v>
      </c>
      <c r="O1327" s="47">
        <v>1</v>
      </c>
    </row>
    <row r="1328" spans="1:30" ht="20.100000000000001" hidden="1" customHeight="1" x14ac:dyDescent="0.3">
      <c r="A1328" s="45">
        <v>36647</v>
      </c>
      <c r="B1328" s="46">
        <v>0.48339526642000002</v>
      </c>
      <c r="C1328" s="47">
        <v>0.70816661707594197</v>
      </c>
      <c r="D1328" s="46">
        <v>6.5989398970000002E-2</v>
      </c>
      <c r="E1328" s="47">
        <v>9.6673452716139543E-2</v>
      </c>
      <c r="F1328" s="46">
        <v>2.4331701990000003E-2</v>
      </c>
      <c r="G1328" s="47">
        <v>3.5645568508705934E-2</v>
      </c>
      <c r="H1328" s="46">
        <v>1.524718492E-2</v>
      </c>
      <c r="I1328" s="47">
        <v>2.2336890976806179E-2</v>
      </c>
      <c r="J1328" s="46">
        <v>4.1549760000000004E-5</v>
      </c>
      <c r="K1328" s="47">
        <v>6.0869758194843378E-5</v>
      </c>
      <c r="L1328" s="46">
        <v>9.359593385999998E-2</v>
      </c>
      <c r="M1328" s="47">
        <v>0.13711660096421138</v>
      </c>
      <c r="N1328" s="46">
        <v>0.6826010359200001</v>
      </c>
      <c r="O1328" s="47">
        <v>1</v>
      </c>
    </row>
    <row r="1329" spans="1:15" ht="20.100000000000001" hidden="1" customHeight="1" x14ac:dyDescent="0.3">
      <c r="A1329" s="45">
        <v>36678</v>
      </c>
      <c r="B1329" s="46">
        <v>0.45508941733999997</v>
      </c>
      <c r="C1329" s="47">
        <v>0.6936508920736324</v>
      </c>
      <c r="D1329" s="46">
        <v>6.6555323139999997E-2</v>
      </c>
      <c r="E1329" s="47">
        <v>0.1014514626693096</v>
      </c>
      <c r="F1329" s="46">
        <v>2.430065235E-2</v>
      </c>
      <c r="G1329" s="47">
        <v>3.7041916535211279E-2</v>
      </c>
      <c r="H1329" s="46">
        <v>1.5313374700000002E-2</v>
      </c>
      <c r="I1329" s="47">
        <v>2.3342449385306979E-2</v>
      </c>
      <c r="J1329" s="46">
        <v>4.089024E-5</v>
      </c>
      <c r="K1329" s="47">
        <v>6.232972001612778E-5</v>
      </c>
      <c r="L1329" s="46">
        <v>9.4731525900000002E-2</v>
      </c>
      <c r="M1329" s="47">
        <v>0.14440094961652358</v>
      </c>
      <c r="N1329" s="46">
        <v>0.65603118367000002</v>
      </c>
      <c r="O1329" s="47">
        <v>1</v>
      </c>
    </row>
    <row r="1330" spans="1:15" ht="20.100000000000001" hidden="1" customHeight="1" x14ac:dyDescent="0.3">
      <c r="A1330" s="45">
        <v>36708</v>
      </c>
      <c r="B1330" s="46">
        <v>0.42578231527999999</v>
      </c>
      <c r="C1330" s="47">
        <v>0.69957397713247704</v>
      </c>
      <c r="D1330" s="46">
        <v>6.6920407049999991E-2</v>
      </c>
      <c r="E1330" s="47">
        <v>0.11029952264952075</v>
      </c>
      <c r="F1330" s="46">
        <v>2.4270553859999999E-2</v>
      </c>
      <c r="G1330" s="47">
        <v>3.9894397788775612E-2</v>
      </c>
      <c r="H1330" s="46">
        <v>1.5379818560000001E-2</v>
      </c>
      <c r="I1330" s="47">
        <v>2.5280370736122715E-2</v>
      </c>
      <c r="J1330" s="46">
        <v>4.024512E-5</v>
      </c>
      <c r="K1330" s="47">
        <v>6.6152376892523416E-5</v>
      </c>
      <c r="L1330" s="46">
        <v>7.5976637000000014E-2</v>
      </c>
      <c r="M1330" s="47">
        <v>0.12488557931621128</v>
      </c>
      <c r="N1330" s="46">
        <v>0.60836997687000005</v>
      </c>
      <c r="O1330" s="47">
        <v>1</v>
      </c>
    </row>
    <row r="1331" spans="1:15" ht="20.100000000000001" hidden="1" customHeight="1" x14ac:dyDescent="0.3">
      <c r="A1331" s="45">
        <v>36739</v>
      </c>
      <c r="B1331" s="46">
        <v>0.39649463440999999</v>
      </c>
      <c r="C1331" s="47">
        <v>0.68303560881938519</v>
      </c>
      <c r="D1331" s="46">
        <v>6.7398514989999991E-2</v>
      </c>
      <c r="E1331" s="47">
        <v>0.11610645321397579</v>
      </c>
      <c r="F1331" s="46">
        <v>2.4241953819340262E-2</v>
      </c>
      <c r="G1331" s="47">
        <v>4.1761265472365451E-2</v>
      </c>
      <c r="H1331" s="46">
        <v>1.544854071906249E-2</v>
      </c>
      <c r="I1331" s="47">
        <v>2.6612979091425962E-2</v>
      </c>
      <c r="J1331" s="46">
        <v>3.9586030531487999E-5</v>
      </c>
      <c r="K1331" s="47">
        <v>6.8194285920293238E-5</v>
      </c>
      <c r="L1331" s="46">
        <v>7.6865736185164166E-2</v>
      </c>
      <c r="M1331" s="47">
        <v>0.13241549911692752</v>
      </c>
      <c r="N1331" s="46">
        <v>0.58048896615409828</v>
      </c>
      <c r="O1331" s="47">
        <v>1</v>
      </c>
    </row>
    <row r="1332" spans="1:15" ht="20.100000000000001" hidden="1" customHeight="1" x14ac:dyDescent="0.3">
      <c r="A1332" s="45">
        <v>36770</v>
      </c>
      <c r="B1332" s="46">
        <v>0.36620382109000005</v>
      </c>
      <c r="C1332" s="47">
        <v>0.66380642248394639</v>
      </c>
      <c r="D1332" s="46">
        <v>6.7874102150000004E-2</v>
      </c>
      <c r="E1332" s="47">
        <v>0.12315183546034536</v>
      </c>
      <c r="F1332" s="46">
        <v>2.4210452533990606E-2</v>
      </c>
      <c r="G1332" s="47">
        <v>4.3892155141136008E-2</v>
      </c>
      <c r="H1332" s="46">
        <v>1.5516110859123005E-2</v>
      </c>
      <c r="I1332" s="47">
        <v>2.8129814759122847E-2</v>
      </c>
      <c r="J1332" s="46">
        <v>3.8913421754831998E-5</v>
      </c>
      <c r="K1332" s="47">
        <v>7.0547790973241048E-5</v>
      </c>
      <c r="L1332" s="46">
        <v>7.7746114202097497E-2</v>
      </c>
      <c r="M1332" s="47">
        <v>0.1409492243644761</v>
      </c>
      <c r="N1332" s="46">
        <v>0.55158951425696601</v>
      </c>
      <c r="O1332" s="47">
        <v>1</v>
      </c>
    </row>
    <row r="1333" spans="1:15" ht="20.100000000000001" hidden="1" customHeight="1" x14ac:dyDescent="0.3">
      <c r="A1333" s="45">
        <v>36800</v>
      </c>
      <c r="B1333" s="46">
        <v>0.30234926917999999</v>
      </c>
      <c r="C1333" s="47">
        <v>0.71818610281997852</v>
      </c>
      <c r="D1333" s="46">
        <v>2.4179581860000004E-2</v>
      </c>
      <c r="E1333" s="47">
        <v>5.6571053171076996E-2</v>
      </c>
      <c r="F1333" s="46">
        <v>1.558406914E-2</v>
      </c>
      <c r="G1333" s="47">
        <v>3.6976423514243517E-2</v>
      </c>
      <c r="H1333" s="46">
        <v>3.8253599999999996E-5</v>
      </c>
      <c r="I1333" s="47">
        <v>9.0764568729606243E-5</v>
      </c>
      <c r="J1333" s="46">
        <v>2.4151049999999999E-3</v>
      </c>
      <c r="K1333" s="47">
        <v>5.7303355438890905E-3</v>
      </c>
      <c r="L1333" s="46">
        <v>7.6893334099999988E-2</v>
      </c>
      <c r="M1333" s="47">
        <v>0.18244532038208233</v>
      </c>
      <c r="N1333" s="46">
        <v>0.42145961287999995</v>
      </c>
      <c r="O1333" s="47">
        <v>1</v>
      </c>
    </row>
    <row r="1334" spans="1:15" ht="20.100000000000001" hidden="1" customHeight="1" x14ac:dyDescent="0.3">
      <c r="A1334" s="45">
        <v>36831</v>
      </c>
      <c r="B1334" s="46">
        <v>0.26983115828999998</v>
      </c>
      <c r="C1334" s="47">
        <v>0.69254735380622634</v>
      </c>
      <c r="D1334" s="46">
        <v>2.414761398E-2</v>
      </c>
      <c r="E1334" s="47">
        <v>6.284874322102231E-2</v>
      </c>
      <c r="F1334" s="46">
        <v>1.5652598900000002E-2</v>
      </c>
      <c r="G1334" s="47">
        <v>4.0220292186721317E-2</v>
      </c>
      <c r="H1334" s="46">
        <v>3.7571519999999999E-5</v>
      </c>
      <c r="I1334" s="47">
        <v>9.6542275308622618E-5</v>
      </c>
      <c r="J1334" s="46">
        <v>2.3820073199999998E-3</v>
      </c>
      <c r="K1334" s="47">
        <v>6.1207107531075222E-3</v>
      </c>
      <c r="L1334" s="46">
        <v>7.7120735449999991E-2</v>
      </c>
      <c r="M1334" s="47">
        <v>0.19816635775761404</v>
      </c>
      <c r="N1334" s="46">
        <v>0.38917168545999992</v>
      </c>
      <c r="O1334" s="47">
        <v>1</v>
      </c>
    </row>
    <row r="1335" spans="1:15" ht="20.100000000000001" hidden="1" customHeight="1" x14ac:dyDescent="0.3">
      <c r="A1335" s="45">
        <v>36861</v>
      </c>
      <c r="B1335" s="46">
        <v>0.23831346753000002</v>
      </c>
      <c r="C1335" s="47">
        <v>0.66467479771534188</v>
      </c>
      <c r="D1335" s="46">
        <v>2.4116241060000002E-2</v>
      </c>
      <c r="E1335" s="47">
        <v>6.7151952607698781E-2</v>
      </c>
      <c r="F1335" s="46">
        <v>1.5721502259999999E-2</v>
      </c>
      <c r="G1335" s="47">
        <v>4.3841895686845871E-2</v>
      </c>
      <c r="H1335" s="46">
        <v>3.6902400000000001E-5</v>
      </c>
      <c r="I1335" s="47">
        <v>1.0290817917003951E-4</v>
      </c>
      <c r="J1335" s="46">
        <v>2.3497966800000002E-3</v>
      </c>
      <c r="K1335" s="47">
        <v>6.5527797042632457E-3</v>
      </c>
      <c r="L1335" s="46">
        <v>7.8057493249999998E-2</v>
      </c>
      <c r="M1335" s="47">
        <v>0.21767566610668004</v>
      </c>
      <c r="N1335" s="46">
        <v>0.35859540318000005</v>
      </c>
      <c r="O1335" s="47">
        <v>1</v>
      </c>
    </row>
    <row r="1336" spans="1:15" ht="20.100000000000001" hidden="1" customHeight="1" x14ac:dyDescent="0.3">
      <c r="A1336" s="45">
        <v>36892</v>
      </c>
      <c r="B1336" s="46">
        <v>0.20580838067000001</v>
      </c>
      <c r="C1336" s="47">
        <v>0.65829511482628145</v>
      </c>
      <c r="D1336" s="46">
        <v>2.4086602410000001E-2</v>
      </c>
      <c r="E1336" s="47">
        <v>7.6707878235801968E-2</v>
      </c>
      <c r="F1336" s="46">
        <v>1.5792603760000003E-2</v>
      </c>
      <c r="G1336" s="47">
        <v>5.049092797211778E-2</v>
      </c>
      <c r="H1336" s="46">
        <v>3.6219359999999998E-5</v>
      </c>
      <c r="I1336" s="47">
        <v>1.1579782059676037E-4</v>
      </c>
      <c r="J1336" s="46">
        <v>2.3168376000000002E-3</v>
      </c>
      <c r="K1336" s="47">
        <v>7.4072193643573191E-3</v>
      </c>
      <c r="L1336" s="46">
        <v>6.4740372399999996E-2</v>
      </c>
      <c r="M1336" s="47">
        <v>0.20698306178084475</v>
      </c>
      <c r="N1336" s="46">
        <v>0.31278101619999998</v>
      </c>
      <c r="O1336" s="47">
        <v>1</v>
      </c>
    </row>
    <row r="1337" spans="1:15" ht="20.100000000000001" hidden="1" customHeight="1" x14ac:dyDescent="0.3">
      <c r="A1337" s="45">
        <v>36923</v>
      </c>
      <c r="B1337" s="46">
        <v>0.17034926917999998</v>
      </c>
      <c r="C1337" s="47">
        <v>0.6119662276139286</v>
      </c>
      <c r="D1337" s="46">
        <v>2.4979630864175845E-2</v>
      </c>
      <c r="E1337" s="47">
        <v>8.8590703322288106E-2</v>
      </c>
      <c r="F1337" s="46">
        <v>1.5584069835256524E-2</v>
      </c>
      <c r="G1337" s="47">
        <v>5.589305081231636E-2</v>
      </c>
      <c r="H1337" s="46">
        <v>3.8253898391520005E-5</v>
      </c>
      <c r="I1337" s="47">
        <v>1.3719953190463997E-4</v>
      </c>
      <c r="J1337" s="46">
        <v>2.4151059869872318E-3</v>
      </c>
      <c r="K1337" s="47">
        <v>8.6618991749137543E-3</v>
      </c>
      <c r="L1337" s="46">
        <v>6.5453122899999994E-2</v>
      </c>
      <c r="M1337" s="47">
        <v>0.23475091954464847</v>
      </c>
      <c r="N1337" s="46">
        <v>0.27881945266481112</v>
      </c>
      <c r="O1337" s="47">
        <v>1</v>
      </c>
    </row>
    <row r="1338" spans="1:15" ht="20.100000000000001" hidden="1" customHeight="1" x14ac:dyDescent="0.3">
      <c r="A1338" s="45">
        <v>36951</v>
      </c>
      <c r="B1338" s="46">
        <v>0.13976081538000001</v>
      </c>
      <c r="C1338" s="47">
        <v>0.5641837495080948</v>
      </c>
      <c r="D1338" s="46">
        <v>2.4012700710000001E-2</v>
      </c>
      <c r="E1338" s="47">
        <v>9.5645010501258065E-2</v>
      </c>
      <c r="F1338" s="46">
        <v>1.5926252759999999E-2</v>
      </c>
      <c r="G1338" s="47">
        <v>6.416543932812338E-2</v>
      </c>
      <c r="H1338" s="46">
        <v>3.4839839999999994E-5</v>
      </c>
      <c r="I1338" s="47">
        <v>1.403665804762429E-4</v>
      </c>
      <c r="J1338" s="46">
        <v>2.250171E-3</v>
      </c>
      <c r="K1338" s="47">
        <v>9.0657364889393296E-3</v>
      </c>
      <c r="L1338" s="46">
        <v>6.622130955000001E-2</v>
      </c>
      <c r="M1338" s="47">
        <v>0.26679969759310806</v>
      </c>
      <c r="N1338" s="46">
        <v>0.24820608924000004</v>
      </c>
      <c r="O1338" s="47">
        <v>1</v>
      </c>
    </row>
    <row r="1339" spans="1:15" ht="20.100000000000001" hidden="1" customHeight="1" x14ac:dyDescent="0.3">
      <c r="A1339" s="45">
        <v>36982</v>
      </c>
      <c r="B1339" s="46">
        <v>0.10525950969</v>
      </c>
      <c r="C1339" s="47">
        <v>0.48998833262209596</v>
      </c>
      <c r="D1339" s="46">
        <v>2.3979697170000001E-2</v>
      </c>
      <c r="E1339" s="47">
        <v>0.11260895318159726</v>
      </c>
      <c r="F1339" s="46">
        <v>1.5997103819999997E-2</v>
      </c>
      <c r="G1339" s="47">
        <v>7.4588908248983121E-2</v>
      </c>
      <c r="H1339" s="46">
        <v>3.4134719999999998E-5</v>
      </c>
      <c r="I1339" s="47">
        <v>1.5915827807540787E-4</v>
      </c>
      <c r="J1339" s="46">
        <v>2.2159922400000003E-3</v>
      </c>
      <c r="K1339" s="47">
        <v>1.033239789712252E-2</v>
      </c>
      <c r="L1339" s="46">
        <v>6.6983839449999999E-2</v>
      </c>
      <c r="M1339" s="47">
        <v>0.31232224977212575</v>
      </c>
      <c r="N1339" s="46">
        <v>0.21447027708999999</v>
      </c>
      <c r="O1339" s="47">
        <v>1</v>
      </c>
    </row>
    <row r="1340" spans="1:15" ht="20.100000000000001" hidden="1" customHeight="1" x14ac:dyDescent="0.3">
      <c r="A1340" s="45">
        <v>37012</v>
      </c>
      <c r="B1340" s="46">
        <v>7.175862412999999E-2</v>
      </c>
      <c r="C1340" s="47">
        <v>0.39479519854775058</v>
      </c>
      <c r="D1340" s="46">
        <v>2.394721293E-2</v>
      </c>
      <c r="E1340" s="47">
        <v>0.13175064040019813</v>
      </c>
      <c r="F1340" s="46">
        <v>1.6068517099999999E-2</v>
      </c>
      <c r="G1340" s="47">
        <v>8.8404334332969681E-2</v>
      </c>
      <c r="H1340" s="46">
        <v>3.3440640000000002E-5</v>
      </c>
      <c r="I1340" s="47">
        <v>1.8398073079615291E-4</v>
      </c>
      <c r="J1340" s="46">
        <v>2.18258964E-3</v>
      </c>
      <c r="K1340" s="47">
        <v>1.2007977030203737E-2</v>
      </c>
      <c r="L1340" s="46">
        <v>6.7771259049999991E-2</v>
      </c>
      <c r="M1340" s="47">
        <v>0.37285786895808182</v>
      </c>
      <c r="N1340" s="46">
        <v>0.18176164348999996</v>
      </c>
      <c r="O1340" s="47">
        <v>1</v>
      </c>
    </row>
    <row r="1341" spans="1:15" ht="20.100000000000001" hidden="1" customHeight="1" x14ac:dyDescent="0.3">
      <c r="A1341" s="45">
        <v>37043</v>
      </c>
      <c r="B1341" s="46">
        <v>7.2264460650000001E-2</v>
      </c>
      <c r="C1341" s="47">
        <v>0.39477957400996327</v>
      </c>
      <c r="D1341" s="46">
        <v>2.3913825046332375E-2</v>
      </c>
      <c r="E1341" s="47">
        <v>0.13064083755449554</v>
      </c>
      <c r="F1341" s="46">
        <v>1.6140445658603189E-2</v>
      </c>
      <c r="G1341" s="47">
        <v>8.8174992300787736E-2</v>
      </c>
      <c r="H1341" s="46">
        <v>3.2726240027856001E-5</v>
      </c>
      <c r="I1341" s="47">
        <v>1.7878291736956044E-4</v>
      </c>
      <c r="J1341" s="46">
        <v>2.1479342449589644E-3</v>
      </c>
      <c r="K1341" s="47">
        <v>1.1734129869636163E-2</v>
      </c>
      <c r="L1341" s="46">
        <v>6.8550759199999992E-2</v>
      </c>
      <c r="M1341" s="47">
        <v>0.37449168334774763</v>
      </c>
      <c r="N1341" s="46">
        <v>0.18305015103992239</v>
      </c>
      <c r="O1341" s="47">
        <v>1</v>
      </c>
    </row>
    <row r="1342" spans="1:15" ht="20.100000000000001" hidden="1" customHeight="1" x14ac:dyDescent="0.3">
      <c r="A1342" s="45">
        <v>37073</v>
      </c>
      <c r="B1342" s="46">
        <v>7.2771137429999994E-2</v>
      </c>
      <c r="C1342" s="47">
        <v>0.42853622438165356</v>
      </c>
      <c r="D1342" s="46">
        <v>2.3880715530000002E-2</v>
      </c>
      <c r="E1342" s="47">
        <v>0.14062926635718137</v>
      </c>
      <c r="F1342" s="46">
        <v>1.621276286E-2</v>
      </c>
      <c r="G1342" s="47">
        <v>9.5474063319440125E-2</v>
      </c>
      <c r="H1342" s="46">
        <v>3.2021759999999996E-5</v>
      </c>
      <c r="I1342" s="47">
        <v>1.8857042246529933E-4</v>
      </c>
      <c r="J1342" s="46">
        <v>5.6916632080000001E-2</v>
      </c>
      <c r="K1342" s="47">
        <v>0.33517187551925975</v>
      </c>
      <c r="L1342" s="46">
        <v>0</v>
      </c>
      <c r="M1342" s="47">
        <v>0</v>
      </c>
      <c r="N1342" s="46">
        <v>0.16981326965999999</v>
      </c>
      <c r="O1342" s="47">
        <v>1</v>
      </c>
    </row>
    <row r="1343" spans="1:15" ht="20.100000000000001" hidden="1" customHeight="1" x14ac:dyDescent="0.3">
      <c r="A1343" s="45">
        <v>37104</v>
      </c>
      <c r="B1343" s="46">
        <v>7.3290838239999989E-2</v>
      </c>
      <c r="C1343" s="47">
        <v>0.42861102806644052</v>
      </c>
      <c r="D1343" s="46">
        <v>2.3849561219999999E-2</v>
      </c>
      <c r="E1343" s="47">
        <v>0.13947425352080012</v>
      </c>
      <c r="F1343" s="46">
        <v>1.6287418219999999E-2</v>
      </c>
      <c r="G1343" s="47">
        <v>9.5250200918186076E-2</v>
      </c>
      <c r="H1343" s="46">
        <v>3.1304640000000001E-5</v>
      </c>
      <c r="I1343" s="47">
        <v>1.8307218549899095E-4</v>
      </c>
      <c r="J1343" s="46">
        <v>5.7537033729999999E-2</v>
      </c>
      <c r="K1343" s="47">
        <v>0.33648144530907426</v>
      </c>
      <c r="L1343" s="46">
        <v>0</v>
      </c>
      <c r="M1343" s="47">
        <v>0</v>
      </c>
      <c r="N1343" s="46">
        <v>0.17099615604999999</v>
      </c>
      <c r="O1343" s="47">
        <v>1</v>
      </c>
    </row>
    <row r="1344" spans="1:15" ht="20.100000000000001" hidden="1" customHeight="1" x14ac:dyDescent="0.3">
      <c r="A1344" s="45">
        <v>37135</v>
      </c>
      <c r="B1344" s="46">
        <v>7.3807178010000002E-2</v>
      </c>
      <c r="C1344" s="47">
        <v>0.42869987333173409</v>
      </c>
      <c r="D1344" s="46">
        <v>2.381548419E-2</v>
      </c>
      <c r="E1344" s="47">
        <v>0.13832929710716785</v>
      </c>
      <c r="F1344" s="46">
        <v>1.6360853920000001E-2</v>
      </c>
      <c r="G1344" s="47">
        <v>9.5029998330957807E-2</v>
      </c>
      <c r="H1344" s="46">
        <v>3.0576E-5</v>
      </c>
      <c r="I1344" s="47">
        <v>1.7759691781218259E-4</v>
      </c>
      <c r="J1344" s="46">
        <v>5.8151057910000005E-2</v>
      </c>
      <c r="K1344" s="47">
        <v>0.33776323431232802</v>
      </c>
      <c r="L1344" s="46">
        <v>0</v>
      </c>
      <c r="M1344" s="47">
        <v>0</v>
      </c>
      <c r="N1344" s="46">
        <v>0.17216515003000002</v>
      </c>
      <c r="O1344" s="47">
        <v>1</v>
      </c>
    </row>
    <row r="1345" spans="1:15" ht="20.100000000000001" hidden="1" customHeight="1" x14ac:dyDescent="0.3">
      <c r="A1345" s="45">
        <v>37165</v>
      </c>
      <c r="B1345" s="46">
        <v>2.3800495830000001E-2</v>
      </c>
      <c r="C1345" s="47">
        <v>0.24023222367571298</v>
      </c>
      <c r="D1345" s="46">
        <v>1.6434827539999999E-2</v>
      </c>
      <c r="E1345" s="47">
        <v>0.16588625690244907</v>
      </c>
      <c r="F1345" s="46">
        <v>2.9856E-5</v>
      </c>
      <c r="G1345" s="47">
        <v>3.0135394326623517E-4</v>
      </c>
      <c r="H1345" s="46">
        <v>2.0093950799999999E-3</v>
      </c>
      <c r="I1345" s="47">
        <v>2.0281991255954316E-2</v>
      </c>
      <c r="J1345" s="46">
        <v>5.6798295400000004E-2</v>
      </c>
      <c r="K1345" s="47">
        <v>0.57329817422261753</v>
      </c>
      <c r="L1345" s="46">
        <v>0</v>
      </c>
      <c r="M1345" s="47">
        <v>0</v>
      </c>
      <c r="N1345" s="46">
        <v>9.9072869849999995E-2</v>
      </c>
      <c r="O1345" s="47">
        <v>1</v>
      </c>
    </row>
    <row r="1346" spans="1:15" ht="20.100000000000001" hidden="1" customHeight="1" x14ac:dyDescent="0.3">
      <c r="A1346" s="45">
        <v>37196</v>
      </c>
      <c r="B1346" s="46">
        <v>2.3764498009999999E-2</v>
      </c>
      <c r="C1346" s="47">
        <v>0.23821314035535643</v>
      </c>
      <c r="D1346" s="46">
        <v>1.6509269820000002E-2</v>
      </c>
      <c r="E1346" s="47">
        <v>0.16548740087592997</v>
      </c>
      <c r="F1346" s="46">
        <v>2.9117279999999998E-5</v>
      </c>
      <c r="G1346" s="47">
        <v>2.918689342601524E-4</v>
      </c>
      <c r="H1346" s="46">
        <v>1.9735808400000001E-3</v>
      </c>
      <c r="I1346" s="47">
        <v>1.9782992657523518E-2</v>
      </c>
      <c r="J1346" s="46">
        <v>5.7485024850000004E-2</v>
      </c>
      <c r="K1346" s="47">
        <v>0.57622459717692998</v>
      </c>
      <c r="L1346" s="46">
        <v>0</v>
      </c>
      <c r="M1346" s="47">
        <v>0</v>
      </c>
      <c r="N1346" s="46">
        <v>9.9761490800000005E-2</v>
      </c>
      <c r="O1346" s="47">
        <v>1</v>
      </c>
    </row>
    <row r="1347" spans="1:15" ht="20.100000000000001" hidden="1" customHeight="1" x14ac:dyDescent="0.3">
      <c r="A1347" s="45">
        <v>37226</v>
      </c>
      <c r="B1347" s="46">
        <v>2.3731860840000004E-2</v>
      </c>
      <c r="C1347" s="47">
        <v>0.23618477144886021</v>
      </c>
      <c r="D1347" s="46">
        <v>1.6585899160000001E-2</v>
      </c>
      <c r="E1347" s="47">
        <v>0.16506656721059898</v>
      </c>
      <c r="F1347" s="46">
        <v>2.8386720000000002E-5</v>
      </c>
      <c r="G1347" s="47">
        <v>2.8251096787498223E-4</v>
      </c>
      <c r="H1347" s="46">
        <v>1.9384041599999999E-3</v>
      </c>
      <c r="I1347" s="47">
        <v>1.9291430477860486E-2</v>
      </c>
      <c r="J1347" s="46">
        <v>5.8195512649999996E-2</v>
      </c>
      <c r="K1347" s="47">
        <v>0.5791747198948054</v>
      </c>
      <c r="L1347" s="46">
        <v>0</v>
      </c>
      <c r="M1347" s="47">
        <v>0</v>
      </c>
      <c r="N1347" s="46">
        <v>0.10048006353</v>
      </c>
      <c r="O1347" s="47">
        <v>1</v>
      </c>
    </row>
    <row r="1348" spans="1:15" ht="20.100000000000001" hidden="1" customHeight="1" x14ac:dyDescent="0.3">
      <c r="A1348" s="45">
        <v>37257</v>
      </c>
      <c r="B1348" s="46">
        <v>2.3696082430000001E-2</v>
      </c>
      <c r="C1348" s="47">
        <v>0.16758020746610411</v>
      </c>
      <c r="D1348" s="46">
        <v>6.6736727740000001E-2</v>
      </c>
      <c r="E1348" s="47">
        <v>0.47196639838318222</v>
      </c>
      <c r="F1348" s="46">
        <v>2.7645119999999999E-5</v>
      </c>
      <c r="G1348" s="47">
        <v>1.9550805322824595E-4</v>
      </c>
      <c r="H1348" s="46">
        <v>1.9026176399999999E-3</v>
      </c>
      <c r="I1348" s="47">
        <v>1.3455433394180228E-2</v>
      </c>
      <c r="J1348" s="46">
        <v>4.903836575E-2</v>
      </c>
      <c r="K1348" s="47">
        <v>0.34680245270330506</v>
      </c>
      <c r="L1348" s="46">
        <v>0</v>
      </c>
      <c r="M1348" s="47">
        <v>0</v>
      </c>
      <c r="N1348" s="46">
        <v>0.14140143868000002</v>
      </c>
      <c r="O1348" s="47">
        <v>1</v>
      </c>
    </row>
    <row r="1349" spans="1:15" ht="20.100000000000001" hidden="1" customHeight="1" x14ac:dyDescent="0.3">
      <c r="A1349" s="45">
        <v>37288</v>
      </c>
      <c r="B1349" s="46">
        <v>0.10565144169999999</v>
      </c>
      <c r="C1349" s="47">
        <v>0.50794787177640988</v>
      </c>
      <c r="D1349" s="46">
        <v>3.3726251899999997E-2</v>
      </c>
      <c r="E1349" s="47">
        <v>0.16214807483881313</v>
      </c>
      <c r="F1349" s="46">
        <v>1.7146598139999997E-2</v>
      </c>
      <c r="G1349" s="47">
        <v>8.2436906617416733E-2</v>
      </c>
      <c r="H1349" s="46">
        <v>1.86602724E-3</v>
      </c>
      <c r="I1349" s="47">
        <v>8.9714304886272869E-3</v>
      </c>
      <c r="J1349" s="46">
        <v>4.960630345E-2</v>
      </c>
      <c r="K1349" s="47">
        <v>0.23849571627873284</v>
      </c>
      <c r="L1349" s="46">
        <v>0</v>
      </c>
      <c r="M1349" s="47">
        <v>0</v>
      </c>
      <c r="N1349" s="46">
        <v>0.20799662243</v>
      </c>
      <c r="O1349" s="47">
        <v>1</v>
      </c>
    </row>
    <row r="1350" spans="1:15" ht="20.100000000000001" hidden="1" customHeight="1" x14ac:dyDescent="0.3">
      <c r="A1350" s="45">
        <v>37316</v>
      </c>
      <c r="B1350" s="46">
        <v>0.10621257930000001</v>
      </c>
      <c r="C1350" s="47">
        <v>0.50707979954954396</v>
      </c>
      <c r="D1350" s="46">
        <v>3.3928595019999994E-2</v>
      </c>
      <c r="E1350" s="47">
        <v>0.16198180361616779</v>
      </c>
      <c r="F1350" s="46">
        <v>1.726968638E-2</v>
      </c>
      <c r="G1350" s="47">
        <v>8.244888849859508E-2</v>
      </c>
      <c r="H1350" s="46">
        <v>1.8300743999999998E-3</v>
      </c>
      <c r="I1350" s="47">
        <v>8.737136090929595E-3</v>
      </c>
      <c r="J1350" s="46">
        <v>5.0218363799999999E-2</v>
      </c>
      <c r="K1350" s="47">
        <v>0.23975237224476356</v>
      </c>
      <c r="L1350" s="46">
        <v>0</v>
      </c>
      <c r="M1350" s="47">
        <v>0</v>
      </c>
      <c r="N1350" s="46">
        <v>0.20945929890000001</v>
      </c>
      <c r="O1350" s="47">
        <v>1</v>
      </c>
    </row>
    <row r="1351" spans="1:15" ht="20.100000000000001" hidden="1" customHeight="1" x14ac:dyDescent="0.3">
      <c r="A1351" s="45">
        <v>37347</v>
      </c>
      <c r="B1351" s="46">
        <v>0.10673117488000002</v>
      </c>
      <c r="C1351" s="47">
        <v>0.50623343594227466</v>
      </c>
      <c r="D1351" s="46">
        <v>3.4118055680000002E-2</v>
      </c>
      <c r="E1351" s="47">
        <v>0.16182432709070391</v>
      </c>
      <c r="F1351" s="46">
        <v>1.7386077199999999E-2</v>
      </c>
      <c r="G1351" s="47">
        <v>8.2463381560347729E-2</v>
      </c>
      <c r="H1351" s="46">
        <v>1.7930681999999999E-3</v>
      </c>
      <c r="I1351" s="47">
        <v>8.5046480260841072E-3</v>
      </c>
      <c r="J1351" s="46">
        <v>5.0805534449999995E-2</v>
      </c>
      <c r="K1351" s="47">
        <v>0.24097420738058964</v>
      </c>
      <c r="L1351" s="46">
        <v>0</v>
      </c>
      <c r="M1351" s="47">
        <v>0</v>
      </c>
      <c r="N1351" s="46">
        <v>0.21083391040999999</v>
      </c>
      <c r="O1351" s="47">
        <v>1</v>
      </c>
    </row>
    <row r="1352" spans="1:15" ht="20.100000000000001" hidden="1" customHeight="1" x14ac:dyDescent="0.3">
      <c r="A1352" s="45">
        <v>37377</v>
      </c>
      <c r="B1352" s="46">
        <v>0.10621257930000001</v>
      </c>
      <c r="C1352" s="47">
        <v>0.50420394120729861</v>
      </c>
      <c r="D1352" s="46">
        <v>3.3928595019999994E-2</v>
      </c>
      <c r="E1352" s="47">
        <v>0.16106313810901229</v>
      </c>
      <c r="F1352" s="46">
        <v>1.726968638E-2</v>
      </c>
      <c r="G1352" s="47">
        <v>8.1981286902143846E-2</v>
      </c>
      <c r="H1352" s="46">
        <v>1.8300743999999998E-3</v>
      </c>
      <c r="I1352" s="47">
        <v>8.6875841944889301E-3</v>
      </c>
      <c r="J1352" s="46">
        <v>5.1413069399999997E-2</v>
      </c>
      <c r="K1352" s="47">
        <v>0.24406404958705638</v>
      </c>
      <c r="L1352" s="46">
        <v>0</v>
      </c>
      <c r="M1352" s="47">
        <v>0</v>
      </c>
      <c r="N1352" s="46">
        <v>0.21065400449999999</v>
      </c>
      <c r="O1352" s="47">
        <v>1</v>
      </c>
    </row>
    <row r="1353" spans="1:15" ht="20.100000000000001" hidden="1" customHeight="1" x14ac:dyDescent="0.3">
      <c r="A1353" s="45">
        <v>37408</v>
      </c>
      <c r="B1353" s="46">
        <v>0.1078084282</v>
      </c>
      <c r="C1353" s="47">
        <v>0.50450383801520549</v>
      </c>
      <c r="D1353" s="46">
        <v>3.4512588720000001E-2</v>
      </c>
      <c r="E1353" s="47">
        <v>0.16150623619870463</v>
      </c>
      <c r="F1353" s="46">
        <v>1.762504828E-2</v>
      </c>
      <c r="G1353" s="47">
        <v>8.2478750974529988E-2</v>
      </c>
      <c r="H1353" s="46">
        <v>1.7309754E-3</v>
      </c>
      <c r="I1353" s="47">
        <v>8.1003289574896661E-3</v>
      </c>
      <c r="J1353" s="46">
        <v>5.20149476E-2</v>
      </c>
      <c r="K1353" s="47">
        <v>0.24341084585407027</v>
      </c>
      <c r="L1353" s="46">
        <v>0</v>
      </c>
      <c r="M1353" s="47">
        <v>0</v>
      </c>
      <c r="N1353" s="46">
        <v>0.21369198819999999</v>
      </c>
      <c r="O1353" s="47">
        <v>1</v>
      </c>
    </row>
    <row r="1354" spans="1:15" ht="20.100000000000001" hidden="1" customHeight="1" x14ac:dyDescent="0.3">
      <c r="A1354" s="45">
        <v>37438</v>
      </c>
      <c r="B1354" s="46">
        <v>0.10939647983</v>
      </c>
      <c r="C1354" s="47">
        <v>0.53102013370073042</v>
      </c>
      <c r="D1354" s="46">
        <v>3.4713350640000001E-2</v>
      </c>
      <c r="E1354" s="47">
        <v>0.16850165678729714</v>
      </c>
      <c r="F1354" s="46">
        <v>1.769149456E-2</v>
      </c>
      <c r="G1354" s="47">
        <v>8.5876070429467891E-2</v>
      </c>
      <c r="H1354" s="46">
        <v>4.4210599730000001E-2</v>
      </c>
      <c r="I1354" s="47">
        <v>0.21460213908250464</v>
      </c>
      <c r="J1354" s="46">
        <v>0</v>
      </c>
      <c r="K1354" s="47">
        <v>0</v>
      </c>
      <c r="L1354" s="46">
        <v>0</v>
      </c>
      <c r="M1354" s="47">
        <v>0</v>
      </c>
      <c r="N1354" s="46">
        <v>0.20601192475999999</v>
      </c>
      <c r="O1354" s="47">
        <v>1</v>
      </c>
    </row>
    <row r="1355" spans="1:15" ht="20.100000000000001" hidden="1" customHeight="1" x14ac:dyDescent="0.3">
      <c r="A1355" s="45">
        <v>37469</v>
      </c>
      <c r="B1355" s="46">
        <v>0.14341188708000002</v>
      </c>
      <c r="C1355" s="47">
        <v>0.58861963381495386</v>
      </c>
      <c r="D1355" s="46">
        <v>3.589484699E-2</v>
      </c>
      <c r="E1355" s="47">
        <v>0.14732678107297656</v>
      </c>
      <c r="F1355" s="46">
        <v>1.9636409760000001E-2</v>
      </c>
      <c r="G1355" s="47">
        <v>8.0595664402100309E-2</v>
      </c>
      <c r="H1355" s="46">
        <v>4.4697874649999997E-2</v>
      </c>
      <c r="I1355" s="47">
        <v>0.18345792070996925</v>
      </c>
      <c r="J1355" s="46">
        <v>0</v>
      </c>
      <c r="K1355" s="47">
        <v>0</v>
      </c>
      <c r="L1355" s="46">
        <v>0</v>
      </c>
      <c r="M1355" s="47">
        <v>0</v>
      </c>
      <c r="N1355" s="46">
        <v>0.24364101848000003</v>
      </c>
      <c r="O1355" s="47">
        <v>1</v>
      </c>
    </row>
    <row r="1356" spans="1:15" ht="20.100000000000001" hidden="1" customHeight="1" x14ac:dyDescent="0.3">
      <c r="A1356" s="45">
        <v>37500</v>
      </c>
      <c r="B1356" s="46">
        <v>0.15433857179999999</v>
      </c>
      <c r="C1356" s="47">
        <v>0.60249716350345639</v>
      </c>
      <c r="D1356" s="46">
        <v>3.6492191799999997E-2</v>
      </c>
      <c r="E1356" s="47">
        <v>0.14245591230438021</v>
      </c>
      <c r="F1356" s="46">
        <v>2.0152048860000001E-2</v>
      </c>
      <c r="G1356" s="47">
        <v>7.8668294874898292E-2</v>
      </c>
      <c r="H1356" s="46">
        <v>4.5181998180000002E-2</v>
      </c>
      <c r="I1356" s="47">
        <v>0.17637862931726525</v>
      </c>
      <c r="J1356" s="46">
        <v>0</v>
      </c>
      <c r="K1356" s="47">
        <v>0</v>
      </c>
      <c r="L1356" s="46">
        <v>0</v>
      </c>
      <c r="M1356" s="47">
        <v>0</v>
      </c>
      <c r="N1356" s="46">
        <v>0.25616481063999996</v>
      </c>
      <c r="O1356" s="47">
        <v>1</v>
      </c>
    </row>
    <row r="1357" spans="1:15" ht="20.100000000000001" hidden="1" customHeight="1" x14ac:dyDescent="0.3">
      <c r="A1357" s="45">
        <v>37530</v>
      </c>
      <c r="B1357" s="46">
        <v>3.6929515900000001E-2</v>
      </c>
      <c r="C1357" s="47">
        <v>0.35776405293049141</v>
      </c>
      <c r="D1357" s="46">
        <v>2.0494096430000001E-2</v>
      </c>
      <c r="E1357" s="47">
        <v>0.19854175775819241</v>
      </c>
      <c r="F1357" s="46">
        <v>1.57162572E-3</v>
      </c>
      <c r="G1357" s="47">
        <v>1.5225522825686478E-2</v>
      </c>
      <c r="H1357" s="46">
        <v>4.4227865550000002E-2</v>
      </c>
      <c r="I1357" s="47">
        <v>0.4284686664856297</v>
      </c>
      <c r="J1357" s="46">
        <v>0</v>
      </c>
      <c r="K1357" s="47">
        <v>0</v>
      </c>
      <c r="L1357" s="46">
        <v>0</v>
      </c>
      <c r="M1357" s="47">
        <v>0</v>
      </c>
      <c r="N1357" s="46">
        <v>0.1032231036</v>
      </c>
      <c r="O1357" s="47">
        <v>1</v>
      </c>
    </row>
    <row r="1358" spans="1:15" ht="20.100000000000001" hidden="1" customHeight="1" x14ac:dyDescent="0.3">
      <c r="A1358" s="45">
        <v>37561</v>
      </c>
      <c r="B1358" s="46">
        <v>3.7128676419999999E-2</v>
      </c>
      <c r="C1358" s="47">
        <v>0.35721626311119858</v>
      </c>
      <c r="D1358" s="46">
        <v>2.0627555649999997E-2</v>
      </c>
      <c r="E1358" s="47">
        <v>0.19845841696748776</v>
      </c>
      <c r="F1358" s="46">
        <v>1.53736494E-3</v>
      </c>
      <c r="G1358" s="47">
        <v>1.4791040561013675E-2</v>
      </c>
      <c r="H1358" s="46">
        <v>4.4645333700000005E-2</v>
      </c>
      <c r="I1358" s="47">
        <v>0.42953427936029998</v>
      </c>
      <c r="J1358" s="46">
        <v>0</v>
      </c>
      <c r="K1358" s="47">
        <v>0</v>
      </c>
      <c r="L1358" s="46">
        <v>0</v>
      </c>
      <c r="M1358" s="47">
        <v>0</v>
      </c>
      <c r="N1358" s="46">
        <v>0.10393893071</v>
      </c>
      <c r="O1358" s="47">
        <v>1</v>
      </c>
    </row>
    <row r="1359" spans="1:15" ht="20.100000000000001" hidden="1" customHeight="1" x14ac:dyDescent="0.3">
      <c r="A1359" s="45">
        <v>37591</v>
      </c>
      <c r="B1359" s="46">
        <v>0</v>
      </c>
      <c r="C1359" s="47">
        <v>0</v>
      </c>
      <c r="D1359" s="46">
        <v>0</v>
      </c>
      <c r="E1359" s="47">
        <v>0</v>
      </c>
      <c r="F1359" s="46">
        <v>0</v>
      </c>
      <c r="G1359" s="47">
        <v>0</v>
      </c>
      <c r="H1359" s="46">
        <v>4.5195169800000004E-2</v>
      </c>
      <c r="I1359" s="47">
        <v>1</v>
      </c>
      <c r="J1359" s="46">
        <v>0</v>
      </c>
      <c r="K1359" s="47">
        <v>0</v>
      </c>
      <c r="L1359" s="46">
        <v>0</v>
      </c>
      <c r="M1359" s="47">
        <v>0</v>
      </c>
      <c r="N1359" s="46">
        <v>4.5195169800000004E-2</v>
      </c>
      <c r="O1359" s="47">
        <v>1</v>
      </c>
    </row>
    <row r="1360" spans="1:15" ht="20.100000000000001" hidden="1" customHeight="1" x14ac:dyDescent="0.3">
      <c r="A1360" s="45">
        <v>37622</v>
      </c>
      <c r="B1360" s="46">
        <v>0</v>
      </c>
      <c r="C1360" s="47">
        <v>0</v>
      </c>
      <c r="D1360" s="46">
        <v>0</v>
      </c>
      <c r="E1360" s="47">
        <v>0</v>
      </c>
      <c r="F1360" s="46">
        <v>0</v>
      </c>
      <c r="G1360" s="47">
        <v>0</v>
      </c>
      <c r="H1360" s="46">
        <v>3.7238385249999999E-2</v>
      </c>
      <c r="I1360" s="47">
        <v>1</v>
      </c>
      <c r="J1360" s="46">
        <v>0</v>
      </c>
      <c r="K1360" s="47">
        <v>0</v>
      </c>
      <c r="L1360" s="46">
        <v>0</v>
      </c>
      <c r="M1360" s="47">
        <v>0</v>
      </c>
      <c r="N1360" s="46">
        <v>3.7238385249999999E-2</v>
      </c>
      <c r="O1360" s="47">
        <v>1</v>
      </c>
    </row>
    <row r="1361" spans="1:15" ht="20.100000000000001" hidden="1" customHeight="1" x14ac:dyDescent="0.3">
      <c r="A1361" s="45">
        <v>37653</v>
      </c>
      <c r="B1361" s="46">
        <v>0</v>
      </c>
      <c r="C1361" s="47">
        <v>0</v>
      </c>
      <c r="D1361" s="46">
        <v>0</v>
      </c>
      <c r="E1361" s="47">
        <v>0</v>
      </c>
      <c r="F1361" s="46">
        <v>0</v>
      </c>
      <c r="G1361" s="47">
        <v>0</v>
      </c>
      <c r="H1361" s="46">
        <v>3.7694319300000008E-2</v>
      </c>
      <c r="I1361" s="47">
        <v>1</v>
      </c>
      <c r="J1361" s="46">
        <v>0</v>
      </c>
      <c r="K1361" s="47">
        <v>0</v>
      </c>
      <c r="L1361" s="46">
        <v>0</v>
      </c>
      <c r="M1361" s="47">
        <v>0</v>
      </c>
      <c r="N1361" s="46">
        <v>3.7694319300000008E-2</v>
      </c>
      <c r="O1361" s="47">
        <v>1</v>
      </c>
    </row>
    <row r="1362" spans="1:15" ht="20.100000000000001" hidden="1" customHeight="1" x14ac:dyDescent="0.3">
      <c r="A1362" s="45">
        <v>37681</v>
      </c>
      <c r="B1362" s="46">
        <v>0</v>
      </c>
      <c r="C1362" s="47">
        <v>0</v>
      </c>
      <c r="D1362" s="46">
        <v>0</v>
      </c>
      <c r="E1362" s="47">
        <v>0</v>
      </c>
      <c r="F1362" s="46">
        <v>0</v>
      </c>
      <c r="G1362" s="47">
        <v>0</v>
      </c>
      <c r="H1362" s="46">
        <v>3.8189850599999998E-2</v>
      </c>
      <c r="I1362" s="47">
        <v>1</v>
      </c>
      <c r="J1362" s="46">
        <v>0</v>
      </c>
      <c r="K1362" s="47">
        <v>0</v>
      </c>
      <c r="L1362" s="46">
        <v>0</v>
      </c>
      <c r="M1362" s="47">
        <v>0</v>
      </c>
      <c r="N1362" s="46">
        <v>3.8189850599999998E-2</v>
      </c>
      <c r="O1362" s="47">
        <v>1</v>
      </c>
    </row>
    <row r="1363" spans="1:15" ht="20.100000000000001" hidden="1" customHeight="1" x14ac:dyDescent="0.3">
      <c r="A1363" s="45">
        <v>37712</v>
      </c>
      <c r="B1363" s="46">
        <v>0</v>
      </c>
      <c r="C1363" s="47">
        <v>0</v>
      </c>
      <c r="D1363" s="46">
        <v>0</v>
      </c>
      <c r="E1363" s="47">
        <v>0</v>
      </c>
      <c r="F1363" s="46">
        <v>0</v>
      </c>
      <c r="G1363" s="47">
        <v>0</v>
      </c>
      <c r="H1363" s="46">
        <v>3.8709140250000003E-2</v>
      </c>
      <c r="I1363" s="47">
        <v>1</v>
      </c>
      <c r="J1363" s="46">
        <v>0</v>
      </c>
      <c r="K1363" s="47">
        <v>0</v>
      </c>
      <c r="L1363" s="46">
        <v>0</v>
      </c>
      <c r="M1363" s="47">
        <v>0</v>
      </c>
      <c r="N1363" s="46">
        <v>3.8709140250000003E-2</v>
      </c>
      <c r="O1363" s="47">
        <v>1</v>
      </c>
    </row>
    <row r="1364" spans="1:15" ht="20.100000000000001" hidden="1" customHeight="1" x14ac:dyDescent="0.3">
      <c r="A1364" s="45">
        <v>37742</v>
      </c>
      <c r="B1364" s="46">
        <v>0</v>
      </c>
      <c r="C1364" s="47">
        <v>0</v>
      </c>
      <c r="D1364" s="46">
        <v>0</v>
      </c>
      <c r="E1364" s="47">
        <v>0</v>
      </c>
      <c r="F1364" s="46">
        <v>0</v>
      </c>
      <c r="G1364" s="47">
        <v>0</v>
      </c>
      <c r="H1364" s="46">
        <v>3.9248794200000006E-2</v>
      </c>
      <c r="I1364" s="47">
        <v>1</v>
      </c>
      <c r="J1364" s="46">
        <v>0</v>
      </c>
      <c r="K1364" s="47">
        <v>0</v>
      </c>
      <c r="L1364" s="46">
        <v>0</v>
      </c>
      <c r="M1364" s="47">
        <v>0</v>
      </c>
      <c r="N1364" s="46">
        <v>3.9248794200000006E-2</v>
      </c>
      <c r="O1364" s="47">
        <v>1</v>
      </c>
    </row>
    <row r="1365" spans="1:15" ht="20.100000000000001" hidden="1" customHeight="1" x14ac:dyDescent="0.3">
      <c r="A1365" s="45">
        <v>37773</v>
      </c>
      <c r="B1365" s="46">
        <v>0</v>
      </c>
      <c r="C1365" s="47">
        <v>0</v>
      </c>
      <c r="D1365" s="46">
        <v>0</v>
      </c>
      <c r="E1365" s="47">
        <v>0</v>
      </c>
      <c r="F1365" s="46">
        <v>0</v>
      </c>
      <c r="G1365" s="47">
        <v>0</v>
      </c>
      <c r="H1365" s="46">
        <v>3.1058951549999998E-2</v>
      </c>
      <c r="I1365" s="47">
        <v>1</v>
      </c>
      <c r="J1365" s="46">
        <v>0</v>
      </c>
      <c r="K1365" s="47">
        <v>0</v>
      </c>
      <c r="L1365" s="46">
        <v>0</v>
      </c>
      <c r="M1365" s="47">
        <v>0</v>
      </c>
      <c r="N1365" s="46">
        <v>3.1058951549999998E-2</v>
      </c>
      <c r="O1365" s="47">
        <v>1</v>
      </c>
    </row>
    <row r="1366" spans="1:15" ht="20.100000000000001" hidden="1" customHeight="1" x14ac:dyDescent="0.3">
      <c r="A1366" s="45">
        <v>37803</v>
      </c>
      <c r="B1366" s="46">
        <v>0</v>
      </c>
      <c r="C1366" s="47">
        <v>0</v>
      </c>
      <c r="D1366" s="46">
        <v>0</v>
      </c>
      <c r="E1366" s="47">
        <v>0</v>
      </c>
      <c r="F1366" s="46">
        <v>3.1489995899999998E-2</v>
      </c>
      <c r="G1366" s="47">
        <v>1</v>
      </c>
      <c r="H1366" s="46">
        <v>0</v>
      </c>
      <c r="I1366" s="47">
        <v>0</v>
      </c>
      <c r="J1366" s="46">
        <v>0</v>
      </c>
      <c r="K1366" s="47">
        <v>0</v>
      </c>
      <c r="L1366" s="46">
        <v>0</v>
      </c>
      <c r="M1366" s="47">
        <v>0</v>
      </c>
      <c r="N1366" s="46">
        <v>3.1489995899999998E-2</v>
      </c>
      <c r="O1366" s="47">
        <v>1</v>
      </c>
    </row>
    <row r="1367" spans="1:15" ht="20.100000000000001" hidden="1" customHeight="1" x14ac:dyDescent="0.3">
      <c r="A1367" s="45">
        <v>37834</v>
      </c>
      <c r="B1367" s="46">
        <v>0</v>
      </c>
      <c r="C1367" s="47">
        <v>0</v>
      </c>
      <c r="D1367" s="46">
        <v>0</v>
      </c>
      <c r="E1367" s="47">
        <v>0</v>
      </c>
      <c r="F1367" s="46">
        <v>3.1928959700000002E-2</v>
      </c>
      <c r="G1367" s="47">
        <v>1</v>
      </c>
      <c r="H1367" s="46">
        <v>0</v>
      </c>
      <c r="I1367" s="47">
        <v>0</v>
      </c>
      <c r="J1367" s="46">
        <v>0</v>
      </c>
      <c r="K1367" s="47">
        <v>0</v>
      </c>
      <c r="L1367" s="46">
        <v>0</v>
      </c>
      <c r="M1367" s="47">
        <v>0</v>
      </c>
      <c r="N1367" s="46">
        <v>3.1928959700000002E-2</v>
      </c>
      <c r="O1367" s="47">
        <v>1</v>
      </c>
    </row>
    <row r="1368" spans="1:15" ht="20.100000000000001" hidden="1" customHeight="1" x14ac:dyDescent="0.3">
      <c r="A1368" s="45">
        <v>37865</v>
      </c>
      <c r="B1368" s="46">
        <v>0</v>
      </c>
      <c r="C1368" s="47">
        <v>0</v>
      </c>
      <c r="D1368" s="46">
        <v>0</v>
      </c>
      <c r="E1368" s="47">
        <v>0</v>
      </c>
      <c r="F1368" s="46">
        <v>3.236226675E-2</v>
      </c>
      <c r="G1368" s="47">
        <v>1</v>
      </c>
      <c r="H1368" s="46">
        <v>0</v>
      </c>
      <c r="I1368" s="47">
        <v>0</v>
      </c>
      <c r="J1368" s="46">
        <v>0</v>
      </c>
      <c r="K1368" s="47">
        <v>0</v>
      </c>
      <c r="L1368" s="46">
        <v>0</v>
      </c>
      <c r="M1368" s="47">
        <v>0</v>
      </c>
      <c r="N1368" s="46">
        <v>3.236226675E-2</v>
      </c>
      <c r="O1368" s="47">
        <v>1</v>
      </c>
    </row>
    <row r="1369" spans="1:15" ht="20.100000000000001" hidden="1" customHeight="1" x14ac:dyDescent="0.3">
      <c r="A1369" s="45">
        <v>37895</v>
      </c>
      <c r="B1369" s="46">
        <v>0</v>
      </c>
      <c r="C1369" s="47">
        <v>0</v>
      </c>
      <c r="D1369" s="46">
        <v>0</v>
      </c>
      <c r="E1369" s="47">
        <v>0</v>
      </c>
      <c r="F1369" s="46">
        <v>3.2787654350000001E-2</v>
      </c>
      <c r="G1369" s="47">
        <v>1</v>
      </c>
      <c r="H1369" s="46">
        <v>0</v>
      </c>
      <c r="I1369" s="47">
        <v>0</v>
      </c>
      <c r="J1369" s="46">
        <v>0</v>
      </c>
      <c r="K1369" s="47">
        <v>0</v>
      </c>
      <c r="L1369" s="46">
        <v>0</v>
      </c>
      <c r="M1369" s="47">
        <v>0</v>
      </c>
      <c r="N1369" s="46">
        <v>3.2787654350000001E-2</v>
      </c>
      <c r="O1369" s="47">
        <v>1</v>
      </c>
    </row>
    <row r="1370" spans="1:15" ht="20.100000000000001" hidden="1" customHeight="1" x14ac:dyDescent="0.3">
      <c r="A1370" s="45">
        <v>37926</v>
      </c>
      <c r="B1370" s="46">
        <v>0</v>
      </c>
      <c r="C1370" s="47">
        <v>0</v>
      </c>
      <c r="D1370" s="46">
        <v>0</v>
      </c>
      <c r="E1370" s="47">
        <v>0</v>
      </c>
      <c r="F1370" s="46">
        <v>3.3208516549999997E-2</v>
      </c>
      <c r="G1370" s="47">
        <v>1</v>
      </c>
      <c r="H1370" s="46">
        <v>0</v>
      </c>
      <c r="I1370" s="47">
        <v>0</v>
      </c>
      <c r="J1370" s="46">
        <v>0</v>
      </c>
      <c r="K1370" s="47">
        <v>0</v>
      </c>
      <c r="L1370" s="46">
        <v>0</v>
      </c>
      <c r="M1370" s="47">
        <v>0</v>
      </c>
      <c r="N1370" s="46">
        <v>3.3208516549999997E-2</v>
      </c>
      <c r="O1370" s="47">
        <v>1</v>
      </c>
    </row>
    <row r="1371" spans="1:15" ht="20.100000000000001" hidden="1" customHeight="1" x14ac:dyDescent="0.3">
      <c r="A1371" s="45">
        <v>37956</v>
      </c>
      <c r="B1371" s="46">
        <v>1.6738340478680204E-2</v>
      </c>
      <c r="C1371" s="47">
        <v>0.49746192893401014</v>
      </c>
      <c r="D1371" s="46">
        <v>1.263915505532995E-2</v>
      </c>
      <c r="E1371" s="47">
        <v>0.37563451776649748</v>
      </c>
      <c r="F1371" s="46">
        <v>4.269984815989847E-3</v>
      </c>
      <c r="G1371" s="47">
        <v>0.12690355329949235</v>
      </c>
      <c r="H1371" s="46">
        <v>0</v>
      </c>
      <c r="I1371" s="47">
        <v>0</v>
      </c>
      <c r="J1371" s="46">
        <v>0</v>
      </c>
      <c r="K1371" s="47">
        <v>0</v>
      </c>
      <c r="L1371" s="46">
        <v>0</v>
      </c>
      <c r="M1371" s="47">
        <v>0</v>
      </c>
      <c r="N1371" s="46">
        <v>3.3647480350000002E-2</v>
      </c>
      <c r="O1371" s="47">
        <v>1</v>
      </c>
    </row>
    <row r="1372" spans="1:15" ht="20.100000000000001" hidden="1" customHeight="1" x14ac:dyDescent="0.3">
      <c r="A1372" s="45">
        <v>37987</v>
      </c>
      <c r="B1372" s="46">
        <v>1.5037137151591919E-2</v>
      </c>
      <c r="C1372" s="47">
        <v>0.60316400463295361</v>
      </c>
      <c r="D1372" s="46">
        <v>8.0087794699585657E-3</v>
      </c>
      <c r="E1372" s="47">
        <v>0.32124515781323415</v>
      </c>
      <c r="F1372" s="46">
        <v>1.8845119784495141E-3</v>
      </c>
      <c r="G1372" s="47">
        <v>7.5590837553812212E-2</v>
      </c>
      <c r="H1372" s="46">
        <v>0</v>
      </c>
      <c r="I1372" s="47">
        <v>0</v>
      </c>
      <c r="J1372" s="46">
        <v>0</v>
      </c>
      <c r="K1372" s="47">
        <v>0</v>
      </c>
      <c r="L1372" s="46">
        <v>0</v>
      </c>
      <c r="M1372" s="47">
        <v>0</v>
      </c>
      <c r="N1372" s="46">
        <v>2.4930428599999999E-2</v>
      </c>
      <c r="O1372" s="47">
        <v>1</v>
      </c>
    </row>
    <row r="1373" spans="1:15" ht="20.100000000000001" hidden="1" customHeight="1" x14ac:dyDescent="0.3">
      <c r="A1373" s="45">
        <v>38018</v>
      </c>
      <c r="B1373" s="46">
        <v>1.4669123716087902E-2</v>
      </c>
      <c r="C1373" s="47">
        <v>0.58154086009377537</v>
      </c>
      <c r="D1373" s="46">
        <v>8.4325385207753099E-3</v>
      </c>
      <c r="E1373" s="47">
        <v>0.33429847610920377</v>
      </c>
      <c r="F1373" s="46">
        <v>2.1229173631367899E-3</v>
      </c>
      <c r="G1373" s="47">
        <v>8.4160663797020821E-2</v>
      </c>
      <c r="H1373" s="46">
        <v>0</v>
      </c>
      <c r="I1373" s="47">
        <v>0</v>
      </c>
      <c r="J1373" s="46">
        <v>0</v>
      </c>
      <c r="K1373" s="47">
        <v>0</v>
      </c>
      <c r="L1373" s="46">
        <v>0</v>
      </c>
      <c r="M1373" s="47">
        <v>0</v>
      </c>
      <c r="N1373" s="46">
        <v>2.5224579600000002E-2</v>
      </c>
      <c r="O1373" s="47">
        <v>1</v>
      </c>
    </row>
    <row r="1374" spans="1:15" ht="20.100000000000001" hidden="1" customHeight="1" x14ac:dyDescent="0.3">
      <c r="A1374" s="45">
        <v>38047</v>
      </c>
      <c r="B1374" s="46">
        <v>1.5400943086173855E-2</v>
      </c>
      <c r="C1374" s="47">
        <v>0.60311417245373378</v>
      </c>
      <c r="D1374" s="46">
        <v>8.2036270901226834E-3</v>
      </c>
      <c r="E1374" s="47">
        <v>0.32126109004455561</v>
      </c>
      <c r="F1374" s="46">
        <v>1.9311306737034577E-3</v>
      </c>
      <c r="G1374" s="47">
        <v>7.5624737501710587E-2</v>
      </c>
      <c r="H1374" s="46">
        <v>0</v>
      </c>
      <c r="I1374" s="47">
        <v>0</v>
      </c>
      <c r="J1374" s="46">
        <v>0</v>
      </c>
      <c r="K1374" s="47">
        <v>0</v>
      </c>
      <c r="L1374" s="46">
        <v>0</v>
      </c>
      <c r="M1374" s="47">
        <v>0</v>
      </c>
      <c r="N1374" s="46">
        <v>2.5535700849999995E-2</v>
      </c>
      <c r="O1374" s="47">
        <v>1</v>
      </c>
    </row>
    <row r="1375" spans="1:15" ht="20.100000000000001" hidden="1" customHeight="1" x14ac:dyDescent="0.3">
      <c r="A1375" s="45">
        <v>38078</v>
      </c>
      <c r="B1375" s="46">
        <v>1.5584490718288182E-2</v>
      </c>
      <c r="C1375" s="47">
        <v>0.60311417230674624</v>
      </c>
      <c r="D1375" s="46">
        <v>8.3013974938782632E-3</v>
      </c>
      <c r="E1375" s="47">
        <v>0.3212610902090246</v>
      </c>
      <c r="F1375" s="46">
        <v>1.9541457878335567E-3</v>
      </c>
      <c r="G1375" s="47">
        <v>7.5624737484229182E-2</v>
      </c>
      <c r="H1375" s="46">
        <v>0</v>
      </c>
      <c r="I1375" s="47">
        <v>0</v>
      </c>
      <c r="J1375" s="46">
        <v>0</v>
      </c>
      <c r="K1375" s="47">
        <v>0</v>
      </c>
      <c r="L1375" s="46">
        <v>0</v>
      </c>
      <c r="M1375" s="47">
        <v>0</v>
      </c>
      <c r="N1375" s="46">
        <v>2.5840034000000001E-2</v>
      </c>
      <c r="O1375" s="47">
        <v>1</v>
      </c>
    </row>
    <row r="1376" spans="1:15" ht="20.100000000000001" hidden="1" customHeight="1" x14ac:dyDescent="0.3">
      <c r="A1376" s="45">
        <v>38108</v>
      </c>
      <c r="B1376" s="46">
        <v>1.5774179339171978E-2</v>
      </c>
      <c r="C1376" s="47">
        <v>0.60311417177324411</v>
      </c>
      <c r="D1376" s="46">
        <v>8.402439024039551E-3</v>
      </c>
      <c r="E1376" s="47">
        <v>0.32126109028533528</v>
      </c>
      <c r="F1376" s="46">
        <v>1.977930936788469E-3</v>
      </c>
      <c r="G1376" s="47">
        <v>7.5624737941420744E-2</v>
      </c>
      <c r="H1376" s="46">
        <v>0</v>
      </c>
      <c r="I1376" s="47">
        <v>0</v>
      </c>
      <c r="J1376" s="46">
        <v>0</v>
      </c>
      <c r="K1376" s="47">
        <v>0</v>
      </c>
      <c r="L1376" s="46">
        <v>0</v>
      </c>
      <c r="M1376" s="47">
        <v>0</v>
      </c>
      <c r="N1376" s="46">
        <v>2.6154549299999996E-2</v>
      </c>
      <c r="O1376" s="47">
        <v>1</v>
      </c>
    </row>
    <row r="1377" spans="1:15" ht="20.100000000000001" hidden="1" customHeight="1" x14ac:dyDescent="0.3">
      <c r="A1377" s="45">
        <v>38139</v>
      </c>
      <c r="B1377" s="46">
        <v>1.5261217605333333E-2</v>
      </c>
      <c r="C1377" s="47">
        <v>0.57666666666666666</v>
      </c>
      <c r="D1377" s="46">
        <v>8.9097281973333341E-3</v>
      </c>
      <c r="E1377" s="47">
        <v>0.33666666666666667</v>
      </c>
      <c r="F1377" s="46">
        <v>2.2935933973333329E-3</v>
      </c>
      <c r="G1377" s="47">
        <v>8.6666666666666642E-2</v>
      </c>
      <c r="H1377" s="46">
        <v>0</v>
      </c>
      <c r="I1377" s="47">
        <v>0</v>
      </c>
      <c r="J1377" s="46">
        <v>0</v>
      </c>
      <c r="K1377" s="47">
        <v>0</v>
      </c>
      <c r="L1377" s="46">
        <v>0</v>
      </c>
      <c r="M1377" s="47">
        <v>0</v>
      </c>
      <c r="N1377" s="46">
        <v>2.6464539200000001E-2</v>
      </c>
      <c r="O1377" s="47">
        <v>1</v>
      </c>
    </row>
    <row r="1378" spans="1:15" ht="20.100000000000001" hidden="1" customHeight="1" x14ac:dyDescent="0.3">
      <c r="A1378" s="45">
        <v>38169</v>
      </c>
      <c r="B1378" s="46">
        <v>1.0049751880666665E-2</v>
      </c>
      <c r="C1378" s="47">
        <v>0.57666666666666655</v>
      </c>
      <c r="D1378" s="46">
        <v>5.8671961846666664E-3</v>
      </c>
      <c r="E1378" s="47">
        <v>0.33666666666666661</v>
      </c>
      <c r="F1378" s="46">
        <v>1.5103673346666664E-3</v>
      </c>
      <c r="G1378" s="47">
        <v>8.6666666666666656E-2</v>
      </c>
      <c r="H1378" s="46">
        <v>0</v>
      </c>
      <c r="I1378" s="47">
        <v>0</v>
      </c>
      <c r="J1378" s="46">
        <v>0</v>
      </c>
      <c r="K1378" s="47">
        <v>0</v>
      </c>
      <c r="L1378" s="46">
        <v>0</v>
      </c>
      <c r="M1378" s="47">
        <v>0</v>
      </c>
      <c r="N1378" s="46">
        <v>1.7427315400000001E-2</v>
      </c>
      <c r="O1378" s="47">
        <v>1</v>
      </c>
    </row>
    <row r="1379" spans="1:15" ht="20.100000000000001" hidden="1" customHeight="1" x14ac:dyDescent="0.3">
      <c r="A1379" s="45">
        <v>38200</v>
      </c>
      <c r="B1379" s="46">
        <v>1.3129530260833366E-2</v>
      </c>
      <c r="C1379" s="47">
        <v>0.74435178770929389</v>
      </c>
      <c r="D1379" s="46">
        <v>4.5093475891666308E-3</v>
      </c>
      <c r="E1379" s="47">
        <v>0.25564821229070595</v>
      </c>
      <c r="F1379" s="46">
        <v>0</v>
      </c>
      <c r="G1379" s="47">
        <v>0</v>
      </c>
      <c r="H1379" s="46">
        <v>0</v>
      </c>
      <c r="I1379" s="47">
        <v>0</v>
      </c>
      <c r="J1379" s="46">
        <v>0</v>
      </c>
      <c r="K1379" s="47">
        <v>0</v>
      </c>
      <c r="L1379" s="46">
        <v>0</v>
      </c>
      <c r="M1379" s="47">
        <v>0</v>
      </c>
      <c r="N1379" s="46">
        <v>1.7638877849999998E-2</v>
      </c>
      <c r="O1379" s="47">
        <v>1</v>
      </c>
    </row>
    <row r="1380" spans="1:15" ht="20.100000000000001" hidden="1" customHeight="1" x14ac:dyDescent="0.3">
      <c r="A1380" s="45">
        <v>38231</v>
      </c>
      <c r="B1380" s="46">
        <v>1.3286165024034414E-2</v>
      </c>
      <c r="C1380" s="47">
        <v>0.74435178758191711</v>
      </c>
      <c r="D1380" s="46">
        <v>4.5631439259655893E-3</v>
      </c>
      <c r="E1380" s="47">
        <v>0.25564821241808289</v>
      </c>
      <c r="F1380" s="46">
        <v>0</v>
      </c>
      <c r="G1380" s="47">
        <v>0</v>
      </c>
      <c r="H1380" s="46">
        <v>0</v>
      </c>
      <c r="I1380" s="47">
        <v>0</v>
      </c>
      <c r="J1380" s="46">
        <v>0</v>
      </c>
      <c r="K1380" s="47">
        <v>0</v>
      </c>
      <c r="L1380" s="46">
        <v>0</v>
      </c>
      <c r="M1380" s="47">
        <v>0</v>
      </c>
      <c r="N1380" s="46">
        <v>1.7849308950000004E-2</v>
      </c>
      <c r="O1380" s="47">
        <v>1</v>
      </c>
    </row>
    <row r="1381" spans="1:15" ht="20.100000000000001" hidden="1" customHeight="1" x14ac:dyDescent="0.3">
      <c r="A1381" s="45">
        <v>38261</v>
      </c>
      <c r="B1381" s="46">
        <v>1.3447010398066393E-2</v>
      </c>
      <c r="C1381" s="47">
        <v>0.74435178739425156</v>
      </c>
      <c r="D1381" s="46">
        <v>4.6183864019336083E-3</v>
      </c>
      <c r="E1381" s="47">
        <v>0.25564821260574849</v>
      </c>
      <c r="F1381" s="46">
        <v>0</v>
      </c>
      <c r="G1381" s="47">
        <v>0</v>
      </c>
      <c r="H1381" s="46">
        <v>0</v>
      </c>
      <c r="I1381" s="47">
        <v>0</v>
      </c>
      <c r="J1381" s="46">
        <v>0</v>
      </c>
      <c r="K1381" s="47">
        <v>0</v>
      </c>
      <c r="L1381" s="46">
        <v>0</v>
      </c>
      <c r="M1381" s="47">
        <v>0</v>
      </c>
      <c r="N1381" s="46">
        <v>1.8065396800000001E-2</v>
      </c>
      <c r="O1381" s="47">
        <v>1</v>
      </c>
    </row>
    <row r="1382" spans="1:15" ht="20.100000000000001" hidden="1" customHeight="1" x14ac:dyDescent="0.3">
      <c r="A1382" s="45">
        <v>38292</v>
      </c>
      <c r="B1382" s="46">
        <v>1.360701365749903E-2</v>
      </c>
      <c r="C1382" s="47">
        <v>0.74435178763744303</v>
      </c>
      <c r="D1382" s="46">
        <v>4.6733396425009694E-3</v>
      </c>
      <c r="E1382" s="47">
        <v>0.25564821236255697</v>
      </c>
      <c r="F1382" s="46">
        <v>0</v>
      </c>
      <c r="G1382" s="47">
        <v>0</v>
      </c>
      <c r="H1382" s="46">
        <v>0</v>
      </c>
      <c r="I1382" s="47">
        <v>0</v>
      </c>
      <c r="J1382" s="46">
        <v>0</v>
      </c>
      <c r="K1382" s="47">
        <v>0</v>
      </c>
      <c r="L1382" s="46">
        <v>0</v>
      </c>
      <c r="M1382" s="47">
        <v>0</v>
      </c>
      <c r="N1382" s="46">
        <v>1.82803533E-2</v>
      </c>
      <c r="O1382" s="47">
        <v>1</v>
      </c>
    </row>
    <row r="1383" spans="1:15" ht="20.100000000000001" hidden="1" customHeight="1" x14ac:dyDescent="0.3">
      <c r="A1383" s="45">
        <v>38322</v>
      </c>
      <c r="B1383" s="46">
        <v>1.0911528713953487E-2</v>
      </c>
      <c r="C1383" s="47">
        <v>0.5968992248062015</v>
      </c>
      <c r="D1383" s="46">
        <v>7.368824586046512E-3</v>
      </c>
      <c r="E1383" s="47">
        <v>0.4031007751937985</v>
      </c>
      <c r="F1383" s="46">
        <v>0</v>
      </c>
      <c r="G1383" s="47">
        <v>0</v>
      </c>
      <c r="H1383" s="46">
        <v>0</v>
      </c>
      <c r="I1383" s="47">
        <v>0</v>
      </c>
      <c r="J1383" s="46">
        <v>0</v>
      </c>
      <c r="K1383" s="47">
        <v>0</v>
      </c>
      <c r="L1383" s="46">
        <v>0</v>
      </c>
      <c r="M1383" s="47">
        <v>0</v>
      </c>
      <c r="N1383" s="46">
        <v>1.82803533E-2</v>
      </c>
      <c r="O1383" s="47">
        <v>1</v>
      </c>
    </row>
    <row r="1384" spans="1:15" ht="20.100000000000001" hidden="1" customHeight="1" x14ac:dyDescent="0.3">
      <c r="A1384" s="45">
        <v>38353</v>
      </c>
      <c r="B1384" s="46">
        <v>9.0968492890144016E-3</v>
      </c>
      <c r="C1384" s="47">
        <v>0.79642461923272045</v>
      </c>
      <c r="D1384" s="46">
        <v>2.3252603109855997E-3</v>
      </c>
      <c r="E1384" s="47">
        <v>0.20357538076727957</v>
      </c>
      <c r="F1384" s="46">
        <v>0</v>
      </c>
      <c r="G1384" s="47">
        <v>0</v>
      </c>
      <c r="H1384" s="46">
        <v>0</v>
      </c>
      <c r="I1384" s="47">
        <v>0</v>
      </c>
      <c r="J1384" s="46">
        <v>0</v>
      </c>
      <c r="K1384" s="47">
        <v>0</v>
      </c>
      <c r="L1384" s="46">
        <v>0</v>
      </c>
      <c r="M1384" s="47">
        <v>0</v>
      </c>
      <c r="N1384" s="46">
        <v>1.1422109600000001E-2</v>
      </c>
      <c r="O1384" s="47">
        <v>1</v>
      </c>
    </row>
    <row r="1385" spans="1:15" ht="20.100000000000001" hidden="1" customHeight="1" x14ac:dyDescent="0.3">
      <c r="A1385" s="45">
        <v>38384</v>
      </c>
      <c r="B1385" s="46">
        <v>9.2004683142290159E-3</v>
      </c>
      <c r="C1385" s="47">
        <v>0.79642461932129105</v>
      </c>
      <c r="D1385" s="46">
        <v>2.3517465357709849E-3</v>
      </c>
      <c r="E1385" s="47">
        <v>0.20357538067870895</v>
      </c>
      <c r="F1385" s="46">
        <v>0</v>
      </c>
      <c r="G1385" s="47">
        <v>0</v>
      </c>
      <c r="H1385" s="46">
        <v>0</v>
      </c>
      <c r="I1385" s="47">
        <v>0</v>
      </c>
      <c r="J1385" s="46">
        <v>0</v>
      </c>
      <c r="K1385" s="47">
        <v>0</v>
      </c>
      <c r="L1385" s="46">
        <v>0</v>
      </c>
      <c r="M1385" s="47">
        <v>0</v>
      </c>
      <c r="N1385" s="46">
        <v>1.1552214850000001E-2</v>
      </c>
      <c r="O1385" s="47">
        <v>1</v>
      </c>
    </row>
    <row r="1386" spans="1:15" ht="20.100000000000001" hidden="1" customHeight="1" x14ac:dyDescent="0.3">
      <c r="A1386" s="45">
        <v>38412</v>
      </c>
      <c r="B1386" s="46">
        <v>9.3121966550500247E-3</v>
      </c>
      <c r="C1386" s="47">
        <v>0.79642461946500998</v>
      </c>
      <c r="D1386" s="46">
        <v>2.3803055949499774E-3</v>
      </c>
      <c r="E1386" s="47">
        <v>0.20357538053499002</v>
      </c>
      <c r="F1386" s="46">
        <v>0</v>
      </c>
      <c r="G1386" s="47">
        <v>0</v>
      </c>
      <c r="H1386" s="46">
        <v>0</v>
      </c>
      <c r="I1386" s="47">
        <v>0</v>
      </c>
      <c r="J1386" s="46">
        <v>0</v>
      </c>
      <c r="K1386" s="47">
        <v>0</v>
      </c>
      <c r="L1386" s="46">
        <v>0</v>
      </c>
      <c r="M1386" s="47">
        <v>0</v>
      </c>
      <c r="N1386" s="46">
        <v>1.1692502250000002E-2</v>
      </c>
      <c r="O1386" s="47">
        <v>1</v>
      </c>
    </row>
    <row r="1387" spans="1:15" ht="20.100000000000001" hidden="1" customHeight="1" x14ac:dyDescent="0.3">
      <c r="A1387" s="45">
        <v>38443</v>
      </c>
      <c r="B1387" s="46">
        <v>9.4230239595057084E-3</v>
      </c>
      <c r="C1387" s="47">
        <v>0.79642461948936683</v>
      </c>
      <c r="D1387" s="46">
        <v>2.4086343404942897E-3</v>
      </c>
      <c r="E1387" s="47">
        <v>0.20357538051063306</v>
      </c>
      <c r="F1387" s="46">
        <v>0</v>
      </c>
      <c r="G1387" s="47">
        <v>0</v>
      </c>
      <c r="H1387" s="46">
        <v>0</v>
      </c>
      <c r="I1387" s="47">
        <v>0</v>
      </c>
      <c r="J1387" s="46">
        <v>0</v>
      </c>
      <c r="K1387" s="47">
        <v>0</v>
      </c>
      <c r="L1387" s="46">
        <v>0</v>
      </c>
      <c r="M1387" s="47">
        <v>0</v>
      </c>
      <c r="N1387" s="46">
        <v>1.1831658299999999E-2</v>
      </c>
      <c r="O1387" s="47">
        <v>1</v>
      </c>
    </row>
    <row r="1388" spans="1:15" ht="20.100000000000001" hidden="1" customHeight="1" x14ac:dyDescent="0.3">
      <c r="A1388" s="45">
        <v>38473</v>
      </c>
      <c r="B1388" s="46">
        <v>9.5374554058683166E-3</v>
      </c>
      <c r="C1388" s="47">
        <v>0.79642461967463729</v>
      </c>
      <c r="D1388" s="46">
        <v>2.4378843441316845E-3</v>
      </c>
      <c r="E1388" s="47">
        <v>0.20357538032536274</v>
      </c>
      <c r="F1388" s="46">
        <v>0</v>
      </c>
      <c r="G1388" s="47">
        <v>0</v>
      </c>
      <c r="H1388" s="46">
        <v>0</v>
      </c>
      <c r="I1388" s="47">
        <v>0</v>
      </c>
      <c r="J1388" s="46">
        <v>0</v>
      </c>
      <c r="K1388" s="47">
        <v>0</v>
      </c>
      <c r="L1388" s="46">
        <v>0</v>
      </c>
      <c r="M1388" s="47">
        <v>0</v>
      </c>
      <c r="N1388" s="46">
        <v>1.1975339750000001E-2</v>
      </c>
      <c r="O1388" s="47">
        <v>1</v>
      </c>
    </row>
    <row r="1389" spans="1:15" ht="20.100000000000001" hidden="1" customHeight="1" x14ac:dyDescent="0.3">
      <c r="A1389" s="45">
        <v>38504</v>
      </c>
      <c r="B1389" s="46">
        <v>9.6518868473814412E-3</v>
      </c>
      <c r="C1389" s="47">
        <v>0.79642461945536014</v>
      </c>
      <c r="D1389" s="46">
        <v>2.4671343526185595E-3</v>
      </c>
      <c r="E1389" s="47">
        <v>0.20357538054464</v>
      </c>
      <c r="F1389" s="46">
        <v>0</v>
      </c>
      <c r="G1389" s="47">
        <v>0</v>
      </c>
      <c r="H1389" s="46">
        <v>0</v>
      </c>
      <c r="I1389" s="47">
        <v>0</v>
      </c>
      <c r="J1389" s="46">
        <v>0</v>
      </c>
      <c r="K1389" s="47">
        <v>0</v>
      </c>
      <c r="L1389" s="46">
        <v>0</v>
      </c>
      <c r="M1389" s="47">
        <v>0</v>
      </c>
      <c r="N1389" s="46">
        <v>1.21190212E-2</v>
      </c>
      <c r="O1389" s="47">
        <v>1</v>
      </c>
    </row>
    <row r="1390" spans="1:15" ht="20.100000000000001" hidden="1" customHeight="1" x14ac:dyDescent="0.3">
      <c r="A1390" s="45">
        <v>38534</v>
      </c>
      <c r="B1390" s="46">
        <v>4.7878731999999999E-3</v>
      </c>
      <c r="C1390" s="47">
        <v>1</v>
      </c>
      <c r="D1390" s="46">
        <v>0</v>
      </c>
      <c r="E1390" s="47">
        <v>0</v>
      </c>
      <c r="F1390" s="46">
        <v>0</v>
      </c>
      <c r="G1390" s="47">
        <v>0</v>
      </c>
      <c r="H1390" s="46">
        <v>0</v>
      </c>
      <c r="I1390" s="47">
        <v>0</v>
      </c>
      <c r="J1390" s="46">
        <v>0</v>
      </c>
      <c r="K1390" s="47">
        <v>0</v>
      </c>
      <c r="L1390" s="46">
        <v>0</v>
      </c>
      <c r="M1390" s="47">
        <v>0</v>
      </c>
      <c r="N1390" s="46">
        <v>4.7878731999999999E-3</v>
      </c>
      <c r="O1390" s="47">
        <v>1</v>
      </c>
    </row>
    <row r="1391" spans="1:15" ht="20.100000000000001" hidden="1" customHeight="1" x14ac:dyDescent="0.3">
      <c r="A1391" s="45">
        <v>38565</v>
      </c>
      <c r="B1391" s="46">
        <v>4.84557205E-3</v>
      </c>
      <c r="C1391" s="47">
        <v>1</v>
      </c>
      <c r="D1391" s="46">
        <v>0</v>
      </c>
      <c r="E1391" s="47">
        <v>0</v>
      </c>
      <c r="F1391" s="46">
        <v>0</v>
      </c>
      <c r="G1391" s="47">
        <v>0</v>
      </c>
      <c r="H1391" s="46">
        <v>0</v>
      </c>
      <c r="I1391" s="47">
        <v>0</v>
      </c>
      <c r="J1391" s="46">
        <v>0</v>
      </c>
      <c r="K1391" s="47">
        <v>0</v>
      </c>
      <c r="L1391" s="46">
        <v>0</v>
      </c>
      <c r="M1391" s="47">
        <v>0</v>
      </c>
      <c r="N1391" s="46">
        <v>4.84557205E-3</v>
      </c>
      <c r="O1391" s="47">
        <v>1</v>
      </c>
    </row>
    <row r="1392" spans="1:15" ht="20.100000000000001" hidden="1" customHeight="1" x14ac:dyDescent="0.3">
      <c r="A1392" s="45">
        <v>38596</v>
      </c>
      <c r="B1392" s="46">
        <v>4.9032709000000002E-3</v>
      </c>
      <c r="C1392" s="47">
        <v>1</v>
      </c>
      <c r="D1392" s="46">
        <v>0</v>
      </c>
      <c r="E1392" s="47">
        <v>0</v>
      </c>
      <c r="F1392" s="46">
        <v>0</v>
      </c>
      <c r="G1392" s="47">
        <v>0</v>
      </c>
      <c r="H1392" s="46">
        <v>0</v>
      </c>
      <c r="I1392" s="47">
        <v>0</v>
      </c>
      <c r="J1392" s="46">
        <v>0</v>
      </c>
      <c r="K1392" s="47">
        <v>0</v>
      </c>
      <c r="L1392" s="46">
        <v>0</v>
      </c>
      <c r="M1392" s="47">
        <v>0</v>
      </c>
      <c r="N1392" s="46">
        <v>4.9032709000000002E-3</v>
      </c>
      <c r="O1392" s="47">
        <v>1</v>
      </c>
    </row>
    <row r="1393" spans="1:15" ht="20.100000000000001" hidden="1" customHeight="1" x14ac:dyDescent="0.3">
      <c r="A1393" s="45">
        <v>38626</v>
      </c>
      <c r="B1393" s="46">
        <v>4.9632324499999997E-3</v>
      </c>
      <c r="C1393" s="47">
        <v>1</v>
      </c>
      <c r="D1393" s="46">
        <v>0</v>
      </c>
      <c r="E1393" s="47">
        <v>0</v>
      </c>
      <c r="F1393" s="46">
        <v>0</v>
      </c>
      <c r="G1393" s="47">
        <v>0</v>
      </c>
      <c r="H1393" s="46">
        <v>0</v>
      </c>
      <c r="I1393" s="47">
        <v>0</v>
      </c>
      <c r="J1393" s="46">
        <v>0</v>
      </c>
      <c r="K1393" s="47">
        <v>0</v>
      </c>
      <c r="L1393" s="46">
        <v>0</v>
      </c>
      <c r="M1393" s="47">
        <v>0</v>
      </c>
      <c r="N1393" s="46">
        <v>4.9632324499999997E-3</v>
      </c>
      <c r="O1393" s="47">
        <v>1</v>
      </c>
    </row>
    <row r="1394" spans="1:15" ht="20.100000000000001" hidden="1" customHeight="1" x14ac:dyDescent="0.3">
      <c r="A1394" s="45">
        <v>38657</v>
      </c>
      <c r="B1394" s="46">
        <v>5.0220626500000008E-3</v>
      </c>
      <c r="C1394" s="47">
        <v>1</v>
      </c>
      <c r="D1394" s="46">
        <v>0</v>
      </c>
      <c r="E1394" s="47">
        <v>0</v>
      </c>
      <c r="F1394" s="46">
        <v>0</v>
      </c>
      <c r="G1394" s="47">
        <v>0</v>
      </c>
      <c r="H1394" s="46">
        <v>0</v>
      </c>
      <c r="I1394" s="47">
        <v>0</v>
      </c>
      <c r="J1394" s="46">
        <v>0</v>
      </c>
      <c r="K1394" s="47">
        <v>0</v>
      </c>
      <c r="L1394" s="46">
        <v>0</v>
      </c>
      <c r="M1394" s="47">
        <v>0</v>
      </c>
      <c r="N1394" s="46">
        <v>5.0220626500000008E-3</v>
      </c>
      <c r="O1394" s="47">
        <v>1</v>
      </c>
    </row>
    <row r="1395" spans="1:15" ht="20.100000000000001" customHeight="1" x14ac:dyDescent="0.3">
      <c r="A1395" s="45">
        <v>38687</v>
      </c>
      <c r="B1395" s="46">
        <v>5.0820242000000002E-3</v>
      </c>
      <c r="C1395" s="47">
        <v>1</v>
      </c>
      <c r="D1395" s="46">
        <v>0</v>
      </c>
      <c r="E1395" s="47">
        <v>0</v>
      </c>
      <c r="F1395" s="46">
        <v>0</v>
      </c>
      <c r="G1395" s="47">
        <v>0</v>
      </c>
      <c r="H1395" s="46">
        <v>0</v>
      </c>
      <c r="I1395" s="47">
        <v>0</v>
      </c>
      <c r="J1395" s="46">
        <v>0</v>
      </c>
      <c r="K1395" s="47">
        <v>0</v>
      </c>
      <c r="L1395" s="46">
        <v>0</v>
      </c>
      <c r="M1395" s="47">
        <v>0</v>
      </c>
      <c r="N1395" s="46">
        <v>5.0820242000000002E-3</v>
      </c>
      <c r="O1395" s="47">
        <v>1</v>
      </c>
    </row>
    <row r="1396" spans="1:15" ht="20.100000000000001" hidden="1" customHeight="1" x14ac:dyDescent="0.3">
      <c r="A1396" s="45">
        <v>38718</v>
      </c>
      <c r="B1396" s="46">
        <v>2.5082029500000003E-3</v>
      </c>
      <c r="C1396" s="47">
        <v>1</v>
      </c>
      <c r="D1396" s="46">
        <v>0</v>
      </c>
      <c r="E1396" s="47">
        <v>0</v>
      </c>
      <c r="F1396" s="46">
        <v>0</v>
      </c>
      <c r="G1396" s="47">
        <v>0</v>
      </c>
      <c r="H1396" s="46">
        <v>0</v>
      </c>
      <c r="I1396" s="47">
        <v>0</v>
      </c>
      <c r="J1396" s="46">
        <v>0</v>
      </c>
      <c r="K1396" s="47">
        <v>0</v>
      </c>
      <c r="L1396" s="46">
        <v>0</v>
      </c>
      <c r="M1396" s="47">
        <v>0</v>
      </c>
      <c r="N1396" s="46">
        <v>2.5082029500000003E-3</v>
      </c>
      <c r="O1396" s="47">
        <v>1</v>
      </c>
    </row>
    <row r="1397" spans="1:15" ht="20.100000000000001" hidden="1" customHeight="1" x14ac:dyDescent="0.3">
      <c r="A1397" s="45">
        <v>38749</v>
      </c>
      <c r="B1397" s="46">
        <v>2.5364867000000004E-3</v>
      </c>
      <c r="C1397" s="47">
        <v>1</v>
      </c>
      <c r="D1397" s="46">
        <v>0</v>
      </c>
      <c r="E1397" s="47">
        <v>0</v>
      </c>
      <c r="F1397" s="46">
        <v>0</v>
      </c>
      <c r="G1397" s="47">
        <v>0</v>
      </c>
      <c r="H1397" s="46">
        <v>0</v>
      </c>
      <c r="I1397" s="47">
        <v>0</v>
      </c>
      <c r="J1397" s="46">
        <v>0</v>
      </c>
      <c r="K1397" s="47">
        <v>0</v>
      </c>
      <c r="L1397" s="46">
        <v>0</v>
      </c>
      <c r="M1397" s="47">
        <v>0</v>
      </c>
      <c r="N1397" s="46">
        <v>2.5364867000000004E-3</v>
      </c>
      <c r="O1397" s="47">
        <v>1</v>
      </c>
    </row>
    <row r="1398" spans="1:15" ht="20.100000000000001" hidden="1" customHeight="1" x14ac:dyDescent="0.3">
      <c r="A1398" s="45">
        <v>38777</v>
      </c>
      <c r="B1398" s="46">
        <v>2.56477045E-3</v>
      </c>
      <c r="C1398" s="47">
        <v>1</v>
      </c>
      <c r="D1398" s="46">
        <v>0</v>
      </c>
      <c r="E1398" s="47">
        <v>0</v>
      </c>
      <c r="F1398" s="46">
        <v>0</v>
      </c>
      <c r="G1398" s="47">
        <v>0</v>
      </c>
      <c r="H1398" s="46">
        <v>0</v>
      </c>
      <c r="I1398" s="47">
        <v>0</v>
      </c>
      <c r="J1398" s="46">
        <v>0</v>
      </c>
      <c r="K1398" s="47">
        <v>0</v>
      </c>
      <c r="L1398" s="46">
        <v>0</v>
      </c>
      <c r="M1398" s="47">
        <v>0</v>
      </c>
      <c r="N1398" s="46">
        <v>2.56477045E-3</v>
      </c>
      <c r="O1398" s="47">
        <v>1</v>
      </c>
    </row>
    <row r="1399" spans="1:15" ht="20.100000000000001" hidden="1" customHeight="1" x14ac:dyDescent="0.3">
      <c r="A1399" s="45">
        <v>38808</v>
      </c>
      <c r="B1399" s="46">
        <v>2.59192285E-3</v>
      </c>
      <c r="C1399" s="47">
        <v>1</v>
      </c>
      <c r="D1399" s="46">
        <v>0</v>
      </c>
      <c r="E1399" s="47">
        <v>0</v>
      </c>
      <c r="F1399" s="46">
        <v>0</v>
      </c>
      <c r="G1399" s="47">
        <v>0</v>
      </c>
      <c r="H1399" s="46">
        <v>0</v>
      </c>
      <c r="I1399" s="47">
        <v>0</v>
      </c>
      <c r="J1399" s="46">
        <v>0</v>
      </c>
      <c r="K1399" s="47">
        <v>0</v>
      </c>
      <c r="L1399" s="46">
        <v>0</v>
      </c>
      <c r="M1399" s="47">
        <v>0</v>
      </c>
      <c r="N1399" s="46">
        <v>2.59192285E-3</v>
      </c>
      <c r="O1399" s="47">
        <v>1</v>
      </c>
    </row>
    <row r="1400" spans="1:15" ht="20.100000000000001" hidden="1" customHeight="1" x14ac:dyDescent="0.3">
      <c r="A1400" s="45">
        <v>38838</v>
      </c>
      <c r="B1400" s="46">
        <v>2.6202066000000001E-3</v>
      </c>
      <c r="C1400" s="47">
        <v>1</v>
      </c>
      <c r="D1400" s="46">
        <v>0</v>
      </c>
      <c r="E1400" s="47">
        <v>0</v>
      </c>
      <c r="F1400" s="46">
        <v>0</v>
      </c>
      <c r="G1400" s="47">
        <v>0</v>
      </c>
      <c r="H1400" s="46">
        <v>0</v>
      </c>
      <c r="I1400" s="47">
        <v>0</v>
      </c>
      <c r="J1400" s="46">
        <v>0</v>
      </c>
      <c r="K1400" s="47">
        <v>0</v>
      </c>
      <c r="L1400" s="46">
        <v>0</v>
      </c>
      <c r="M1400" s="47">
        <v>0</v>
      </c>
      <c r="N1400" s="46">
        <v>2.6202066000000001E-3</v>
      </c>
      <c r="O1400" s="47">
        <v>1</v>
      </c>
    </row>
    <row r="1401" spans="1:15" ht="20.100000000000001" hidden="1" customHeight="1" x14ac:dyDescent="0.3">
      <c r="A1401" s="45">
        <v>38869</v>
      </c>
      <c r="B1401" s="46">
        <v>2.6484903500000002E-3</v>
      </c>
      <c r="C1401" s="47">
        <v>1</v>
      </c>
      <c r="D1401" s="46">
        <v>0</v>
      </c>
      <c r="E1401" s="47">
        <v>0</v>
      </c>
      <c r="F1401" s="46">
        <v>0</v>
      </c>
      <c r="G1401" s="47">
        <v>0</v>
      </c>
      <c r="H1401" s="46">
        <v>0</v>
      </c>
      <c r="I1401" s="47">
        <v>0</v>
      </c>
      <c r="J1401" s="46">
        <v>0</v>
      </c>
      <c r="K1401" s="47">
        <v>0</v>
      </c>
      <c r="L1401" s="46">
        <v>0</v>
      </c>
      <c r="M1401" s="47">
        <v>0</v>
      </c>
      <c r="N1401" s="46">
        <v>2.6484903500000002E-3</v>
      </c>
      <c r="O1401" s="47">
        <v>1</v>
      </c>
    </row>
    <row r="1402" spans="1:15" ht="20.100000000000001" hidden="1" customHeight="1" x14ac:dyDescent="0.3">
      <c r="A1402" s="45">
        <v>38899</v>
      </c>
      <c r="B1402" s="46">
        <v>0</v>
      </c>
      <c r="C1402" s="47">
        <v>0</v>
      </c>
      <c r="D1402" s="46">
        <v>0</v>
      </c>
      <c r="E1402" s="47">
        <v>0</v>
      </c>
      <c r="F1402" s="46">
        <v>0</v>
      </c>
      <c r="G1402" s="47">
        <v>0</v>
      </c>
      <c r="H1402" s="46">
        <v>0</v>
      </c>
      <c r="I1402" s="47">
        <v>0</v>
      </c>
      <c r="J1402" s="46">
        <v>0</v>
      </c>
      <c r="K1402" s="47">
        <v>0</v>
      </c>
      <c r="L1402" s="46">
        <v>0</v>
      </c>
      <c r="M1402" s="47">
        <v>0</v>
      </c>
      <c r="N1402" s="46">
        <v>0</v>
      </c>
      <c r="O1402" s="47">
        <v>0</v>
      </c>
    </row>
    <row r="1403" spans="1:15" ht="20.100000000000001" hidden="1" customHeight="1" x14ac:dyDescent="0.3">
      <c r="A1403" s="45">
        <v>38930</v>
      </c>
      <c r="B1403" s="46">
        <v>0</v>
      </c>
      <c r="C1403" s="47">
        <v>0</v>
      </c>
      <c r="D1403" s="46">
        <v>0</v>
      </c>
      <c r="E1403" s="47">
        <v>0</v>
      </c>
      <c r="F1403" s="46">
        <v>0</v>
      </c>
      <c r="G1403" s="47">
        <v>0</v>
      </c>
      <c r="H1403" s="46">
        <v>0</v>
      </c>
      <c r="I1403" s="47">
        <v>0</v>
      </c>
      <c r="J1403" s="46">
        <v>0</v>
      </c>
      <c r="K1403" s="47">
        <v>0</v>
      </c>
      <c r="L1403" s="46">
        <v>0</v>
      </c>
      <c r="M1403" s="47">
        <v>0</v>
      </c>
      <c r="N1403" s="46">
        <v>0</v>
      </c>
      <c r="O1403" s="47">
        <v>0</v>
      </c>
    </row>
    <row r="1404" spans="1:15" ht="20.100000000000001" hidden="1" customHeight="1" x14ac:dyDescent="0.3">
      <c r="A1404" s="45">
        <v>38961</v>
      </c>
      <c r="B1404" s="46">
        <v>0</v>
      </c>
      <c r="C1404" s="47">
        <v>0</v>
      </c>
      <c r="D1404" s="46">
        <v>0</v>
      </c>
      <c r="E1404" s="47">
        <v>0</v>
      </c>
      <c r="F1404" s="46">
        <v>0</v>
      </c>
      <c r="G1404" s="47">
        <v>0</v>
      </c>
      <c r="H1404" s="46">
        <v>0</v>
      </c>
      <c r="I1404" s="47">
        <v>0</v>
      </c>
      <c r="J1404" s="46">
        <v>0</v>
      </c>
      <c r="K1404" s="47">
        <v>0</v>
      </c>
      <c r="L1404" s="46">
        <v>0</v>
      </c>
      <c r="M1404" s="47">
        <v>0</v>
      </c>
      <c r="N1404" s="46">
        <v>0</v>
      </c>
      <c r="O1404" s="47">
        <v>0</v>
      </c>
    </row>
    <row r="1405" spans="1:15" ht="20.100000000000001" hidden="1" customHeight="1" x14ac:dyDescent="0.3">
      <c r="A1405" s="45">
        <v>38991</v>
      </c>
      <c r="B1405" s="46">
        <v>0</v>
      </c>
      <c r="C1405" s="47">
        <v>0</v>
      </c>
      <c r="D1405" s="46">
        <v>0</v>
      </c>
      <c r="E1405" s="47">
        <v>0</v>
      </c>
      <c r="F1405" s="46">
        <v>0</v>
      </c>
      <c r="G1405" s="47">
        <v>0</v>
      </c>
      <c r="H1405" s="46">
        <v>0</v>
      </c>
      <c r="I1405" s="47">
        <v>0</v>
      </c>
      <c r="J1405" s="46">
        <v>0</v>
      </c>
      <c r="K1405" s="47">
        <v>0</v>
      </c>
      <c r="L1405" s="46">
        <v>0</v>
      </c>
      <c r="M1405" s="47">
        <v>0</v>
      </c>
      <c r="N1405" s="46">
        <v>0</v>
      </c>
      <c r="O1405" s="47">
        <v>0</v>
      </c>
    </row>
    <row r="1406" spans="1:15" ht="20.100000000000001" hidden="1" customHeight="1" x14ac:dyDescent="0.3">
      <c r="A1406" s="45">
        <v>39022</v>
      </c>
      <c r="B1406" s="46">
        <v>0</v>
      </c>
      <c r="C1406" s="47">
        <v>0</v>
      </c>
      <c r="D1406" s="46">
        <v>0</v>
      </c>
      <c r="E1406" s="47">
        <v>0</v>
      </c>
      <c r="F1406" s="46">
        <v>0</v>
      </c>
      <c r="G1406" s="47">
        <v>0</v>
      </c>
      <c r="H1406" s="46">
        <v>0</v>
      </c>
      <c r="I1406" s="47">
        <v>0</v>
      </c>
      <c r="J1406" s="46">
        <v>0</v>
      </c>
      <c r="K1406" s="47">
        <v>0</v>
      </c>
      <c r="L1406" s="46">
        <v>0</v>
      </c>
      <c r="M1406" s="47">
        <v>0</v>
      </c>
      <c r="N1406" s="46">
        <v>0</v>
      </c>
      <c r="O1406" s="47">
        <v>0</v>
      </c>
    </row>
    <row r="1407" spans="1:15" ht="20.100000000000001" customHeight="1" x14ac:dyDescent="0.3">
      <c r="A1407" s="45">
        <v>39052</v>
      </c>
      <c r="B1407" s="46">
        <v>0</v>
      </c>
      <c r="C1407" s="47">
        <v>0</v>
      </c>
      <c r="D1407" s="46">
        <v>0</v>
      </c>
      <c r="E1407" s="47">
        <v>0</v>
      </c>
      <c r="F1407" s="46">
        <v>0</v>
      </c>
      <c r="G1407" s="47">
        <v>0</v>
      </c>
      <c r="H1407" s="46">
        <v>0</v>
      </c>
      <c r="I1407" s="47">
        <v>0</v>
      </c>
      <c r="J1407" s="46">
        <v>0</v>
      </c>
      <c r="K1407" s="47">
        <v>0</v>
      </c>
      <c r="L1407" s="46">
        <v>0</v>
      </c>
      <c r="M1407" s="47">
        <v>0</v>
      </c>
      <c r="N1407" s="46">
        <v>0</v>
      </c>
      <c r="O1407" s="47">
        <v>0</v>
      </c>
    </row>
    <row r="1408" spans="1:15" ht="20.100000000000001" hidden="1" customHeight="1" x14ac:dyDescent="0.3">
      <c r="A1408" s="45">
        <v>39083</v>
      </c>
      <c r="B1408" s="46">
        <v>0</v>
      </c>
      <c r="C1408" s="47">
        <v>0</v>
      </c>
      <c r="D1408" s="46">
        <v>0</v>
      </c>
      <c r="E1408" s="47">
        <v>0</v>
      </c>
      <c r="F1408" s="46">
        <v>0</v>
      </c>
      <c r="G1408" s="47">
        <v>0</v>
      </c>
      <c r="H1408" s="46">
        <v>0</v>
      </c>
      <c r="I1408" s="47">
        <v>0</v>
      </c>
      <c r="J1408" s="46">
        <v>0</v>
      </c>
      <c r="K1408" s="47">
        <v>0</v>
      </c>
      <c r="L1408" s="46">
        <v>0</v>
      </c>
      <c r="M1408" s="47">
        <v>0</v>
      </c>
      <c r="N1408" s="46">
        <v>0</v>
      </c>
      <c r="O1408" s="47">
        <v>0</v>
      </c>
    </row>
    <row r="1409" spans="1:15" ht="20.100000000000001" hidden="1" customHeight="1" x14ac:dyDescent="0.3">
      <c r="A1409" s="45">
        <v>39114</v>
      </c>
      <c r="B1409" s="46">
        <v>0</v>
      </c>
      <c r="C1409" s="47">
        <v>0</v>
      </c>
      <c r="D1409" s="46">
        <v>0</v>
      </c>
      <c r="E1409" s="47">
        <v>0</v>
      </c>
      <c r="F1409" s="46">
        <v>0</v>
      </c>
      <c r="G1409" s="47">
        <v>0</v>
      </c>
      <c r="H1409" s="46">
        <v>0</v>
      </c>
      <c r="I1409" s="47">
        <v>0</v>
      </c>
      <c r="J1409" s="46">
        <v>0</v>
      </c>
      <c r="K1409" s="47">
        <v>0</v>
      </c>
      <c r="L1409" s="46">
        <v>0</v>
      </c>
      <c r="M1409" s="47">
        <v>0</v>
      </c>
      <c r="N1409" s="46">
        <v>0</v>
      </c>
      <c r="O1409" s="47">
        <v>0</v>
      </c>
    </row>
    <row r="1410" spans="1:15" ht="20.100000000000001" hidden="1" customHeight="1" x14ac:dyDescent="0.3">
      <c r="A1410" s="45">
        <v>39142</v>
      </c>
      <c r="B1410" s="46">
        <v>0</v>
      </c>
      <c r="C1410" s="47">
        <v>0</v>
      </c>
      <c r="D1410" s="46">
        <v>0</v>
      </c>
      <c r="E1410" s="47">
        <v>0</v>
      </c>
      <c r="F1410" s="46">
        <v>0</v>
      </c>
      <c r="G1410" s="47">
        <v>0</v>
      </c>
      <c r="H1410" s="46">
        <v>0</v>
      </c>
      <c r="I1410" s="47">
        <v>0</v>
      </c>
      <c r="J1410" s="46">
        <v>0</v>
      </c>
      <c r="K1410" s="47">
        <v>0</v>
      </c>
      <c r="L1410" s="46">
        <v>0</v>
      </c>
      <c r="M1410" s="47">
        <v>0</v>
      </c>
      <c r="N1410" s="46">
        <v>0</v>
      </c>
      <c r="O1410" s="47">
        <v>0</v>
      </c>
    </row>
    <row r="1411" spans="1:15" ht="20.100000000000001" hidden="1" customHeight="1" x14ac:dyDescent="0.3">
      <c r="A1411" s="45">
        <v>39173</v>
      </c>
      <c r="B1411" s="46">
        <v>0</v>
      </c>
      <c r="C1411" s="47">
        <v>0</v>
      </c>
      <c r="D1411" s="46">
        <v>0</v>
      </c>
      <c r="E1411" s="47">
        <v>0</v>
      </c>
      <c r="F1411" s="46">
        <v>0</v>
      </c>
      <c r="G1411" s="47">
        <v>0</v>
      </c>
      <c r="H1411" s="46">
        <v>0</v>
      </c>
      <c r="I1411" s="47">
        <v>0</v>
      </c>
      <c r="J1411" s="46">
        <v>0</v>
      </c>
      <c r="K1411" s="47">
        <v>0</v>
      </c>
      <c r="L1411" s="46">
        <v>0</v>
      </c>
      <c r="M1411" s="47">
        <v>0</v>
      </c>
      <c r="N1411" s="46">
        <v>0</v>
      </c>
      <c r="O1411" s="47">
        <v>0</v>
      </c>
    </row>
    <row r="1412" spans="1:15" ht="20.100000000000001" hidden="1" customHeight="1" x14ac:dyDescent="0.3">
      <c r="A1412" s="45">
        <v>39203</v>
      </c>
      <c r="B1412" s="46">
        <v>0</v>
      </c>
      <c r="C1412" s="47">
        <v>0</v>
      </c>
      <c r="D1412" s="46">
        <v>0</v>
      </c>
      <c r="E1412" s="47">
        <v>0</v>
      </c>
      <c r="F1412" s="46">
        <v>0</v>
      </c>
      <c r="G1412" s="47">
        <v>0</v>
      </c>
      <c r="H1412" s="46">
        <v>0</v>
      </c>
      <c r="I1412" s="47">
        <v>0</v>
      </c>
      <c r="J1412" s="46">
        <v>0</v>
      </c>
      <c r="K1412" s="47">
        <v>0</v>
      </c>
      <c r="L1412" s="46">
        <v>0</v>
      </c>
      <c r="M1412" s="47">
        <v>0</v>
      </c>
      <c r="N1412" s="46">
        <v>0</v>
      </c>
      <c r="O1412" s="47">
        <v>0</v>
      </c>
    </row>
    <row r="1413" spans="1:15" ht="20.100000000000001" hidden="1" customHeight="1" x14ac:dyDescent="0.3">
      <c r="A1413" s="45">
        <v>39234</v>
      </c>
      <c r="B1413" s="46">
        <v>0</v>
      </c>
      <c r="C1413" s="47">
        <v>0</v>
      </c>
      <c r="D1413" s="46">
        <v>0</v>
      </c>
      <c r="E1413" s="47">
        <v>0</v>
      </c>
      <c r="F1413" s="46">
        <v>0</v>
      </c>
      <c r="G1413" s="47">
        <v>0</v>
      </c>
      <c r="H1413" s="46">
        <v>0</v>
      </c>
      <c r="I1413" s="47">
        <v>0</v>
      </c>
      <c r="J1413" s="46">
        <v>0</v>
      </c>
      <c r="K1413" s="47">
        <v>0</v>
      </c>
      <c r="L1413" s="46">
        <v>0</v>
      </c>
      <c r="M1413" s="47">
        <v>0</v>
      </c>
      <c r="N1413" s="46">
        <v>0</v>
      </c>
      <c r="O1413" s="47">
        <v>0</v>
      </c>
    </row>
    <row r="1414" spans="1:15" ht="20.100000000000001" hidden="1" customHeight="1" x14ac:dyDescent="0.3">
      <c r="A1414" s="45">
        <v>39264</v>
      </c>
      <c r="B1414" s="46">
        <v>0</v>
      </c>
      <c r="C1414" s="47">
        <v>0</v>
      </c>
      <c r="D1414" s="46">
        <v>0</v>
      </c>
      <c r="E1414" s="47">
        <v>0</v>
      </c>
      <c r="F1414" s="46">
        <v>0</v>
      </c>
      <c r="G1414" s="47">
        <v>0</v>
      </c>
      <c r="H1414" s="46">
        <v>0</v>
      </c>
      <c r="I1414" s="47">
        <v>0</v>
      </c>
      <c r="J1414" s="46">
        <v>0</v>
      </c>
      <c r="K1414" s="47">
        <v>0</v>
      </c>
      <c r="L1414" s="46">
        <v>0</v>
      </c>
      <c r="M1414" s="47">
        <v>0</v>
      </c>
      <c r="N1414" s="46">
        <v>0</v>
      </c>
      <c r="O1414" s="47">
        <v>0</v>
      </c>
    </row>
    <row r="1415" spans="1:15" ht="20.100000000000001" hidden="1" customHeight="1" x14ac:dyDescent="0.3">
      <c r="A1415" s="45">
        <v>39295</v>
      </c>
      <c r="B1415" s="46">
        <v>0</v>
      </c>
      <c r="C1415" s="47">
        <v>0</v>
      </c>
      <c r="D1415" s="46">
        <v>0</v>
      </c>
      <c r="E1415" s="47">
        <v>0</v>
      </c>
      <c r="F1415" s="46">
        <v>0</v>
      </c>
      <c r="G1415" s="47">
        <v>0</v>
      </c>
      <c r="H1415" s="46">
        <v>0</v>
      </c>
      <c r="I1415" s="47">
        <v>0</v>
      </c>
      <c r="J1415" s="46">
        <v>0</v>
      </c>
      <c r="K1415" s="47">
        <v>0</v>
      </c>
      <c r="L1415" s="46">
        <v>0</v>
      </c>
      <c r="M1415" s="47">
        <v>0</v>
      </c>
      <c r="N1415" s="46">
        <v>0</v>
      </c>
      <c r="O1415" s="47">
        <v>0</v>
      </c>
    </row>
    <row r="1416" spans="1:15" ht="20.100000000000001" hidden="1" customHeight="1" x14ac:dyDescent="0.3">
      <c r="A1416" s="45">
        <v>39326</v>
      </c>
      <c r="B1416" s="46">
        <v>0</v>
      </c>
      <c r="C1416" s="47">
        <v>0</v>
      </c>
      <c r="D1416" s="46">
        <v>0</v>
      </c>
      <c r="E1416" s="47">
        <v>0</v>
      </c>
      <c r="F1416" s="46">
        <v>0</v>
      </c>
      <c r="G1416" s="47">
        <v>0</v>
      </c>
      <c r="H1416" s="46">
        <v>0</v>
      </c>
      <c r="I1416" s="47">
        <v>0</v>
      </c>
      <c r="J1416" s="46">
        <v>0</v>
      </c>
      <c r="K1416" s="47">
        <v>0</v>
      </c>
      <c r="L1416" s="46">
        <v>0</v>
      </c>
      <c r="M1416" s="47">
        <v>0</v>
      </c>
      <c r="N1416" s="46">
        <v>0</v>
      </c>
      <c r="O1416" s="47">
        <v>0</v>
      </c>
    </row>
    <row r="1417" spans="1:15" ht="20.100000000000001" hidden="1" customHeight="1" x14ac:dyDescent="0.3">
      <c r="A1417" s="45">
        <v>39356</v>
      </c>
      <c r="B1417" s="46">
        <v>0</v>
      </c>
      <c r="C1417" s="47">
        <v>0</v>
      </c>
      <c r="D1417" s="46">
        <v>0</v>
      </c>
      <c r="E1417" s="47">
        <v>0</v>
      </c>
      <c r="F1417" s="46">
        <v>0</v>
      </c>
      <c r="G1417" s="47">
        <v>0</v>
      </c>
      <c r="H1417" s="46">
        <v>0</v>
      </c>
      <c r="I1417" s="47">
        <v>0</v>
      </c>
      <c r="J1417" s="46">
        <v>0</v>
      </c>
      <c r="K1417" s="47">
        <v>0</v>
      </c>
      <c r="L1417" s="46">
        <v>0</v>
      </c>
      <c r="M1417" s="47">
        <v>0</v>
      </c>
      <c r="N1417" s="46">
        <v>0</v>
      </c>
      <c r="O1417" s="47">
        <v>0</v>
      </c>
    </row>
    <row r="1418" spans="1:15" ht="20.100000000000001" hidden="1" customHeight="1" x14ac:dyDescent="0.3">
      <c r="A1418" s="45">
        <v>39387</v>
      </c>
      <c r="B1418" s="46">
        <v>0</v>
      </c>
      <c r="C1418" s="47">
        <v>0</v>
      </c>
      <c r="D1418" s="46">
        <v>0</v>
      </c>
      <c r="E1418" s="47">
        <v>0</v>
      </c>
      <c r="F1418" s="46">
        <v>0</v>
      </c>
      <c r="G1418" s="47">
        <v>0</v>
      </c>
      <c r="H1418" s="46">
        <v>0</v>
      </c>
      <c r="I1418" s="47">
        <v>0</v>
      </c>
      <c r="J1418" s="46">
        <v>0</v>
      </c>
      <c r="K1418" s="47">
        <v>0</v>
      </c>
      <c r="L1418" s="46">
        <v>0</v>
      </c>
      <c r="M1418" s="47">
        <v>0</v>
      </c>
      <c r="N1418" s="46">
        <v>0</v>
      </c>
      <c r="O1418" s="47">
        <v>0</v>
      </c>
    </row>
    <row r="1419" spans="1:15" ht="20.100000000000001" customHeight="1" x14ac:dyDescent="0.3">
      <c r="A1419" s="45">
        <v>39417</v>
      </c>
      <c r="B1419" s="46">
        <v>0</v>
      </c>
      <c r="C1419" s="47">
        <v>0</v>
      </c>
      <c r="D1419" s="46">
        <v>0</v>
      </c>
      <c r="E1419" s="47">
        <v>0</v>
      </c>
      <c r="F1419" s="46">
        <v>0</v>
      </c>
      <c r="G1419" s="47">
        <v>0</v>
      </c>
      <c r="H1419" s="46">
        <v>0</v>
      </c>
      <c r="I1419" s="47">
        <v>0</v>
      </c>
      <c r="J1419" s="46">
        <v>0</v>
      </c>
      <c r="K1419" s="47">
        <v>0</v>
      </c>
      <c r="L1419" s="46">
        <v>0</v>
      </c>
      <c r="M1419" s="47">
        <v>0</v>
      </c>
      <c r="N1419" s="46">
        <v>0</v>
      </c>
      <c r="O1419" s="47">
        <v>0</v>
      </c>
    </row>
    <row r="1420" spans="1:15" ht="20.100000000000001" hidden="1" customHeight="1" x14ac:dyDescent="0.3">
      <c r="A1420" s="45">
        <v>39448</v>
      </c>
      <c r="B1420" s="46">
        <v>0</v>
      </c>
      <c r="C1420" s="47">
        <v>0</v>
      </c>
      <c r="D1420" s="46">
        <v>0</v>
      </c>
      <c r="E1420" s="47">
        <v>0</v>
      </c>
      <c r="F1420" s="46">
        <v>0</v>
      </c>
      <c r="G1420" s="47">
        <v>0</v>
      </c>
      <c r="H1420" s="46">
        <v>0</v>
      </c>
      <c r="I1420" s="47">
        <v>0</v>
      </c>
      <c r="J1420" s="46">
        <v>0</v>
      </c>
      <c r="K1420" s="47">
        <v>0</v>
      </c>
      <c r="L1420" s="46">
        <v>0</v>
      </c>
      <c r="M1420" s="47">
        <v>0</v>
      </c>
      <c r="N1420" s="46">
        <v>0</v>
      </c>
      <c r="O1420" s="47">
        <v>0</v>
      </c>
    </row>
    <row r="1421" spans="1:15" ht="20.100000000000001" hidden="1" customHeight="1" x14ac:dyDescent="0.3">
      <c r="A1421" s="45">
        <v>39479</v>
      </c>
      <c r="B1421" s="46">
        <v>0</v>
      </c>
      <c r="C1421" s="47">
        <v>0</v>
      </c>
      <c r="D1421" s="46">
        <v>0</v>
      </c>
      <c r="E1421" s="47">
        <v>0</v>
      </c>
      <c r="F1421" s="46">
        <v>0</v>
      </c>
      <c r="G1421" s="47">
        <v>0</v>
      </c>
      <c r="H1421" s="46">
        <v>0</v>
      </c>
      <c r="I1421" s="47">
        <v>0</v>
      </c>
      <c r="J1421" s="46">
        <v>0</v>
      </c>
      <c r="K1421" s="47">
        <v>0</v>
      </c>
      <c r="L1421" s="46">
        <v>0</v>
      </c>
      <c r="M1421" s="47">
        <v>0</v>
      </c>
      <c r="N1421" s="46">
        <v>0</v>
      </c>
      <c r="O1421" s="47">
        <v>0</v>
      </c>
    </row>
    <row r="1422" spans="1:15" ht="20.100000000000001" hidden="1" customHeight="1" x14ac:dyDescent="0.3">
      <c r="A1422" s="45">
        <v>39508</v>
      </c>
      <c r="B1422" s="46">
        <v>0</v>
      </c>
      <c r="C1422" s="47">
        <v>0</v>
      </c>
      <c r="D1422" s="46">
        <v>0</v>
      </c>
      <c r="E1422" s="47">
        <v>0</v>
      </c>
      <c r="F1422" s="46">
        <v>0</v>
      </c>
      <c r="G1422" s="47">
        <v>0</v>
      </c>
      <c r="H1422" s="46">
        <v>0</v>
      </c>
      <c r="I1422" s="47">
        <v>0</v>
      </c>
      <c r="J1422" s="46">
        <v>0</v>
      </c>
      <c r="K1422" s="47">
        <v>0</v>
      </c>
      <c r="L1422" s="46">
        <v>0</v>
      </c>
      <c r="M1422" s="47">
        <v>0</v>
      </c>
      <c r="N1422" s="46">
        <v>0</v>
      </c>
      <c r="O1422" s="47">
        <v>0</v>
      </c>
    </row>
    <row r="1423" spans="1:15" ht="20.100000000000001" hidden="1" customHeight="1" x14ac:dyDescent="0.3">
      <c r="A1423" s="45">
        <v>39539</v>
      </c>
      <c r="B1423" s="46">
        <v>0</v>
      </c>
      <c r="C1423" s="47">
        <v>0</v>
      </c>
      <c r="D1423" s="46">
        <v>0</v>
      </c>
      <c r="E1423" s="47">
        <v>0</v>
      </c>
      <c r="F1423" s="46">
        <v>0</v>
      </c>
      <c r="G1423" s="47">
        <v>0</v>
      </c>
      <c r="H1423" s="46">
        <v>0</v>
      </c>
      <c r="I1423" s="47">
        <v>0</v>
      </c>
      <c r="J1423" s="46">
        <v>0</v>
      </c>
      <c r="K1423" s="47">
        <v>0</v>
      </c>
      <c r="L1423" s="46">
        <v>0</v>
      </c>
      <c r="M1423" s="47">
        <v>0</v>
      </c>
      <c r="N1423" s="46">
        <v>0</v>
      </c>
      <c r="O1423" s="47">
        <v>0</v>
      </c>
    </row>
    <row r="1424" spans="1:15" ht="20.100000000000001" hidden="1" customHeight="1" x14ac:dyDescent="0.3">
      <c r="A1424" s="45">
        <v>39569</v>
      </c>
      <c r="B1424" s="46">
        <v>0</v>
      </c>
      <c r="C1424" s="47">
        <v>0</v>
      </c>
      <c r="D1424" s="46">
        <v>0</v>
      </c>
      <c r="E1424" s="47">
        <v>0</v>
      </c>
      <c r="F1424" s="46">
        <v>0</v>
      </c>
      <c r="G1424" s="47">
        <v>0</v>
      </c>
      <c r="H1424" s="46">
        <v>0</v>
      </c>
      <c r="I1424" s="47">
        <v>0</v>
      </c>
      <c r="J1424" s="46">
        <v>0</v>
      </c>
      <c r="K1424" s="47">
        <v>0</v>
      </c>
      <c r="L1424" s="46">
        <v>0</v>
      </c>
      <c r="M1424" s="47">
        <v>0</v>
      </c>
      <c r="N1424" s="46">
        <v>0</v>
      </c>
      <c r="O1424" s="47">
        <v>0</v>
      </c>
    </row>
    <row r="1425" spans="1:15" ht="20.100000000000001" hidden="1" customHeight="1" x14ac:dyDescent="0.3">
      <c r="A1425" s="45">
        <v>39600</v>
      </c>
      <c r="B1425" s="46">
        <v>0</v>
      </c>
      <c r="C1425" s="47">
        <v>0</v>
      </c>
      <c r="D1425" s="46">
        <v>0</v>
      </c>
      <c r="E1425" s="47">
        <v>0</v>
      </c>
      <c r="F1425" s="46">
        <v>0</v>
      </c>
      <c r="G1425" s="47">
        <v>0</v>
      </c>
      <c r="H1425" s="46">
        <v>0</v>
      </c>
      <c r="I1425" s="47">
        <v>0</v>
      </c>
      <c r="J1425" s="46">
        <v>0</v>
      </c>
      <c r="K1425" s="47">
        <v>0</v>
      </c>
      <c r="L1425" s="46">
        <v>0</v>
      </c>
      <c r="M1425" s="47">
        <v>0</v>
      </c>
      <c r="N1425" s="46">
        <v>0</v>
      </c>
      <c r="O1425" s="47">
        <v>0</v>
      </c>
    </row>
    <row r="1426" spans="1:15" ht="20.100000000000001" hidden="1" customHeight="1" x14ac:dyDescent="0.3">
      <c r="A1426" s="45">
        <v>39630</v>
      </c>
      <c r="B1426" s="46">
        <v>0</v>
      </c>
      <c r="C1426" s="47">
        <v>0</v>
      </c>
      <c r="D1426" s="46">
        <v>0</v>
      </c>
      <c r="E1426" s="47">
        <v>0</v>
      </c>
      <c r="F1426" s="46">
        <v>0</v>
      </c>
      <c r="G1426" s="47">
        <v>0</v>
      </c>
      <c r="H1426" s="46">
        <v>0</v>
      </c>
      <c r="I1426" s="47">
        <v>0</v>
      </c>
      <c r="J1426" s="46">
        <v>0</v>
      </c>
      <c r="K1426" s="47">
        <v>0</v>
      </c>
      <c r="L1426" s="46">
        <v>0</v>
      </c>
      <c r="M1426" s="47">
        <v>0</v>
      </c>
      <c r="N1426" s="46">
        <v>0</v>
      </c>
      <c r="O1426" s="47">
        <v>0</v>
      </c>
    </row>
    <row r="1427" spans="1:15" ht="20.100000000000001" hidden="1" customHeight="1" x14ac:dyDescent="0.3">
      <c r="A1427" s="45">
        <v>39661</v>
      </c>
      <c r="B1427" s="46">
        <v>0</v>
      </c>
      <c r="C1427" s="47">
        <v>0</v>
      </c>
      <c r="D1427" s="46">
        <v>0</v>
      </c>
      <c r="E1427" s="47">
        <v>0</v>
      </c>
      <c r="F1427" s="46">
        <v>0</v>
      </c>
      <c r="G1427" s="47">
        <v>0</v>
      </c>
      <c r="H1427" s="46">
        <v>0</v>
      </c>
      <c r="I1427" s="47">
        <v>0</v>
      </c>
      <c r="J1427" s="46">
        <v>0</v>
      </c>
      <c r="K1427" s="47">
        <v>0</v>
      </c>
      <c r="L1427" s="46">
        <v>0</v>
      </c>
      <c r="M1427" s="47">
        <v>0</v>
      </c>
      <c r="N1427" s="46">
        <v>0</v>
      </c>
      <c r="O1427" s="47">
        <v>0</v>
      </c>
    </row>
    <row r="1428" spans="1:15" ht="20.100000000000001" hidden="1" customHeight="1" x14ac:dyDescent="0.3">
      <c r="A1428" s="45">
        <v>39692</v>
      </c>
      <c r="B1428" s="46">
        <v>0</v>
      </c>
      <c r="C1428" s="47">
        <v>0</v>
      </c>
      <c r="D1428" s="46">
        <v>0</v>
      </c>
      <c r="E1428" s="47">
        <v>0</v>
      </c>
      <c r="F1428" s="46">
        <v>0</v>
      </c>
      <c r="G1428" s="47">
        <v>0</v>
      </c>
      <c r="H1428" s="46">
        <v>0</v>
      </c>
      <c r="I1428" s="47">
        <v>0</v>
      </c>
      <c r="J1428" s="46">
        <v>0</v>
      </c>
      <c r="K1428" s="47">
        <v>0</v>
      </c>
      <c r="L1428" s="46">
        <v>0</v>
      </c>
      <c r="M1428" s="47">
        <v>0</v>
      </c>
      <c r="N1428" s="46">
        <v>0</v>
      </c>
      <c r="O1428" s="47">
        <v>0</v>
      </c>
    </row>
    <row r="1429" spans="1:15" ht="20.100000000000001" hidden="1" customHeight="1" x14ac:dyDescent="0.3">
      <c r="A1429" s="45">
        <v>39722</v>
      </c>
      <c r="B1429" s="46">
        <v>0</v>
      </c>
      <c r="C1429" s="47">
        <v>0</v>
      </c>
      <c r="D1429" s="46">
        <v>0</v>
      </c>
      <c r="E1429" s="47">
        <v>0</v>
      </c>
      <c r="F1429" s="46">
        <v>0</v>
      </c>
      <c r="G1429" s="47">
        <v>0</v>
      </c>
      <c r="H1429" s="46">
        <v>0</v>
      </c>
      <c r="I1429" s="47">
        <v>0</v>
      </c>
      <c r="J1429" s="46">
        <v>0</v>
      </c>
      <c r="K1429" s="47">
        <v>0</v>
      </c>
      <c r="L1429" s="46">
        <v>0</v>
      </c>
      <c r="M1429" s="47">
        <v>0</v>
      </c>
      <c r="N1429" s="46">
        <v>0</v>
      </c>
      <c r="O1429" s="47">
        <v>0</v>
      </c>
    </row>
    <row r="1430" spans="1:15" ht="20.100000000000001" hidden="1" customHeight="1" x14ac:dyDescent="0.3">
      <c r="A1430" s="45">
        <v>39753</v>
      </c>
      <c r="B1430" s="46">
        <v>0</v>
      </c>
      <c r="C1430" s="47">
        <v>0</v>
      </c>
      <c r="D1430" s="46">
        <v>0</v>
      </c>
      <c r="E1430" s="47">
        <v>0</v>
      </c>
      <c r="F1430" s="46">
        <v>0</v>
      </c>
      <c r="G1430" s="47">
        <v>0</v>
      </c>
      <c r="H1430" s="46">
        <v>0</v>
      </c>
      <c r="I1430" s="47">
        <v>0</v>
      </c>
      <c r="J1430" s="46">
        <v>0</v>
      </c>
      <c r="K1430" s="47">
        <v>0</v>
      </c>
      <c r="L1430" s="46">
        <v>0</v>
      </c>
      <c r="M1430" s="47">
        <v>0</v>
      </c>
      <c r="N1430" s="46">
        <v>0</v>
      </c>
      <c r="O1430" s="47">
        <v>0</v>
      </c>
    </row>
    <row r="1431" spans="1:15" ht="20.100000000000001" customHeight="1" x14ac:dyDescent="0.3">
      <c r="A1431" s="45">
        <v>39783</v>
      </c>
      <c r="B1431" s="46">
        <v>0</v>
      </c>
      <c r="C1431" s="47">
        <v>0</v>
      </c>
      <c r="D1431" s="46">
        <v>0</v>
      </c>
      <c r="E1431" s="47">
        <v>0</v>
      </c>
      <c r="F1431" s="46">
        <v>0</v>
      </c>
      <c r="G1431" s="47">
        <v>0</v>
      </c>
      <c r="H1431" s="46">
        <v>0</v>
      </c>
      <c r="I1431" s="47">
        <v>0</v>
      </c>
      <c r="J1431" s="46">
        <v>0</v>
      </c>
      <c r="K1431" s="47">
        <v>0</v>
      </c>
      <c r="L1431" s="46">
        <v>0</v>
      </c>
      <c r="M1431" s="47">
        <v>0</v>
      </c>
      <c r="N1431" s="46">
        <v>0</v>
      </c>
      <c r="O1431" s="47">
        <v>0</v>
      </c>
    </row>
    <row r="1432" spans="1:15" ht="20.100000000000001" hidden="1" customHeight="1" x14ac:dyDescent="0.3">
      <c r="A1432" s="45">
        <v>39814</v>
      </c>
      <c r="B1432" s="46">
        <v>0</v>
      </c>
      <c r="C1432" s="47">
        <v>0</v>
      </c>
      <c r="D1432" s="46">
        <v>0</v>
      </c>
      <c r="E1432" s="47">
        <v>0</v>
      </c>
      <c r="F1432" s="46">
        <v>0</v>
      </c>
      <c r="G1432" s="47">
        <v>0</v>
      </c>
      <c r="H1432" s="46">
        <v>0</v>
      </c>
      <c r="I1432" s="47">
        <v>0</v>
      </c>
      <c r="J1432" s="46">
        <v>0</v>
      </c>
      <c r="K1432" s="47">
        <v>0</v>
      </c>
      <c r="L1432" s="46">
        <v>0</v>
      </c>
      <c r="M1432" s="47">
        <v>0</v>
      </c>
      <c r="N1432" s="46">
        <v>0</v>
      </c>
      <c r="O1432" s="47">
        <v>0</v>
      </c>
    </row>
    <row r="1433" spans="1:15" ht="20.100000000000001" hidden="1" customHeight="1" x14ac:dyDescent="0.3">
      <c r="A1433" s="45">
        <v>39845</v>
      </c>
      <c r="B1433" s="46">
        <v>0</v>
      </c>
      <c r="C1433" s="47">
        <v>0</v>
      </c>
      <c r="D1433" s="46">
        <v>0</v>
      </c>
      <c r="E1433" s="47">
        <v>0</v>
      </c>
      <c r="F1433" s="46">
        <v>0</v>
      </c>
      <c r="G1433" s="47">
        <v>0</v>
      </c>
      <c r="H1433" s="46">
        <v>0</v>
      </c>
      <c r="I1433" s="47">
        <v>0</v>
      </c>
      <c r="J1433" s="46">
        <v>0</v>
      </c>
      <c r="K1433" s="47">
        <v>0</v>
      </c>
      <c r="L1433" s="46">
        <v>0</v>
      </c>
      <c r="M1433" s="47">
        <v>0</v>
      </c>
      <c r="N1433" s="46">
        <v>0</v>
      </c>
      <c r="O1433" s="47">
        <v>0</v>
      </c>
    </row>
    <row r="1434" spans="1:15" ht="20.100000000000001" hidden="1" customHeight="1" x14ac:dyDescent="0.3">
      <c r="A1434" s="45">
        <v>39873</v>
      </c>
      <c r="B1434" s="46">
        <v>0</v>
      </c>
      <c r="C1434" s="47">
        <v>0</v>
      </c>
      <c r="D1434" s="46">
        <v>0</v>
      </c>
      <c r="E1434" s="47">
        <v>0</v>
      </c>
      <c r="F1434" s="46">
        <v>0</v>
      </c>
      <c r="G1434" s="47">
        <v>0</v>
      </c>
      <c r="H1434" s="46">
        <v>0</v>
      </c>
      <c r="I1434" s="47">
        <v>0</v>
      </c>
      <c r="J1434" s="46">
        <v>0</v>
      </c>
      <c r="K1434" s="47">
        <v>0</v>
      </c>
      <c r="L1434" s="46">
        <v>0</v>
      </c>
      <c r="M1434" s="47">
        <v>0</v>
      </c>
      <c r="N1434" s="46">
        <v>0</v>
      </c>
      <c r="O1434" s="47">
        <v>0</v>
      </c>
    </row>
    <row r="1435" spans="1:15" ht="20.100000000000001" hidden="1" customHeight="1" x14ac:dyDescent="0.3">
      <c r="A1435" s="45">
        <v>39904</v>
      </c>
      <c r="B1435" s="46">
        <v>0</v>
      </c>
      <c r="C1435" s="47">
        <v>0</v>
      </c>
      <c r="D1435" s="46">
        <v>0</v>
      </c>
      <c r="E1435" s="47">
        <v>0</v>
      </c>
      <c r="F1435" s="46">
        <v>0</v>
      </c>
      <c r="G1435" s="47">
        <v>0</v>
      </c>
      <c r="H1435" s="46">
        <v>0</v>
      </c>
      <c r="I1435" s="47">
        <v>0</v>
      </c>
      <c r="J1435" s="46">
        <v>0</v>
      </c>
      <c r="K1435" s="47">
        <v>0</v>
      </c>
      <c r="L1435" s="46">
        <v>0</v>
      </c>
      <c r="M1435" s="47">
        <v>0</v>
      </c>
      <c r="N1435" s="46">
        <v>0</v>
      </c>
      <c r="O1435" s="47">
        <v>0</v>
      </c>
    </row>
    <row r="1436" spans="1:15" ht="20.100000000000001" hidden="1" customHeight="1" x14ac:dyDescent="0.3">
      <c r="A1436" s="45">
        <v>39934</v>
      </c>
      <c r="B1436" s="46">
        <v>0</v>
      </c>
      <c r="C1436" s="47">
        <v>0</v>
      </c>
      <c r="D1436" s="46">
        <v>0</v>
      </c>
      <c r="E1436" s="47">
        <v>0</v>
      </c>
      <c r="F1436" s="46">
        <v>0</v>
      </c>
      <c r="G1436" s="47">
        <v>0</v>
      </c>
      <c r="H1436" s="46">
        <v>0</v>
      </c>
      <c r="I1436" s="47">
        <v>0</v>
      </c>
      <c r="J1436" s="46">
        <v>0</v>
      </c>
      <c r="K1436" s="47">
        <v>0</v>
      </c>
      <c r="L1436" s="46">
        <v>0</v>
      </c>
      <c r="M1436" s="47">
        <v>0</v>
      </c>
      <c r="N1436" s="46">
        <v>0</v>
      </c>
      <c r="O1436" s="47">
        <v>0</v>
      </c>
    </row>
    <row r="1437" spans="1:15" ht="20.100000000000001" hidden="1" customHeight="1" x14ac:dyDescent="0.3">
      <c r="A1437" s="45">
        <v>39965</v>
      </c>
      <c r="B1437" s="46">
        <v>0</v>
      </c>
      <c r="C1437" s="47">
        <v>0</v>
      </c>
      <c r="D1437" s="46">
        <v>0</v>
      </c>
      <c r="E1437" s="47">
        <v>0</v>
      </c>
      <c r="F1437" s="46">
        <v>0</v>
      </c>
      <c r="G1437" s="47">
        <v>0</v>
      </c>
      <c r="H1437" s="46">
        <v>0</v>
      </c>
      <c r="I1437" s="47">
        <v>0</v>
      </c>
      <c r="J1437" s="46">
        <v>0</v>
      </c>
      <c r="K1437" s="47">
        <v>0</v>
      </c>
      <c r="L1437" s="46">
        <v>0</v>
      </c>
      <c r="M1437" s="47">
        <v>0</v>
      </c>
      <c r="N1437" s="46">
        <v>0</v>
      </c>
      <c r="O1437" s="47">
        <v>0</v>
      </c>
    </row>
    <row r="1438" spans="1:15" ht="20.100000000000001" hidden="1" customHeight="1" x14ac:dyDescent="0.3">
      <c r="A1438" s="45">
        <v>39995</v>
      </c>
      <c r="B1438" s="46">
        <v>0</v>
      </c>
      <c r="C1438" s="47">
        <v>0</v>
      </c>
      <c r="D1438" s="46">
        <v>0</v>
      </c>
      <c r="E1438" s="47">
        <v>0</v>
      </c>
      <c r="F1438" s="46">
        <v>0</v>
      </c>
      <c r="G1438" s="47">
        <v>0</v>
      </c>
      <c r="H1438" s="46">
        <v>0</v>
      </c>
      <c r="I1438" s="47">
        <v>0</v>
      </c>
      <c r="J1438" s="46">
        <v>0</v>
      </c>
      <c r="K1438" s="47">
        <v>0</v>
      </c>
      <c r="L1438" s="46">
        <v>0</v>
      </c>
      <c r="M1438" s="47">
        <v>0</v>
      </c>
      <c r="N1438" s="46">
        <v>0</v>
      </c>
      <c r="O1438" s="47">
        <v>0</v>
      </c>
    </row>
    <row r="1439" spans="1:15" ht="20.100000000000001" hidden="1" customHeight="1" x14ac:dyDescent="0.3">
      <c r="A1439" s="45">
        <v>40026</v>
      </c>
      <c r="B1439" s="46">
        <v>0</v>
      </c>
      <c r="C1439" s="47">
        <v>0</v>
      </c>
      <c r="D1439" s="46">
        <v>0</v>
      </c>
      <c r="E1439" s="47">
        <v>0</v>
      </c>
      <c r="F1439" s="46">
        <v>0</v>
      </c>
      <c r="G1439" s="47">
        <v>0</v>
      </c>
      <c r="H1439" s="46">
        <v>0</v>
      </c>
      <c r="I1439" s="47">
        <v>0</v>
      </c>
      <c r="J1439" s="46">
        <v>0</v>
      </c>
      <c r="K1439" s="47">
        <v>0</v>
      </c>
      <c r="L1439" s="46">
        <v>0</v>
      </c>
      <c r="M1439" s="47">
        <v>0</v>
      </c>
      <c r="N1439" s="46">
        <v>0</v>
      </c>
      <c r="O1439" s="47">
        <v>0</v>
      </c>
    </row>
    <row r="1440" spans="1:15" ht="20.100000000000001" hidden="1" customHeight="1" x14ac:dyDescent="0.3">
      <c r="A1440" s="45">
        <v>40057</v>
      </c>
      <c r="B1440" s="46">
        <v>0</v>
      </c>
      <c r="C1440" s="47">
        <v>0</v>
      </c>
      <c r="D1440" s="46">
        <v>0</v>
      </c>
      <c r="E1440" s="47">
        <v>0</v>
      </c>
      <c r="F1440" s="46">
        <v>0</v>
      </c>
      <c r="G1440" s="47">
        <v>0</v>
      </c>
      <c r="H1440" s="46">
        <v>0</v>
      </c>
      <c r="I1440" s="47">
        <v>0</v>
      </c>
      <c r="J1440" s="46">
        <v>0</v>
      </c>
      <c r="K1440" s="47">
        <v>0</v>
      </c>
      <c r="L1440" s="46">
        <v>0</v>
      </c>
      <c r="M1440" s="47">
        <v>0</v>
      </c>
      <c r="N1440" s="46">
        <v>0</v>
      </c>
      <c r="O1440" s="47">
        <v>0</v>
      </c>
    </row>
    <row r="1441" spans="1:15" ht="20.100000000000001" hidden="1" customHeight="1" x14ac:dyDescent="0.3">
      <c r="A1441" s="45">
        <v>40087</v>
      </c>
      <c r="B1441" s="46">
        <v>0</v>
      </c>
      <c r="C1441" s="47">
        <v>0</v>
      </c>
      <c r="D1441" s="46">
        <v>0</v>
      </c>
      <c r="E1441" s="47">
        <v>0</v>
      </c>
      <c r="F1441" s="46">
        <v>0</v>
      </c>
      <c r="G1441" s="47">
        <v>0</v>
      </c>
      <c r="H1441" s="46">
        <v>0</v>
      </c>
      <c r="I1441" s="47">
        <v>0</v>
      </c>
      <c r="J1441" s="46">
        <v>0</v>
      </c>
      <c r="K1441" s="47">
        <v>0</v>
      </c>
      <c r="L1441" s="46">
        <v>0</v>
      </c>
      <c r="M1441" s="47">
        <v>0</v>
      </c>
      <c r="N1441" s="46">
        <v>0</v>
      </c>
      <c r="O1441" s="47">
        <v>0</v>
      </c>
    </row>
    <row r="1442" spans="1:15" ht="20.100000000000001" hidden="1" customHeight="1" x14ac:dyDescent="0.3">
      <c r="A1442" s="45">
        <v>40118</v>
      </c>
      <c r="B1442" s="46">
        <v>0</v>
      </c>
      <c r="C1442" s="47">
        <v>0</v>
      </c>
      <c r="D1442" s="46">
        <v>0</v>
      </c>
      <c r="E1442" s="47">
        <v>0</v>
      </c>
      <c r="F1442" s="46">
        <v>0</v>
      </c>
      <c r="G1442" s="47">
        <v>0</v>
      </c>
      <c r="H1442" s="46">
        <v>0</v>
      </c>
      <c r="I1442" s="47">
        <v>0</v>
      </c>
      <c r="J1442" s="46">
        <v>0</v>
      </c>
      <c r="K1442" s="47">
        <v>0</v>
      </c>
      <c r="L1442" s="46">
        <v>0</v>
      </c>
      <c r="M1442" s="47">
        <v>0</v>
      </c>
      <c r="N1442" s="46">
        <v>0</v>
      </c>
      <c r="O1442" s="47">
        <v>0</v>
      </c>
    </row>
    <row r="1443" spans="1:15" ht="20.100000000000001" customHeight="1" x14ac:dyDescent="0.3">
      <c r="A1443" s="45">
        <v>40148</v>
      </c>
      <c r="B1443" s="46">
        <v>0</v>
      </c>
      <c r="C1443" s="47">
        <v>0</v>
      </c>
      <c r="D1443" s="46">
        <v>0</v>
      </c>
      <c r="E1443" s="47">
        <v>0</v>
      </c>
      <c r="F1443" s="46">
        <v>0</v>
      </c>
      <c r="G1443" s="47">
        <v>0</v>
      </c>
      <c r="H1443" s="46">
        <v>0</v>
      </c>
      <c r="I1443" s="47">
        <v>0</v>
      </c>
      <c r="J1443" s="46">
        <v>0</v>
      </c>
      <c r="K1443" s="47">
        <v>0</v>
      </c>
      <c r="L1443" s="46">
        <v>0</v>
      </c>
      <c r="M1443" s="47">
        <v>0</v>
      </c>
      <c r="N1443" s="46">
        <v>0</v>
      </c>
      <c r="O1443" s="47">
        <v>0</v>
      </c>
    </row>
    <row r="1444" spans="1:15" ht="20.100000000000001" hidden="1" customHeight="1" x14ac:dyDescent="0.3">
      <c r="A1444" s="45">
        <v>40179</v>
      </c>
      <c r="B1444" s="46">
        <v>0</v>
      </c>
      <c r="C1444" s="47">
        <v>0</v>
      </c>
      <c r="D1444" s="46">
        <v>0</v>
      </c>
      <c r="E1444" s="47">
        <v>0</v>
      </c>
      <c r="F1444" s="46">
        <v>0</v>
      </c>
      <c r="G1444" s="47">
        <v>0</v>
      </c>
      <c r="H1444" s="46">
        <v>0</v>
      </c>
      <c r="I1444" s="47">
        <v>0</v>
      </c>
      <c r="J1444" s="46">
        <v>0</v>
      </c>
      <c r="K1444" s="47">
        <v>0</v>
      </c>
      <c r="L1444" s="46">
        <v>0</v>
      </c>
      <c r="M1444" s="47">
        <v>0</v>
      </c>
      <c r="N1444" s="46">
        <v>0</v>
      </c>
      <c r="O1444" s="47">
        <v>0</v>
      </c>
    </row>
    <row r="1445" spans="1:15" ht="20.100000000000001" hidden="1" customHeight="1" x14ac:dyDescent="0.3">
      <c r="A1445" s="45">
        <v>40210</v>
      </c>
      <c r="B1445" s="46">
        <v>0</v>
      </c>
      <c r="C1445" s="47">
        <v>0</v>
      </c>
      <c r="D1445" s="46">
        <v>0</v>
      </c>
      <c r="E1445" s="47">
        <v>0</v>
      </c>
      <c r="F1445" s="46">
        <v>0</v>
      </c>
      <c r="G1445" s="47">
        <v>0</v>
      </c>
      <c r="H1445" s="46">
        <v>0</v>
      </c>
      <c r="I1445" s="47">
        <v>0</v>
      </c>
      <c r="J1445" s="46">
        <v>0</v>
      </c>
      <c r="K1445" s="47">
        <v>0</v>
      </c>
      <c r="L1445" s="46">
        <v>0</v>
      </c>
      <c r="M1445" s="47">
        <v>0</v>
      </c>
      <c r="N1445" s="46">
        <v>0</v>
      </c>
      <c r="O1445" s="47">
        <v>0</v>
      </c>
    </row>
    <row r="1446" spans="1:15" ht="20.100000000000001" hidden="1" customHeight="1" x14ac:dyDescent="0.3">
      <c r="A1446" s="45">
        <v>40238</v>
      </c>
      <c r="B1446" s="46">
        <v>0</v>
      </c>
      <c r="C1446" s="47">
        <v>0</v>
      </c>
      <c r="D1446" s="46">
        <v>0</v>
      </c>
      <c r="E1446" s="47">
        <v>0</v>
      </c>
      <c r="F1446" s="46">
        <v>0</v>
      </c>
      <c r="G1446" s="47">
        <v>0</v>
      </c>
      <c r="H1446" s="46">
        <v>0</v>
      </c>
      <c r="I1446" s="47">
        <v>0</v>
      </c>
      <c r="J1446" s="46">
        <v>0</v>
      </c>
      <c r="K1446" s="47">
        <v>0</v>
      </c>
      <c r="L1446" s="46">
        <v>0</v>
      </c>
      <c r="M1446" s="47">
        <v>0</v>
      </c>
      <c r="N1446" s="46">
        <v>0</v>
      </c>
      <c r="O1446" s="47">
        <v>0</v>
      </c>
    </row>
    <row r="1447" spans="1:15" ht="20.100000000000001" hidden="1" customHeight="1" x14ac:dyDescent="0.3">
      <c r="A1447" s="45">
        <v>40269</v>
      </c>
      <c r="B1447" s="46">
        <v>0</v>
      </c>
      <c r="C1447" s="47">
        <v>0</v>
      </c>
      <c r="D1447" s="46">
        <v>0</v>
      </c>
      <c r="E1447" s="47">
        <v>0</v>
      </c>
      <c r="F1447" s="46">
        <v>0</v>
      </c>
      <c r="G1447" s="47">
        <v>0</v>
      </c>
      <c r="H1447" s="46">
        <v>0</v>
      </c>
      <c r="I1447" s="47">
        <v>0</v>
      </c>
      <c r="J1447" s="46">
        <v>0</v>
      </c>
      <c r="K1447" s="47">
        <v>0</v>
      </c>
      <c r="L1447" s="46">
        <v>0</v>
      </c>
      <c r="M1447" s="47">
        <v>0</v>
      </c>
      <c r="N1447" s="46">
        <v>0</v>
      </c>
      <c r="O1447" s="47">
        <v>0</v>
      </c>
    </row>
    <row r="1448" spans="1:15" ht="20.100000000000001" hidden="1" customHeight="1" x14ac:dyDescent="0.3">
      <c r="A1448" s="45">
        <v>40299</v>
      </c>
      <c r="B1448" s="46">
        <v>0</v>
      </c>
      <c r="C1448" s="47">
        <v>0</v>
      </c>
      <c r="D1448" s="46">
        <v>0</v>
      </c>
      <c r="E1448" s="47">
        <v>0</v>
      </c>
      <c r="F1448" s="46">
        <v>0</v>
      </c>
      <c r="G1448" s="47">
        <v>0</v>
      </c>
      <c r="H1448" s="46">
        <v>0</v>
      </c>
      <c r="I1448" s="47">
        <v>0</v>
      </c>
      <c r="J1448" s="46">
        <v>0</v>
      </c>
      <c r="K1448" s="47">
        <v>0</v>
      </c>
      <c r="L1448" s="46">
        <v>0</v>
      </c>
      <c r="M1448" s="47">
        <v>0</v>
      </c>
      <c r="N1448" s="46">
        <v>0</v>
      </c>
      <c r="O1448" s="47">
        <v>0</v>
      </c>
    </row>
    <row r="1449" spans="1:15" ht="20.100000000000001" hidden="1" customHeight="1" x14ac:dyDescent="0.3">
      <c r="A1449" s="45">
        <v>40330</v>
      </c>
      <c r="B1449" s="46">
        <v>0</v>
      </c>
      <c r="C1449" s="47">
        <v>0</v>
      </c>
      <c r="D1449" s="46">
        <v>0</v>
      </c>
      <c r="E1449" s="47">
        <v>0</v>
      </c>
      <c r="F1449" s="46">
        <v>0</v>
      </c>
      <c r="G1449" s="47">
        <v>0</v>
      </c>
      <c r="H1449" s="46">
        <v>0</v>
      </c>
      <c r="I1449" s="47">
        <v>0</v>
      </c>
      <c r="J1449" s="46">
        <v>0</v>
      </c>
      <c r="K1449" s="47">
        <v>0</v>
      </c>
      <c r="L1449" s="46">
        <v>0</v>
      </c>
      <c r="M1449" s="47">
        <v>0</v>
      </c>
      <c r="N1449" s="46">
        <v>0</v>
      </c>
      <c r="O1449" s="47">
        <v>0</v>
      </c>
    </row>
    <row r="1450" spans="1:15" ht="20.100000000000001" hidden="1" customHeight="1" x14ac:dyDescent="0.3">
      <c r="A1450" s="45">
        <v>40360</v>
      </c>
      <c r="B1450" s="46">
        <v>0</v>
      </c>
      <c r="C1450" s="47">
        <v>0</v>
      </c>
      <c r="D1450" s="46">
        <v>0</v>
      </c>
      <c r="E1450" s="47">
        <v>0</v>
      </c>
      <c r="F1450" s="46">
        <v>0</v>
      </c>
      <c r="G1450" s="47">
        <v>0</v>
      </c>
      <c r="H1450" s="46">
        <v>0</v>
      </c>
      <c r="I1450" s="47">
        <v>0</v>
      </c>
      <c r="J1450" s="46">
        <v>0</v>
      </c>
      <c r="K1450" s="47">
        <v>0</v>
      </c>
      <c r="L1450" s="46">
        <v>0</v>
      </c>
      <c r="M1450" s="47">
        <v>0</v>
      </c>
      <c r="N1450" s="46">
        <v>0</v>
      </c>
      <c r="O1450" s="47">
        <v>0</v>
      </c>
    </row>
    <row r="1451" spans="1:15" ht="20.100000000000001" hidden="1" customHeight="1" x14ac:dyDescent="0.3">
      <c r="A1451" s="45">
        <v>40391</v>
      </c>
      <c r="B1451" s="46">
        <v>0</v>
      </c>
      <c r="C1451" s="47">
        <v>0</v>
      </c>
      <c r="D1451" s="46">
        <v>0</v>
      </c>
      <c r="E1451" s="47">
        <v>0</v>
      </c>
      <c r="F1451" s="46">
        <v>0</v>
      </c>
      <c r="G1451" s="47">
        <v>0</v>
      </c>
      <c r="H1451" s="46">
        <v>0</v>
      </c>
      <c r="I1451" s="47">
        <v>0</v>
      </c>
      <c r="J1451" s="46">
        <v>0</v>
      </c>
      <c r="K1451" s="47">
        <v>0</v>
      </c>
      <c r="L1451" s="46">
        <v>0</v>
      </c>
      <c r="M1451" s="47">
        <v>0</v>
      </c>
      <c r="N1451" s="46">
        <v>0</v>
      </c>
      <c r="O1451" s="47">
        <v>0</v>
      </c>
    </row>
    <row r="1452" spans="1:15" ht="20.100000000000001" hidden="1" customHeight="1" x14ac:dyDescent="0.3">
      <c r="A1452" s="45">
        <v>40422</v>
      </c>
      <c r="B1452" s="46">
        <v>0</v>
      </c>
      <c r="C1452" s="47">
        <v>0</v>
      </c>
      <c r="D1452" s="46">
        <v>0</v>
      </c>
      <c r="E1452" s="47">
        <v>0</v>
      </c>
      <c r="F1452" s="46">
        <v>0</v>
      </c>
      <c r="G1452" s="47">
        <v>0</v>
      </c>
      <c r="H1452" s="46">
        <v>0</v>
      </c>
      <c r="I1452" s="47">
        <v>0</v>
      </c>
      <c r="J1452" s="46">
        <v>0</v>
      </c>
      <c r="K1452" s="47">
        <v>0</v>
      </c>
      <c r="L1452" s="46">
        <v>0</v>
      </c>
      <c r="M1452" s="47">
        <v>0</v>
      </c>
      <c r="N1452" s="46">
        <v>0</v>
      </c>
      <c r="O1452" s="47">
        <v>0</v>
      </c>
    </row>
    <row r="1453" spans="1:15" ht="20.100000000000001" hidden="1" customHeight="1" x14ac:dyDescent="0.3">
      <c r="A1453" s="45">
        <v>40452</v>
      </c>
      <c r="B1453" s="46">
        <v>0</v>
      </c>
      <c r="C1453" s="47">
        <v>0</v>
      </c>
      <c r="D1453" s="46">
        <v>0</v>
      </c>
      <c r="E1453" s="47">
        <v>0</v>
      </c>
      <c r="F1453" s="46">
        <v>0</v>
      </c>
      <c r="G1453" s="47">
        <v>0</v>
      </c>
      <c r="H1453" s="46">
        <v>0</v>
      </c>
      <c r="I1453" s="47">
        <v>0</v>
      </c>
      <c r="J1453" s="46">
        <v>0</v>
      </c>
      <c r="K1453" s="47">
        <v>0</v>
      </c>
      <c r="L1453" s="46">
        <v>0</v>
      </c>
      <c r="M1453" s="47">
        <v>0</v>
      </c>
      <c r="N1453" s="46">
        <v>0</v>
      </c>
      <c r="O1453" s="47">
        <v>0</v>
      </c>
    </row>
    <row r="1454" spans="1:15" ht="20.100000000000001" hidden="1" customHeight="1" x14ac:dyDescent="0.3">
      <c r="A1454" s="45">
        <v>40483</v>
      </c>
      <c r="B1454" s="46">
        <v>0</v>
      </c>
      <c r="C1454" s="47">
        <v>0</v>
      </c>
      <c r="D1454" s="46">
        <v>0</v>
      </c>
      <c r="E1454" s="47">
        <v>0</v>
      </c>
      <c r="F1454" s="46">
        <v>0</v>
      </c>
      <c r="G1454" s="47">
        <v>0</v>
      </c>
      <c r="H1454" s="46">
        <v>0</v>
      </c>
      <c r="I1454" s="47">
        <v>0</v>
      </c>
      <c r="J1454" s="46">
        <v>0</v>
      </c>
      <c r="K1454" s="47">
        <v>0</v>
      </c>
      <c r="L1454" s="46">
        <v>0</v>
      </c>
      <c r="M1454" s="47">
        <v>0</v>
      </c>
      <c r="N1454" s="46">
        <v>0</v>
      </c>
      <c r="O1454" s="47">
        <v>0</v>
      </c>
    </row>
    <row r="1455" spans="1:15" ht="20.100000000000001" customHeight="1" x14ac:dyDescent="0.3">
      <c r="A1455" s="45">
        <v>40513</v>
      </c>
      <c r="B1455" s="46">
        <v>0</v>
      </c>
      <c r="C1455" s="47">
        <v>0</v>
      </c>
      <c r="D1455" s="46">
        <v>0</v>
      </c>
      <c r="E1455" s="47">
        <v>0</v>
      </c>
      <c r="F1455" s="46">
        <v>0</v>
      </c>
      <c r="G1455" s="47">
        <v>0</v>
      </c>
      <c r="H1455" s="46">
        <v>0</v>
      </c>
      <c r="I1455" s="47">
        <v>0</v>
      </c>
      <c r="J1455" s="46">
        <v>0</v>
      </c>
      <c r="K1455" s="47">
        <v>0</v>
      </c>
      <c r="L1455" s="46">
        <v>0</v>
      </c>
      <c r="M1455" s="47">
        <v>0</v>
      </c>
      <c r="N1455" s="46">
        <v>0</v>
      </c>
      <c r="O1455" s="47">
        <v>0</v>
      </c>
    </row>
    <row r="1456" spans="1:15" ht="20.100000000000001" hidden="1" customHeight="1" x14ac:dyDescent="0.3">
      <c r="A1456" s="45">
        <v>40544</v>
      </c>
      <c r="B1456" s="46">
        <v>0</v>
      </c>
      <c r="C1456" s="47">
        <v>0</v>
      </c>
      <c r="D1456" s="46">
        <v>0</v>
      </c>
      <c r="E1456" s="47">
        <v>0</v>
      </c>
      <c r="F1456" s="46">
        <v>0</v>
      </c>
      <c r="G1456" s="47">
        <v>0</v>
      </c>
      <c r="H1456" s="46">
        <v>0</v>
      </c>
      <c r="I1456" s="47">
        <v>0</v>
      </c>
      <c r="J1456" s="46">
        <v>0</v>
      </c>
      <c r="K1456" s="47">
        <v>0</v>
      </c>
      <c r="L1456" s="46">
        <v>0</v>
      </c>
      <c r="M1456" s="47">
        <v>0</v>
      </c>
      <c r="N1456" s="46">
        <v>0</v>
      </c>
      <c r="O1456" s="47">
        <v>0</v>
      </c>
    </row>
    <row r="1457" spans="1:15" ht="20.100000000000001" hidden="1" customHeight="1" x14ac:dyDescent="0.3">
      <c r="A1457" s="45">
        <v>40575</v>
      </c>
      <c r="B1457" s="46">
        <v>0</v>
      </c>
      <c r="C1457" s="47">
        <v>0</v>
      </c>
      <c r="D1457" s="46">
        <v>0</v>
      </c>
      <c r="E1457" s="47">
        <v>0</v>
      </c>
      <c r="F1457" s="46">
        <v>0</v>
      </c>
      <c r="G1457" s="47">
        <v>0</v>
      </c>
      <c r="H1457" s="46">
        <v>0</v>
      </c>
      <c r="I1457" s="47">
        <v>0</v>
      </c>
      <c r="J1457" s="46">
        <v>0</v>
      </c>
      <c r="K1457" s="47">
        <v>0</v>
      </c>
      <c r="L1457" s="46">
        <v>0</v>
      </c>
      <c r="M1457" s="47">
        <v>0</v>
      </c>
      <c r="N1457" s="46">
        <v>0</v>
      </c>
      <c r="O1457" s="47">
        <v>0</v>
      </c>
    </row>
    <row r="1458" spans="1:15" ht="20.100000000000001" hidden="1" customHeight="1" x14ac:dyDescent="0.3">
      <c r="A1458" s="45">
        <v>40603</v>
      </c>
      <c r="B1458" s="46">
        <v>0</v>
      </c>
      <c r="C1458" s="47">
        <v>0</v>
      </c>
      <c r="D1458" s="46">
        <v>0</v>
      </c>
      <c r="E1458" s="47">
        <v>0</v>
      </c>
      <c r="F1458" s="46">
        <v>0</v>
      </c>
      <c r="G1458" s="47">
        <v>0</v>
      </c>
      <c r="H1458" s="46">
        <v>0</v>
      </c>
      <c r="I1458" s="47">
        <v>0</v>
      </c>
      <c r="J1458" s="46">
        <v>0</v>
      </c>
      <c r="K1458" s="47">
        <v>0</v>
      </c>
      <c r="L1458" s="46">
        <v>0</v>
      </c>
      <c r="M1458" s="47">
        <v>0</v>
      </c>
      <c r="N1458" s="46">
        <v>0</v>
      </c>
      <c r="O1458" s="47">
        <v>0</v>
      </c>
    </row>
    <row r="1459" spans="1:15" ht="20.100000000000001" hidden="1" customHeight="1" x14ac:dyDescent="0.3">
      <c r="A1459" s="45">
        <v>40634</v>
      </c>
      <c r="B1459" s="46">
        <v>0</v>
      </c>
      <c r="C1459" s="47">
        <v>0</v>
      </c>
      <c r="D1459" s="46">
        <v>0</v>
      </c>
      <c r="E1459" s="47">
        <v>0</v>
      </c>
      <c r="F1459" s="46">
        <v>0</v>
      </c>
      <c r="G1459" s="47">
        <v>0</v>
      </c>
      <c r="H1459" s="46">
        <v>0</v>
      </c>
      <c r="I1459" s="47">
        <v>0</v>
      </c>
      <c r="J1459" s="46">
        <v>0</v>
      </c>
      <c r="K1459" s="47">
        <v>0</v>
      </c>
      <c r="L1459" s="46">
        <v>0</v>
      </c>
      <c r="M1459" s="47">
        <v>0</v>
      </c>
      <c r="N1459" s="46">
        <v>0</v>
      </c>
      <c r="O1459" s="47">
        <v>0</v>
      </c>
    </row>
    <row r="1460" spans="1:15" ht="20.100000000000001" hidden="1" customHeight="1" x14ac:dyDescent="0.3">
      <c r="A1460" s="45">
        <v>40664</v>
      </c>
      <c r="B1460" s="46">
        <v>0</v>
      </c>
      <c r="C1460" s="47">
        <v>0</v>
      </c>
      <c r="D1460" s="46">
        <v>0</v>
      </c>
      <c r="E1460" s="47">
        <v>0</v>
      </c>
      <c r="F1460" s="46">
        <v>0</v>
      </c>
      <c r="G1460" s="47">
        <v>0</v>
      </c>
      <c r="H1460" s="46">
        <v>0</v>
      </c>
      <c r="I1460" s="47">
        <v>0</v>
      </c>
      <c r="J1460" s="46">
        <v>0</v>
      </c>
      <c r="K1460" s="47">
        <v>0</v>
      </c>
      <c r="L1460" s="46">
        <v>0</v>
      </c>
      <c r="M1460" s="47">
        <v>0</v>
      </c>
      <c r="N1460" s="46">
        <v>0</v>
      </c>
      <c r="O1460" s="47">
        <v>0</v>
      </c>
    </row>
    <row r="1461" spans="1:15" ht="20.100000000000001" hidden="1" customHeight="1" x14ac:dyDescent="0.3">
      <c r="A1461" s="45">
        <v>40695</v>
      </c>
      <c r="B1461" s="46">
        <v>0</v>
      </c>
      <c r="C1461" s="47">
        <v>0</v>
      </c>
      <c r="D1461" s="46">
        <v>0</v>
      </c>
      <c r="E1461" s="47">
        <v>0</v>
      </c>
      <c r="F1461" s="46">
        <v>0</v>
      </c>
      <c r="G1461" s="47">
        <v>0</v>
      </c>
      <c r="H1461" s="46">
        <v>0</v>
      </c>
      <c r="I1461" s="47">
        <v>0</v>
      </c>
      <c r="J1461" s="46">
        <v>0</v>
      </c>
      <c r="K1461" s="47">
        <v>0</v>
      </c>
      <c r="L1461" s="46">
        <v>0</v>
      </c>
      <c r="M1461" s="47">
        <v>0</v>
      </c>
      <c r="N1461" s="46">
        <v>0</v>
      </c>
      <c r="O1461" s="47">
        <v>0</v>
      </c>
    </row>
    <row r="1462" spans="1:15" ht="20.100000000000001" hidden="1" customHeight="1" x14ac:dyDescent="0.3">
      <c r="A1462" s="45">
        <v>40725</v>
      </c>
      <c r="B1462" s="46">
        <v>0</v>
      </c>
      <c r="C1462" s="47">
        <v>0</v>
      </c>
      <c r="D1462" s="46">
        <v>0</v>
      </c>
      <c r="E1462" s="47">
        <v>0</v>
      </c>
      <c r="F1462" s="46">
        <v>0</v>
      </c>
      <c r="G1462" s="47">
        <v>0</v>
      </c>
      <c r="H1462" s="46">
        <v>0</v>
      </c>
      <c r="I1462" s="47">
        <v>0</v>
      </c>
      <c r="J1462" s="46">
        <v>0</v>
      </c>
      <c r="K1462" s="47">
        <v>0</v>
      </c>
      <c r="L1462" s="46">
        <v>0</v>
      </c>
      <c r="M1462" s="47">
        <v>0</v>
      </c>
      <c r="N1462" s="46">
        <v>0</v>
      </c>
      <c r="O1462" s="47">
        <v>0</v>
      </c>
    </row>
    <row r="1463" spans="1:15" ht="20.100000000000001" hidden="1" customHeight="1" x14ac:dyDescent="0.3">
      <c r="A1463" s="45">
        <v>40756</v>
      </c>
      <c r="B1463" s="46">
        <v>0</v>
      </c>
      <c r="C1463" s="47">
        <v>0</v>
      </c>
      <c r="D1463" s="46">
        <v>0</v>
      </c>
      <c r="E1463" s="47">
        <v>0</v>
      </c>
      <c r="F1463" s="46">
        <v>0</v>
      </c>
      <c r="G1463" s="47">
        <v>0</v>
      </c>
      <c r="H1463" s="46">
        <v>0</v>
      </c>
      <c r="I1463" s="47">
        <v>0</v>
      </c>
      <c r="J1463" s="46">
        <v>0</v>
      </c>
      <c r="K1463" s="47">
        <v>0</v>
      </c>
      <c r="L1463" s="46">
        <v>0</v>
      </c>
      <c r="M1463" s="47">
        <v>0</v>
      </c>
      <c r="N1463" s="46">
        <v>0</v>
      </c>
      <c r="O1463" s="47">
        <v>0</v>
      </c>
    </row>
    <row r="1464" spans="1:15" ht="20.100000000000001" hidden="1" customHeight="1" x14ac:dyDescent="0.3">
      <c r="A1464" s="45">
        <v>40787</v>
      </c>
      <c r="B1464" s="46">
        <v>0</v>
      </c>
      <c r="C1464" s="47">
        <v>0</v>
      </c>
      <c r="D1464" s="46">
        <v>0</v>
      </c>
      <c r="E1464" s="47">
        <v>0</v>
      </c>
      <c r="F1464" s="46">
        <v>0</v>
      </c>
      <c r="G1464" s="47">
        <v>0</v>
      </c>
      <c r="H1464" s="46">
        <v>0</v>
      </c>
      <c r="I1464" s="47">
        <v>0</v>
      </c>
      <c r="J1464" s="46">
        <v>0</v>
      </c>
      <c r="K1464" s="47">
        <v>0</v>
      </c>
      <c r="L1464" s="46">
        <v>0</v>
      </c>
      <c r="M1464" s="47">
        <v>0</v>
      </c>
      <c r="N1464" s="46">
        <v>0</v>
      </c>
      <c r="O1464" s="47">
        <v>0</v>
      </c>
    </row>
    <row r="1465" spans="1:15" ht="20.100000000000001" hidden="1" customHeight="1" x14ac:dyDescent="0.3">
      <c r="A1465" s="45">
        <v>40817</v>
      </c>
      <c r="B1465" s="46">
        <v>0</v>
      </c>
      <c r="C1465" s="47">
        <v>0</v>
      </c>
      <c r="D1465" s="46">
        <v>0</v>
      </c>
      <c r="E1465" s="47">
        <v>0</v>
      </c>
      <c r="F1465" s="46">
        <v>0</v>
      </c>
      <c r="G1465" s="47">
        <v>0</v>
      </c>
      <c r="H1465" s="46">
        <v>0</v>
      </c>
      <c r="I1465" s="47">
        <v>0</v>
      </c>
      <c r="J1465" s="46">
        <v>0</v>
      </c>
      <c r="K1465" s="47">
        <v>0</v>
      </c>
      <c r="L1465" s="46">
        <v>0</v>
      </c>
      <c r="M1465" s="47">
        <v>0</v>
      </c>
      <c r="N1465" s="46">
        <v>0</v>
      </c>
      <c r="O1465" s="47">
        <v>0</v>
      </c>
    </row>
    <row r="1466" spans="1:15" ht="20.100000000000001" hidden="1" customHeight="1" x14ac:dyDescent="0.3">
      <c r="A1466" s="45">
        <v>40848</v>
      </c>
      <c r="B1466" s="46">
        <v>0</v>
      </c>
      <c r="C1466" s="47">
        <v>0</v>
      </c>
      <c r="D1466" s="46">
        <v>0</v>
      </c>
      <c r="E1466" s="47">
        <v>0</v>
      </c>
      <c r="F1466" s="46">
        <v>0</v>
      </c>
      <c r="G1466" s="47">
        <v>0</v>
      </c>
      <c r="H1466" s="46">
        <v>0</v>
      </c>
      <c r="I1466" s="47">
        <v>0</v>
      </c>
      <c r="J1466" s="46">
        <v>0</v>
      </c>
      <c r="K1466" s="47">
        <v>0</v>
      </c>
      <c r="L1466" s="46">
        <v>0</v>
      </c>
      <c r="M1466" s="47">
        <v>0</v>
      </c>
      <c r="N1466" s="46">
        <v>0</v>
      </c>
      <c r="O1466" s="47">
        <v>0</v>
      </c>
    </row>
    <row r="1467" spans="1:15" ht="20.100000000000001" customHeight="1" x14ac:dyDescent="0.3">
      <c r="A1467" s="45">
        <v>40878</v>
      </c>
      <c r="B1467" s="46">
        <v>0</v>
      </c>
      <c r="C1467" s="47">
        <v>0</v>
      </c>
      <c r="D1467" s="46">
        <v>0</v>
      </c>
      <c r="E1467" s="47">
        <v>0</v>
      </c>
      <c r="F1467" s="46">
        <v>0</v>
      </c>
      <c r="G1467" s="47">
        <v>0</v>
      </c>
      <c r="H1467" s="46">
        <v>0</v>
      </c>
      <c r="I1467" s="47">
        <v>0</v>
      </c>
      <c r="J1467" s="46">
        <v>0</v>
      </c>
      <c r="K1467" s="47">
        <v>0</v>
      </c>
      <c r="L1467" s="46">
        <v>0</v>
      </c>
      <c r="M1467" s="47">
        <v>0</v>
      </c>
      <c r="N1467" s="46">
        <v>0</v>
      </c>
      <c r="O1467" s="47">
        <v>0</v>
      </c>
    </row>
    <row r="1468" spans="1:15" ht="20.100000000000001" hidden="1" customHeight="1" x14ac:dyDescent="0.3">
      <c r="A1468" s="45">
        <v>40909</v>
      </c>
      <c r="B1468" s="46">
        <v>0</v>
      </c>
      <c r="C1468" s="47">
        <v>0</v>
      </c>
      <c r="D1468" s="46">
        <v>0</v>
      </c>
      <c r="E1468" s="47">
        <v>0</v>
      </c>
      <c r="F1468" s="46">
        <v>0</v>
      </c>
      <c r="G1468" s="47">
        <v>0</v>
      </c>
      <c r="H1468" s="46">
        <v>0</v>
      </c>
      <c r="I1468" s="47">
        <v>0</v>
      </c>
      <c r="J1468" s="46">
        <v>0</v>
      </c>
      <c r="K1468" s="47">
        <v>0</v>
      </c>
      <c r="L1468" s="46">
        <v>0</v>
      </c>
      <c r="M1468" s="47">
        <v>0</v>
      </c>
      <c r="N1468" s="46">
        <v>0</v>
      </c>
      <c r="O1468" s="47">
        <v>0</v>
      </c>
    </row>
    <row r="1469" spans="1:15" ht="20.100000000000001" hidden="1" customHeight="1" x14ac:dyDescent="0.3">
      <c r="A1469" s="45">
        <v>40940</v>
      </c>
      <c r="B1469" s="46">
        <v>0</v>
      </c>
      <c r="C1469" s="47">
        <v>0</v>
      </c>
      <c r="D1469" s="46">
        <v>0</v>
      </c>
      <c r="E1469" s="47">
        <v>0</v>
      </c>
      <c r="F1469" s="46">
        <v>0</v>
      </c>
      <c r="G1469" s="47">
        <v>0</v>
      </c>
      <c r="H1469" s="46">
        <v>0</v>
      </c>
      <c r="I1469" s="47">
        <v>0</v>
      </c>
      <c r="J1469" s="46">
        <v>0</v>
      </c>
      <c r="K1469" s="47">
        <v>0</v>
      </c>
      <c r="L1469" s="46">
        <v>0</v>
      </c>
      <c r="M1469" s="47">
        <v>0</v>
      </c>
      <c r="N1469" s="46">
        <v>0</v>
      </c>
      <c r="O1469" s="47">
        <v>0</v>
      </c>
    </row>
    <row r="1470" spans="1:15" ht="20.100000000000001" hidden="1" customHeight="1" x14ac:dyDescent="0.3">
      <c r="A1470" s="45">
        <v>40969</v>
      </c>
      <c r="B1470" s="46">
        <v>0</v>
      </c>
      <c r="C1470" s="47">
        <v>0</v>
      </c>
      <c r="D1470" s="46">
        <v>0</v>
      </c>
      <c r="E1470" s="47">
        <v>0</v>
      </c>
      <c r="F1470" s="46">
        <v>0</v>
      </c>
      <c r="G1470" s="47">
        <v>0</v>
      </c>
      <c r="H1470" s="46">
        <v>0</v>
      </c>
      <c r="I1470" s="47">
        <v>0</v>
      </c>
      <c r="J1470" s="46">
        <v>0</v>
      </c>
      <c r="K1470" s="47">
        <v>0</v>
      </c>
      <c r="L1470" s="46">
        <v>0</v>
      </c>
      <c r="M1470" s="47">
        <v>0</v>
      </c>
      <c r="N1470" s="46">
        <v>0</v>
      </c>
      <c r="O1470" s="47">
        <v>0</v>
      </c>
    </row>
    <row r="1471" spans="1:15" ht="20.100000000000001" hidden="1" customHeight="1" x14ac:dyDescent="0.3">
      <c r="A1471" s="45">
        <v>41000</v>
      </c>
      <c r="B1471" s="46">
        <v>0</v>
      </c>
      <c r="C1471" s="47">
        <v>0</v>
      </c>
      <c r="D1471" s="46">
        <v>0</v>
      </c>
      <c r="E1471" s="47">
        <v>0</v>
      </c>
      <c r="F1471" s="46">
        <v>0</v>
      </c>
      <c r="G1471" s="47">
        <v>0</v>
      </c>
      <c r="H1471" s="46">
        <v>0</v>
      </c>
      <c r="I1471" s="47">
        <v>0</v>
      </c>
      <c r="J1471" s="46">
        <v>0</v>
      </c>
      <c r="K1471" s="47">
        <v>0</v>
      </c>
      <c r="L1471" s="46">
        <v>0</v>
      </c>
      <c r="M1471" s="47">
        <v>0</v>
      </c>
      <c r="N1471" s="46">
        <v>0</v>
      </c>
      <c r="O1471" s="47">
        <v>0</v>
      </c>
    </row>
    <row r="1472" spans="1:15" ht="20.100000000000001" hidden="1" customHeight="1" x14ac:dyDescent="0.3">
      <c r="A1472" s="45">
        <v>41030</v>
      </c>
      <c r="B1472" s="46">
        <v>0</v>
      </c>
      <c r="C1472" s="47">
        <v>0</v>
      </c>
      <c r="D1472" s="46">
        <v>0</v>
      </c>
      <c r="E1472" s="47">
        <v>0</v>
      </c>
      <c r="F1472" s="46">
        <v>0</v>
      </c>
      <c r="G1472" s="47">
        <v>0</v>
      </c>
      <c r="H1472" s="46">
        <v>0</v>
      </c>
      <c r="I1472" s="47">
        <v>0</v>
      </c>
      <c r="J1472" s="46">
        <v>0</v>
      </c>
      <c r="K1472" s="47">
        <v>0</v>
      </c>
      <c r="L1472" s="46">
        <v>0</v>
      </c>
      <c r="M1472" s="47">
        <v>0</v>
      </c>
      <c r="N1472" s="46">
        <v>0</v>
      </c>
      <c r="O1472" s="47">
        <v>0</v>
      </c>
    </row>
    <row r="1473" spans="1:15" ht="20.100000000000001" hidden="1" customHeight="1" x14ac:dyDescent="0.3">
      <c r="A1473" s="45">
        <v>41061</v>
      </c>
      <c r="B1473" s="46">
        <v>0</v>
      </c>
      <c r="C1473" s="47">
        <v>0</v>
      </c>
      <c r="D1473" s="46">
        <v>0</v>
      </c>
      <c r="E1473" s="47">
        <v>0</v>
      </c>
      <c r="F1473" s="46">
        <v>0</v>
      </c>
      <c r="G1473" s="47">
        <v>0</v>
      </c>
      <c r="H1473" s="46">
        <v>0</v>
      </c>
      <c r="I1473" s="47">
        <v>0</v>
      </c>
      <c r="J1473" s="46">
        <v>0</v>
      </c>
      <c r="K1473" s="47">
        <v>0</v>
      </c>
      <c r="L1473" s="46">
        <v>0</v>
      </c>
      <c r="M1473" s="47">
        <v>0</v>
      </c>
      <c r="N1473" s="46">
        <v>0</v>
      </c>
      <c r="O1473" s="47">
        <v>0</v>
      </c>
    </row>
    <row r="1474" spans="1:15" ht="20.100000000000001" hidden="1" customHeight="1" x14ac:dyDescent="0.3">
      <c r="A1474" s="45">
        <v>41091</v>
      </c>
      <c r="B1474" s="46">
        <v>0</v>
      </c>
      <c r="C1474" s="47">
        <v>0</v>
      </c>
      <c r="D1474" s="46">
        <v>0</v>
      </c>
      <c r="E1474" s="47">
        <v>0</v>
      </c>
      <c r="F1474" s="46">
        <v>0</v>
      </c>
      <c r="G1474" s="47">
        <v>0</v>
      </c>
      <c r="H1474" s="46">
        <v>0</v>
      </c>
      <c r="I1474" s="47">
        <v>0</v>
      </c>
      <c r="J1474" s="46">
        <v>0</v>
      </c>
      <c r="K1474" s="47">
        <v>0</v>
      </c>
      <c r="L1474" s="46">
        <v>0</v>
      </c>
      <c r="M1474" s="47">
        <v>0</v>
      </c>
      <c r="N1474" s="46">
        <v>0</v>
      </c>
      <c r="O1474" s="47">
        <v>0</v>
      </c>
    </row>
    <row r="1475" spans="1:15" ht="20.100000000000001" hidden="1" customHeight="1" x14ac:dyDescent="0.3">
      <c r="A1475" s="45">
        <v>41122</v>
      </c>
      <c r="B1475" s="46">
        <v>0</v>
      </c>
      <c r="C1475" s="47">
        <v>0</v>
      </c>
      <c r="D1475" s="46">
        <v>0</v>
      </c>
      <c r="E1475" s="47">
        <v>0</v>
      </c>
      <c r="F1475" s="46">
        <v>0</v>
      </c>
      <c r="G1475" s="47">
        <v>0</v>
      </c>
      <c r="H1475" s="46">
        <v>0</v>
      </c>
      <c r="I1475" s="47">
        <v>0</v>
      </c>
      <c r="J1475" s="46">
        <v>0</v>
      </c>
      <c r="K1475" s="47">
        <v>0</v>
      </c>
      <c r="L1475" s="46">
        <v>0</v>
      </c>
      <c r="M1475" s="47">
        <v>0</v>
      </c>
      <c r="N1475" s="46">
        <v>0</v>
      </c>
      <c r="O1475" s="47">
        <v>0</v>
      </c>
    </row>
    <row r="1476" spans="1:15" ht="20.100000000000001" hidden="1" customHeight="1" x14ac:dyDescent="0.3">
      <c r="A1476" s="45">
        <v>41153</v>
      </c>
      <c r="B1476" s="46">
        <v>0</v>
      </c>
      <c r="C1476" s="47">
        <v>0</v>
      </c>
      <c r="D1476" s="46">
        <v>0</v>
      </c>
      <c r="E1476" s="47">
        <v>0</v>
      </c>
      <c r="F1476" s="46">
        <v>0</v>
      </c>
      <c r="G1476" s="47">
        <v>0</v>
      </c>
      <c r="H1476" s="46">
        <v>0</v>
      </c>
      <c r="I1476" s="47">
        <v>0</v>
      </c>
      <c r="J1476" s="46">
        <v>0</v>
      </c>
      <c r="K1476" s="47">
        <v>0</v>
      </c>
      <c r="L1476" s="46">
        <v>0</v>
      </c>
      <c r="M1476" s="47">
        <v>0</v>
      </c>
      <c r="N1476" s="46">
        <v>0</v>
      </c>
      <c r="O1476" s="47">
        <v>0</v>
      </c>
    </row>
    <row r="1477" spans="1:15" ht="20.100000000000001" hidden="1" customHeight="1" x14ac:dyDescent="0.3">
      <c r="A1477" s="45">
        <v>41183</v>
      </c>
      <c r="B1477" s="46">
        <v>0</v>
      </c>
      <c r="C1477" s="47">
        <v>0</v>
      </c>
      <c r="D1477" s="46">
        <v>0</v>
      </c>
      <c r="E1477" s="47">
        <v>0</v>
      </c>
      <c r="F1477" s="46">
        <v>0</v>
      </c>
      <c r="G1477" s="47">
        <v>0</v>
      </c>
      <c r="H1477" s="46">
        <v>0</v>
      </c>
      <c r="I1477" s="47">
        <v>0</v>
      </c>
      <c r="J1477" s="46">
        <v>0</v>
      </c>
      <c r="K1477" s="47">
        <v>0</v>
      </c>
      <c r="L1477" s="46">
        <v>0</v>
      </c>
      <c r="M1477" s="47">
        <v>0</v>
      </c>
      <c r="N1477" s="46">
        <v>0</v>
      </c>
      <c r="O1477" s="47">
        <v>0</v>
      </c>
    </row>
    <row r="1478" spans="1:15" ht="20.100000000000001" hidden="1" customHeight="1" x14ac:dyDescent="0.3">
      <c r="A1478" s="45">
        <v>41214</v>
      </c>
      <c r="B1478" s="46">
        <v>0</v>
      </c>
      <c r="C1478" s="47">
        <v>0</v>
      </c>
      <c r="D1478" s="46">
        <v>0</v>
      </c>
      <c r="E1478" s="47">
        <v>0</v>
      </c>
      <c r="F1478" s="46">
        <v>0</v>
      </c>
      <c r="G1478" s="47">
        <v>0</v>
      </c>
      <c r="H1478" s="46">
        <v>0</v>
      </c>
      <c r="I1478" s="47">
        <v>0</v>
      </c>
      <c r="J1478" s="46">
        <v>0</v>
      </c>
      <c r="K1478" s="47">
        <v>0</v>
      </c>
      <c r="L1478" s="46">
        <v>0</v>
      </c>
      <c r="M1478" s="47">
        <v>0</v>
      </c>
      <c r="N1478" s="46">
        <v>0</v>
      </c>
      <c r="O1478" s="47">
        <v>0</v>
      </c>
    </row>
    <row r="1479" spans="1:15" ht="20.100000000000001" customHeight="1" x14ac:dyDescent="0.3">
      <c r="A1479" s="45">
        <v>41244</v>
      </c>
      <c r="B1479" s="46">
        <v>0</v>
      </c>
      <c r="C1479" s="47">
        <v>0</v>
      </c>
      <c r="D1479" s="46">
        <v>0</v>
      </c>
      <c r="E1479" s="47">
        <v>0</v>
      </c>
      <c r="F1479" s="46">
        <v>0</v>
      </c>
      <c r="G1479" s="47">
        <v>0</v>
      </c>
      <c r="H1479" s="46">
        <v>0</v>
      </c>
      <c r="I1479" s="47">
        <v>0</v>
      </c>
      <c r="J1479" s="46">
        <v>0</v>
      </c>
      <c r="K1479" s="47">
        <v>0</v>
      </c>
      <c r="L1479" s="46">
        <v>0</v>
      </c>
      <c r="M1479" s="47">
        <v>0</v>
      </c>
      <c r="N1479" s="46">
        <v>0</v>
      </c>
      <c r="O1479" s="47">
        <v>0</v>
      </c>
    </row>
    <row r="1480" spans="1:15" ht="20.100000000000001" hidden="1" customHeight="1" x14ac:dyDescent="0.3">
      <c r="A1480" s="45">
        <v>41275</v>
      </c>
      <c r="B1480" s="46">
        <v>0</v>
      </c>
      <c r="C1480" s="47">
        <v>0</v>
      </c>
      <c r="D1480" s="46">
        <v>0</v>
      </c>
      <c r="E1480" s="47">
        <v>0</v>
      </c>
      <c r="F1480" s="46">
        <v>0</v>
      </c>
      <c r="G1480" s="47">
        <v>0</v>
      </c>
      <c r="H1480" s="46">
        <v>0</v>
      </c>
      <c r="I1480" s="47">
        <v>0</v>
      </c>
      <c r="J1480" s="46">
        <v>0</v>
      </c>
      <c r="K1480" s="47">
        <v>0</v>
      </c>
      <c r="L1480" s="46">
        <v>0</v>
      </c>
      <c r="M1480" s="47">
        <v>0</v>
      </c>
      <c r="N1480" s="46">
        <v>0</v>
      </c>
      <c r="O1480" s="47">
        <v>0</v>
      </c>
    </row>
    <row r="1481" spans="1:15" ht="20.100000000000001" hidden="1" customHeight="1" x14ac:dyDescent="0.3">
      <c r="A1481" s="45">
        <v>41306</v>
      </c>
      <c r="B1481" s="46">
        <v>0</v>
      </c>
      <c r="C1481" s="47">
        <v>0</v>
      </c>
      <c r="D1481" s="46">
        <v>0</v>
      </c>
      <c r="E1481" s="47">
        <v>0</v>
      </c>
      <c r="F1481" s="46">
        <v>0</v>
      </c>
      <c r="G1481" s="47">
        <v>0</v>
      </c>
      <c r="H1481" s="46">
        <v>0</v>
      </c>
      <c r="I1481" s="47">
        <v>0</v>
      </c>
      <c r="J1481" s="46">
        <v>0</v>
      </c>
      <c r="K1481" s="47">
        <v>0</v>
      </c>
      <c r="L1481" s="46">
        <v>0</v>
      </c>
      <c r="M1481" s="47">
        <v>0</v>
      </c>
      <c r="N1481" s="46">
        <v>0</v>
      </c>
      <c r="O1481" s="47">
        <v>0</v>
      </c>
    </row>
    <row r="1482" spans="1:15" ht="20.100000000000001" hidden="1" customHeight="1" x14ac:dyDescent="0.3">
      <c r="A1482" s="45">
        <v>41334</v>
      </c>
      <c r="B1482" s="46">
        <v>0</v>
      </c>
      <c r="C1482" s="47">
        <v>0</v>
      </c>
      <c r="D1482" s="46">
        <v>0</v>
      </c>
      <c r="E1482" s="47">
        <v>0</v>
      </c>
      <c r="F1482" s="46">
        <v>0</v>
      </c>
      <c r="G1482" s="47">
        <v>0</v>
      </c>
      <c r="H1482" s="46">
        <v>0</v>
      </c>
      <c r="I1482" s="47">
        <v>0</v>
      </c>
      <c r="J1482" s="46">
        <v>0</v>
      </c>
      <c r="K1482" s="47">
        <v>0</v>
      </c>
      <c r="L1482" s="46">
        <v>0</v>
      </c>
      <c r="M1482" s="47">
        <v>0</v>
      </c>
      <c r="N1482" s="46">
        <v>0</v>
      </c>
      <c r="O1482" s="47">
        <v>0</v>
      </c>
    </row>
    <row r="1483" spans="1:15" ht="20.100000000000001" hidden="1" customHeight="1" x14ac:dyDescent="0.3">
      <c r="A1483" s="45">
        <v>41365</v>
      </c>
      <c r="B1483" s="46">
        <v>0</v>
      </c>
      <c r="C1483" s="47">
        <v>0</v>
      </c>
      <c r="D1483" s="46">
        <v>0</v>
      </c>
      <c r="E1483" s="47">
        <v>0</v>
      </c>
      <c r="F1483" s="46">
        <v>0</v>
      </c>
      <c r="G1483" s="47">
        <v>0</v>
      </c>
      <c r="H1483" s="46">
        <v>0</v>
      </c>
      <c r="I1483" s="47">
        <v>0</v>
      </c>
      <c r="J1483" s="46">
        <v>0</v>
      </c>
      <c r="K1483" s="47">
        <v>0</v>
      </c>
      <c r="L1483" s="46">
        <v>0</v>
      </c>
      <c r="M1483" s="47">
        <v>0</v>
      </c>
      <c r="N1483" s="46">
        <v>0</v>
      </c>
      <c r="O1483" s="47">
        <v>0</v>
      </c>
    </row>
    <row r="1484" spans="1:15" ht="20.100000000000001" hidden="1" customHeight="1" x14ac:dyDescent="0.3">
      <c r="A1484" s="45">
        <v>41395</v>
      </c>
      <c r="B1484" s="46">
        <v>0</v>
      </c>
      <c r="C1484" s="47">
        <v>0</v>
      </c>
      <c r="D1484" s="46">
        <v>0</v>
      </c>
      <c r="E1484" s="47">
        <v>0</v>
      </c>
      <c r="F1484" s="46">
        <v>0</v>
      </c>
      <c r="G1484" s="47">
        <v>0</v>
      </c>
      <c r="H1484" s="46">
        <v>0</v>
      </c>
      <c r="I1484" s="47">
        <v>0</v>
      </c>
      <c r="J1484" s="46">
        <v>0</v>
      </c>
      <c r="K1484" s="47">
        <v>0</v>
      </c>
      <c r="L1484" s="46">
        <v>0</v>
      </c>
      <c r="M1484" s="47">
        <v>0</v>
      </c>
      <c r="N1484" s="46">
        <v>0</v>
      </c>
      <c r="O1484" s="47">
        <v>0</v>
      </c>
    </row>
    <row r="1485" spans="1:15" ht="20.100000000000001" hidden="1" customHeight="1" x14ac:dyDescent="0.3">
      <c r="A1485" s="45">
        <v>41426</v>
      </c>
      <c r="B1485" s="46">
        <v>0</v>
      </c>
      <c r="C1485" s="47">
        <v>0</v>
      </c>
      <c r="D1485" s="46">
        <v>0</v>
      </c>
      <c r="E1485" s="47">
        <v>0</v>
      </c>
      <c r="F1485" s="46">
        <v>0</v>
      </c>
      <c r="G1485" s="47">
        <v>0</v>
      </c>
      <c r="H1485" s="46">
        <v>0</v>
      </c>
      <c r="I1485" s="47">
        <v>0</v>
      </c>
      <c r="J1485" s="46">
        <v>0</v>
      </c>
      <c r="K1485" s="47">
        <v>0</v>
      </c>
      <c r="L1485" s="46">
        <v>0</v>
      </c>
      <c r="M1485" s="47">
        <v>0</v>
      </c>
      <c r="N1485" s="46">
        <v>0</v>
      </c>
      <c r="O1485" s="47">
        <v>0</v>
      </c>
    </row>
    <row r="1486" spans="1:15" ht="20.100000000000001" hidden="1" customHeight="1" x14ac:dyDescent="0.3">
      <c r="A1486" s="45">
        <v>41456</v>
      </c>
      <c r="B1486" s="46">
        <v>0</v>
      </c>
      <c r="C1486" s="47">
        <v>0</v>
      </c>
      <c r="D1486" s="46">
        <v>0</v>
      </c>
      <c r="E1486" s="47">
        <v>0</v>
      </c>
      <c r="F1486" s="46">
        <v>0</v>
      </c>
      <c r="G1486" s="47">
        <v>0</v>
      </c>
      <c r="H1486" s="46">
        <v>0</v>
      </c>
      <c r="I1486" s="47">
        <v>0</v>
      </c>
      <c r="J1486" s="46">
        <v>0</v>
      </c>
      <c r="K1486" s="47">
        <v>0</v>
      </c>
      <c r="L1486" s="46">
        <v>0</v>
      </c>
      <c r="M1486" s="47">
        <v>0</v>
      </c>
      <c r="N1486" s="46">
        <v>0</v>
      </c>
      <c r="O1486" s="47">
        <v>0</v>
      </c>
    </row>
    <row r="1487" spans="1:15" ht="20.100000000000001" hidden="1" customHeight="1" x14ac:dyDescent="0.3">
      <c r="A1487" s="45">
        <v>41487</v>
      </c>
      <c r="B1487" s="46">
        <v>0</v>
      </c>
      <c r="C1487" s="47">
        <v>0</v>
      </c>
      <c r="D1487" s="46">
        <v>0</v>
      </c>
      <c r="E1487" s="47">
        <v>0</v>
      </c>
      <c r="F1487" s="46">
        <v>0</v>
      </c>
      <c r="G1487" s="47">
        <v>0</v>
      </c>
      <c r="H1487" s="46">
        <v>0</v>
      </c>
      <c r="I1487" s="47">
        <v>0</v>
      </c>
      <c r="J1487" s="46">
        <v>0</v>
      </c>
      <c r="K1487" s="47">
        <v>0</v>
      </c>
      <c r="L1487" s="46">
        <v>0</v>
      </c>
      <c r="M1487" s="47">
        <v>0</v>
      </c>
      <c r="N1487" s="46">
        <v>0</v>
      </c>
      <c r="O1487" s="47">
        <v>0</v>
      </c>
    </row>
    <row r="1488" spans="1:15" ht="20.100000000000001" hidden="1" customHeight="1" x14ac:dyDescent="0.3">
      <c r="A1488" s="45">
        <v>41518</v>
      </c>
      <c r="B1488" s="46">
        <v>0</v>
      </c>
      <c r="C1488" s="47">
        <v>0</v>
      </c>
      <c r="D1488" s="46">
        <v>0</v>
      </c>
      <c r="E1488" s="47">
        <v>0</v>
      </c>
      <c r="F1488" s="46">
        <v>0</v>
      </c>
      <c r="G1488" s="47">
        <v>0</v>
      </c>
      <c r="H1488" s="46">
        <v>0</v>
      </c>
      <c r="I1488" s="47">
        <v>0</v>
      </c>
      <c r="J1488" s="46">
        <v>0</v>
      </c>
      <c r="K1488" s="47">
        <v>0</v>
      </c>
      <c r="L1488" s="46">
        <v>0</v>
      </c>
      <c r="M1488" s="47">
        <v>0</v>
      </c>
      <c r="N1488" s="46">
        <v>0</v>
      </c>
      <c r="O1488" s="47">
        <v>0</v>
      </c>
    </row>
    <row r="1489" spans="1:15" ht="20.100000000000001" hidden="1" customHeight="1" x14ac:dyDescent="0.3">
      <c r="A1489" s="45">
        <v>41548</v>
      </c>
      <c r="B1489" s="46">
        <v>0</v>
      </c>
      <c r="C1489" s="47">
        <v>0</v>
      </c>
      <c r="D1489" s="46">
        <v>0</v>
      </c>
      <c r="E1489" s="47">
        <v>0</v>
      </c>
      <c r="F1489" s="46">
        <v>0</v>
      </c>
      <c r="G1489" s="47">
        <v>0</v>
      </c>
      <c r="H1489" s="46">
        <v>0</v>
      </c>
      <c r="I1489" s="47">
        <v>0</v>
      </c>
      <c r="J1489" s="46">
        <v>0</v>
      </c>
      <c r="K1489" s="47">
        <v>0</v>
      </c>
      <c r="L1489" s="46">
        <v>0</v>
      </c>
      <c r="M1489" s="47">
        <v>0</v>
      </c>
      <c r="N1489" s="46">
        <v>0</v>
      </c>
      <c r="O1489" s="47">
        <v>0</v>
      </c>
    </row>
    <row r="1490" spans="1:15" ht="20.100000000000001" hidden="1" customHeight="1" x14ac:dyDescent="0.3">
      <c r="A1490" s="45">
        <v>41579</v>
      </c>
      <c r="B1490" s="46">
        <v>0</v>
      </c>
      <c r="C1490" s="47">
        <v>0</v>
      </c>
      <c r="D1490" s="46">
        <v>0</v>
      </c>
      <c r="E1490" s="47">
        <v>0</v>
      </c>
      <c r="F1490" s="46">
        <v>0</v>
      </c>
      <c r="G1490" s="47">
        <v>0</v>
      </c>
      <c r="H1490" s="46">
        <v>0</v>
      </c>
      <c r="I1490" s="47">
        <v>0</v>
      </c>
      <c r="J1490" s="46">
        <v>0</v>
      </c>
      <c r="K1490" s="47">
        <v>0</v>
      </c>
      <c r="L1490" s="46">
        <v>0</v>
      </c>
      <c r="M1490" s="47">
        <v>0</v>
      </c>
      <c r="N1490" s="46">
        <v>0</v>
      </c>
      <c r="O1490" s="47">
        <v>0</v>
      </c>
    </row>
    <row r="1491" spans="1:15" ht="20.100000000000001" customHeight="1" x14ac:dyDescent="0.3">
      <c r="A1491" s="45">
        <v>41609</v>
      </c>
      <c r="B1491" s="46">
        <v>0</v>
      </c>
      <c r="C1491" s="47">
        <v>0</v>
      </c>
      <c r="D1491" s="46">
        <v>0</v>
      </c>
      <c r="E1491" s="47">
        <v>0</v>
      </c>
      <c r="F1491" s="46">
        <v>0</v>
      </c>
      <c r="G1491" s="47">
        <v>0</v>
      </c>
      <c r="H1491" s="46">
        <v>0</v>
      </c>
      <c r="I1491" s="47">
        <v>0</v>
      </c>
      <c r="J1491" s="46">
        <v>0</v>
      </c>
      <c r="K1491" s="47">
        <v>0</v>
      </c>
      <c r="L1491" s="46">
        <v>0</v>
      </c>
      <c r="M1491" s="47">
        <v>0</v>
      </c>
      <c r="N1491" s="46">
        <v>0</v>
      </c>
      <c r="O1491" s="47">
        <v>0</v>
      </c>
    </row>
    <row r="1492" spans="1:15" ht="20.100000000000001" hidden="1" customHeight="1" x14ac:dyDescent="0.3">
      <c r="A1492" s="45">
        <v>41640</v>
      </c>
      <c r="B1492" s="46">
        <v>0</v>
      </c>
      <c r="C1492" s="47">
        <v>0</v>
      </c>
      <c r="D1492" s="46">
        <v>0</v>
      </c>
      <c r="E1492" s="47">
        <v>0</v>
      </c>
      <c r="F1492" s="46">
        <v>0</v>
      </c>
      <c r="G1492" s="47">
        <v>0</v>
      </c>
      <c r="H1492" s="46">
        <v>0</v>
      </c>
      <c r="I1492" s="47">
        <v>0</v>
      </c>
      <c r="J1492" s="46">
        <v>0</v>
      </c>
      <c r="K1492" s="47">
        <v>0</v>
      </c>
      <c r="L1492" s="46">
        <v>0</v>
      </c>
      <c r="M1492" s="47">
        <v>0</v>
      </c>
      <c r="N1492" s="46">
        <v>0</v>
      </c>
      <c r="O1492" s="47">
        <v>0</v>
      </c>
    </row>
    <row r="1493" spans="1:15" ht="20.100000000000001" hidden="1" customHeight="1" x14ac:dyDescent="0.3">
      <c r="A1493" s="45">
        <v>41671</v>
      </c>
      <c r="B1493" s="46">
        <v>0</v>
      </c>
      <c r="C1493" s="47">
        <v>0</v>
      </c>
      <c r="D1493" s="46">
        <v>0</v>
      </c>
      <c r="E1493" s="47">
        <v>0</v>
      </c>
      <c r="F1493" s="46">
        <v>0</v>
      </c>
      <c r="G1493" s="47">
        <v>0</v>
      </c>
      <c r="H1493" s="46">
        <v>0</v>
      </c>
      <c r="I1493" s="47">
        <v>0</v>
      </c>
      <c r="J1493" s="46">
        <v>0</v>
      </c>
      <c r="K1493" s="47">
        <v>0</v>
      </c>
      <c r="L1493" s="46">
        <v>0</v>
      </c>
      <c r="M1493" s="47">
        <v>0</v>
      </c>
      <c r="N1493" s="46">
        <v>0</v>
      </c>
      <c r="O1493" s="47">
        <v>0</v>
      </c>
    </row>
    <row r="1494" spans="1:15" ht="20.100000000000001" hidden="1" customHeight="1" x14ac:dyDescent="0.3">
      <c r="A1494" s="45">
        <v>41699</v>
      </c>
      <c r="B1494" s="46">
        <v>0</v>
      </c>
      <c r="C1494" s="47">
        <v>0</v>
      </c>
      <c r="D1494" s="46">
        <v>0</v>
      </c>
      <c r="E1494" s="47">
        <v>0</v>
      </c>
      <c r="F1494" s="46">
        <v>0</v>
      </c>
      <c r="G1494" s="47">
        <v>0</v>
      </c>
      <c r="H1494" s="46">
        <v>0</v>
      </c>
      <c r="I1494" s="47">
        <v>0</v>
      </c>
      <c r="J1494" s="46">
        <v>0</v>
      </c>
      <c r="K1494" s="47">
        <v>0</v>
      </c>
      <c r="L1494" s="46">
        <v>0</v>
      </c>
      <c r="M1494" s="47">
        <v>0</v>
      </c>
      <c r="N1494" s="46">
        <v>0</v>
      </c>
      <c r="O1494" s="47">
        <v>0</v>
      </c>
    </row>
    <row r="1495" spans="1:15" ht="20.100000000000001" hidden="1" customHeight="1" x14ac:dyDescent="0.3">
      <c r="A1495" s="45">
        <v>41730</v>
      </c>
      <c r="B1495" s="46">
        <v>0</v>
      </c>
      <c r="C1495" s="47">
        <v>0</v>
      </c>
      <c r="D1495" s="46">
        <v>0</v>
      </c>
      <c r="E1495" s="47">
        <v>0</v>
      </c>
      <c r="F1495" s="46">
        <v>0</v>
      </c>
      <c r="G1495" s="47">
        <v>0</v>
      </c>
      <c r="H1495" s="46">
        <v>0</v>
      </c>
      <c r="I1495" s="47">
        <v>0</v>
      </c>
      <c r="J1495" s="46">
        <v>0</v>
      </c>
      <c r="K1495" s="47">
        <v>0</v>
      </c>
      <c r="L1495" s="46">
        <v>0</v>
      </c>
      <c r="M1495" s="47">
        <v>0</v>
      </c>
      <c r="N1495" s="46">
        <v>0</v>
      </c>
      <c r="O1495" s="47">
        <v>0</v>
      </c>
    </row>
    <row r="1496" spans="1:15" ht="20.100000000000001" hidden="1" customHeight="1" x14ac:dyDescent="0.3">
      <c r="A1496" s="45">
        <v>41760</v>
      </c>
      <c r="B1496" s="46">
        <v>0</v>
      </c>
      <c r="C1496" s="47">
        <v>0</v>
      </c>
      <c r="D1496" s="46">
        <v>0</v>
      </c>
      <c r="E1496" s="47">
        <v>0</v>
      </c>
      <c r="F1496" s="46">
        <v>0</v>
      </c>
      <c r="G1496" s="47">
        <v>0</v>
      </c>
      <c r="H1496" s="46">
        <v>0</v>
      </c>
      <c r="I1496" s="47">
        <v>0</v>
      </c>
      <c r="J1496" s="46">
        <v>0</v>
      </c>
      <c r="K1496" s="47">
        <v>0</v>
      </c>
      <c r="L1496" s="46">
        <v>0</v>
      </c>
      <c r="M1496" s="47">
        <v>0</v>
      </c>
      <c r="N1496" s="46">
        <v>0</v>
      </c>
      <c r="O1496" s="47">
        <v>0</v>
      </c>
    </row>
    <row r="1497" spans="1:15" ht="20.100000000000001" hidden="1" customHeight="1" x14ac:dyDescent="0.3">
      <c r="A1497" s="45">
        <v>41791</v>
      </c>
      <c r="B1497" s="46">
        <v>0</v>
      </c>
      <c r="C1497" s="47">
        <v>0</v>
      </c>
      <c r="D1497" s="46">
        <v>0</v>
      </c>
      <c r="E1497" s="47">
        <v>0</v>
      </c>
      <c r="F1497" s="46">
        <v>0</v>
      </c>
      <c r="G1497" s="47">
        <v>0</v>
      </c>
      <c r="H1497" s="46">
        <v>0</v>
      </c>
      <c r="I1497" s="47">
        <v>0</v>
      </c>
      <c r="J1497" s="46">
        <v>0</v>
      </c>
      <c r="K1497" s="47">
        <v>0</v>
      </c>
      <c r="L1497" s="46">
        <v>0</v>
      </c>
      <c r="M1497" s="47">
        <v>0</v>
      </c>
      <c r="N1497" s="46">
        <v>0</v>
      </c>
      <c r="O1497" s="47">
        <v>0</v>
      </c>
    </row>
    <row r="1498" spans="1:15" ht="20.100000000000001" hidden="1" customHeight="1" x14ac:dyDescent="0.3">
      <c r="A1498" s="45">
        <v>41821</v>
      </c>
      <c r="B1498" s="46">
        <v>0</v>
      </c>
      <c r="C1498" s="47">
        <v>0</v>
      </c>
      <c r="D1498" s="46">
        <v>0</v>
      </c>
      <c r="E1498" s="47">
        <v>0</v>
      </c>
      <c r="F1498" s="46">
        <v>0</v>
      </c>
      <c r="G1498" s="47">
        <v>0</v>
      </c>
      <c r="H1498" s="46">
        <v>0</v>
      </c>
      <c r="I1498" s="47">
        <v>0</v>
      </c>
      <c r="J1498" s="46">
        <v>0</v>
      </c>
      <c r="K1498" s="47">
        <v>0</v>
      </c>
      <c r="L1498" s="46">
        <v>0</v>
      </c>
      <c r="M1498" s="47">
        <v>0</v>
      </c>
      <c r="N1498" s="46">
        <v>0</v>
      </c>
      <c r="O1498" s="47">
        <v>0</v>
      </c>
    </row>
    <row r="1499" spans="1:15" ht="20.100000000000001" hidden="1" customHeight="1" x14ac:dyDescent="0.3">
      <c r="A1499" s="45">
        <v>41852</v>
      </c>
      <c r="B1499" s="46">
        <v>0</v>
      </c>
      <c r="C1499" s="47">
        <v>0</v>
      </c>
      <c r="D1499" s="46">
        <v>0</v>
      </c>
      <c r="E1499" s="47">
        <v>0</v>
      </c>
      <c r="F1499" s="46">
        <v>0</v>
      </c>
      <c r="G1499" s="47">
        <v>0</v>
      </c>
      <c r="H1499" s="46">
        <v>0</v>
      </c>
      <c r="I1499" s="47">
        <v>0</v>
      </c>
      <c r="J1499" s="46">
        <v>0</v>
      </c>
      <c r="K1499" s="47">
        <v>0</v>
      </c>
      <c r="L1499" s="46">
        <v>0</v>
      </c>
      <c r="M1499" s="47">
        <v>0</v>
      </c>
      <c r="N1499" s="46">
        <v>0</v>
      </c>
      <c r="O1499" s="47">
        <v>0</v>
      </c>
    </row>
    <row r="1500" spans="1:15" ht="20.100000000000001" hidden="1" customHeight="1" x14ac:dyDescent="0.3">
      <c r="A1500" s="45">
        <v>41883</v>
      </c>
      <c r="B1500" s="46">
        <v>0</v>
      </c>
      <c r="C1500" s="47">
        <v>0</v>
      </c>
      <c r="D1500" s="46">
        <v>0</v>
      </c>
      <c r="E1500" s="47">
        <v>0</v>
      </c>
      <c r="F1500" s="46">
        <v>0</v>
      </c>
      <c r="G1500" s="47">
        <v>0</v>
      </c>
      <c r="H1500" s="46">
        <v>0</v>
      </c>
      <c r="I1500" s="47">
        <v>0</v>
      </c>
      <c r="J1500" s="46">
        <v>0</v>
      </c>
      <c r="K1500" s="47">
        <v>0</v>
      </c>
      <c r="L1500" s="46">
        <v>0</v>
      </c>
      <c r="M1500" s="47">
        <v>0</v>
      </c>
      <c r="N1500" s="46">
        <v>0</v>
      </c>
      <c r="O1500" s="47">
        <v>0</v>
      </c>
    </row>
    <row r="1501" spans="1:15" ht="20.100000000000001" hidden="1" customHeight="1" x14ac:dyDescent="0.3">
      <c r="A1501" s="45">
        <v>41913</v>
      </c>
      <c r="B1501" s="46">
        <v>0</v>
      </c>
      <c r="C1501" s="47">
        <v>0</v>
      </c>
      <c r="D1501" s="46">
        <v>0</v>
      </c>
      <c r="E1501" s="47">
        <v>0</v>
      </c>
      <c r="F1501" s="46">
        <v>0</v>
      </c>
      <c r="G1501" s="47">
        <v>0</v>
      </c>
      <c r="H1501" s="46">
        <v>0</v>
      </c>
      <c r="I1501" s="47">
        <v>0</v>
      </c>
      <c r="J1501" s="46">
        <v>0</v>
      </c>
      <c r="K1501" s="47">
        <v>0</v>
      </c>
      <c r="L1501" s="46">
        <v>0</v>
      </c>
      <c r="M1501" s="47">
        <v>0</v>
      </c>
      <c r="N1501" s="46">
        <v>0</v>
      </c>
      <c r="O1501" s="47">
        <v>0</v>
      </c>
    </row>
    <row r="1502" spans="1:15" ht="20.100000000000001" hidden="1" customHeight="1" x14ac:dyDescent="0.3">
      <c r="A1502" s="45">
        <v>41944</v>
      </c>
      <c r="B1502" s="46">
        <v>0</v>
      </c>
      <c r="C1502" s="47">
        <v>0</v>
      </c>
      <c r="D1502" s="46">
        <v>0</v>
      </c>
      <c r="E1502" s="47">
        <v>0</v>
      </c>
      <c r="F1502" s="46">
        <v>0</v>
      </c>
      <c r="G1502" s="47">
        <v>0</v>
      </c>
      <c r="H1502" s="46">
        <v>0</v>
      </c>
      <c r="I1502" s="47">
        <v>0</v>
      </c>
      <c r="J1502" s="46">
        <v>0</v>
      </c>
      <c r="K1502" s="47">
        <v>0</v>
      </c>
      <c r="L1502" s="46">
        <v>0</v>
      </c>
      <c r="M1502" s="47">
        <v>0</v>
      </c>
      <c r="N1502" s="46">
        <v>0</v>
      </c>
      <c r="O1502" s="47">
        <v>0</v>
      </c>
    </row>
    <row r="1503" spans="1:15" ht="20.100000000000001" customHeight="1" x14ac:dyDescent="0.3">
      <c r="A1503" s="45">
        <v>41974</v>
      </c>
      <c r="B1503" s="46">
        <v>0</v>
      </c>
      <c r="C1503" s="47">
        <v>0</v>
      </c>
      <c r="D1503" s="46">
        <v>0</v>
      </c>
      <c r="E1503" s="47">
        <v>0</v>
      </c>
      <c r="F1503" s="46">
        <v>0</v>
      </c>
      <c r="G1503" s="47">
        <v>0</v>
      </c>
      <c r="H1503" s="46">
        <v>0</v>
      </c>
      <c r="I1503" s="47">
        <v>0</v>
      </c>
      <c r="J1503" s="46">
        <v>0</v>
      </c>
      <c r="K1503" s="47">
        <v>0</v>
      </c>
      <c r="L1503" s="46">
        <v>0</v>
      </c>
      <c r="M1503" s="47">
        <v>0</v>
      </c>
      <c r="N1503" s="46">
        <v>0</v>
      </c>
      <c r="O1503" s="47">
        <v>0</v>
      </c>
    </row>
    <row r="1504" spans="1:15" ht="20.100000000000001" hidden="1" customHeight="1" x14ac:dyDescent="0.3">
      <c r="A1504" s="45">
        <v>42005</v>
      </c>
      <c r="B1504" s="46">
        <v>0</v>
      </c>
      <c r="C1504" s="47">
        <v>0</v>
      </c>
      <c r="D1504" s="46">
        <v>0</v>
      </c>
      <c r="E1504" s="47">
        <v>0</v>
      </c>
      <c r="F1504" s="46">
        <v>0</v>
      </c>
      <c r="G1504" s="47">
        <v>0</v>
      </c>
      <c r="H1504" s="46">
        <v>0</v>
      </c>
      <c r="I1504" s="47">
        <v>0</v>
      </c>
      <c r="J1504" s="46">
        <v>0</v>
      </c>
      <c r="K1504" s="47">
        <v>0</v>
      </c>
      <c r="L1504" s="46">
        <v>0</v>
      </c>
      <c r="M1504" s="47">
        <v>0</v>
      </c>
      <c r="N1504" s="46">
        <v>0</v>
      </c>
      <c r="O1504" s="47">
        <v>0</v>
      </c>
    </row>
    <row r="1505" spans="1:15" ht="20.100000000000001" hidden="1" customHeight="1" x14ac:dyDescent="0.3">
      <c r="A1505" s="45">
        <v>42036</v>
      </c>
      <c r="B1505" s="46">
        <v>0</v>
      </c>
      <c r="C1505" s="47">
        <v>0</v>
      </c>
      <c r="D1505" s="46">
        <v>0</v>
      </c>
      <c r="E1505" s="47">
        <v>0</v>
      </c>
      <c r="F1505" s="46">
        <v>0</v>
      </c>
      <c r="G1505" s="47">
        <v>0</v>
      </c>
      <c r="H1505" s="46">
        <v>0</v>
      </c>
      <c r="I1505" s="47">
        <v>0</v>
      </c>
      <c r="J1505" s="46">
        <v>0</v>
      </c>
      <c r="K1505" s="47">
        <v>0</v>
      </c>
      <c r="L1505" s="46">
        <v>0</v>
      </c>
      <c r="M1505" s="47">
        <v>0</v>
      </c>
      <c r="N1505" s="46">
        <v>0</v>
      </c>
      <c r="O1505" s="47">
        <v>0</v>
      </c>
    </row>
    <row r="1506" spans="1:15" ht="20.100000000000001" hidden="1" customHeight="1" x14ac:dyDescent="0.3">
      <c r="A1506" s="45">
        <v>42064</v>
      </c>
      <c r="B1506" s="46">
        <v>0</v>
      </c>
      <c r="C1506" s="47">
        <v>0</v>
      </c>
      <c r="D1506" s="46">
        <v>0</v>
      </c>
      <c r="E1506" s="47">
        <v>0</v>
      </c>
      <c r="F1506" s="46">
        <v>0</v>
      </c>
      <c r="G1506" s="47">
        <v>0</v>
      </c>
      <c r="H1506" s="46">
        <v>0</v>
      </c>
      <c r="I1506" s="47">
        <v>0</v>
      </c>
      <c r="J1506" s="46">
        <v>0</v>
      </c>
      <c r="K1506" s="47">
        <v>0</v>
      </c>
      <c r="L1506" s="46">
        <v>0</v>
      </c>
      <c r="M1506" s="47">
        <v>0</v>
      </c>
      <c r="N1506" s="46">
        <v>0</v>
      </c>
      <c r="O1506" s="47">
        <v>0</v>
      </c>
    </row>
    <row r="1507" spans="1:15" ht="20.100000000000001" hidden="1" customHeight="1" x14ac:dyDescent="0.3">
      <c r="A1507" s="45">
        <v>42095</v>
      </c>
      <c r="B1507" s="46">
        <v>0</v>
      </c>
      <c r="C1507" s="47">
        <v>0</v>
      </c>
      <c r="D1507" s="46">
        <v>0</v>
      </c>
      <c r="E1507" s="47">
        <v>0</v>
      </c>
      <c r="F1507" s="46">
        <v>0</v>
      </c>
      <c r="G1507" s="47">
        <v>0</v>
      </c>
      <c r="H1507" s="46">
        <v>0</v>
      </c>
      <c r="I1507" s="47">
        <v>0</v>
      </c>
      <c r="J1507" s="46">
        <v>0</v>
      </c>
      <c r="K1507" s="47">
        <v>0</v>
      </c>
      <c r="L1507" s="46">
        <v>0</v>
      </c>
      <c r="M1507" s="47">
        <v>0</v>
      </c>
      <c r="N1507" s="46">
        <v>0</v>
      </c>
      <c r="O1507" s="47">
        <v>0</v>
      </c>
    </row>
    <row r="1508" spans="1:15" ht="20.100000000000001" hidden="1" customHeight="1" x14ac:dyDescent="0.3">
      <c r="A1508" s="45">
        <v>42125</v>
      </c>
      <c r="B1508" s="46">
        <v>0</v>
      </c>
      <c r="C1508" s="47">
        <v>0</v>
      </c>
      <c r="D1508" s="46">
        <v>0</v>
      </c>
      <c r="E1508" s="47">
        <v>0</v>
      </c>
      <c r="F1508" s="46">
        <v>0</v>
      </c>
      <c r="G1508" s="47">
        <v>0</v>
      </c>
      <c r="H1508" s="46">
        <v>0</v>
      </c>
      <c r="I1508" s="47">
        <v>0</v>
      </c>
      <c r="J1508" s="46">
        <v>0</v>
      </c>
      <c r="K1508" s="47">
        <v>0</v>
      </c>
      <c r="L1508" s="46">
        <v>0</v>
      </c>
      <c r="M1508" s="47">
        <v>0</v>
      </c>
      <c r="N1508" s="46">
        <v>0</v>
      </c>
      <c r="O1508" s="47">
        <v>0</v>
      </c>
    </row>
    <row r="1509" spans="1:15" ht="20.100000000000001" hidden="1" customHeight="1" x14ac:dyDescent="0.3">
      <c r="A1509" s="45">
        <v>42156</v>
      </c>
      <c r="B1509" s="46">
        <v>0</v>
      </c>
      <c r="C1509" s="47">
        <v>0</v>
      </c>
      <c r="D1509" s="46">
        <v>0</v>
      </c>
      <c r="E1509" s="47">
        <v>0</v>
      </c>
      <c r="F1509" s="46">
        <v>0</v>
      </c>
      <c r="G1509" s="47">
        <v>0</v>
      </c>
      <c r="H1509" s="46">
        <v>0</v>
      </c>
      <c r="I1509" s="47">
        <v>0</v>
      </c>
      <c r="J1509" s="46">
        <v>0</v>
      </c>
      <c r="K1509" s="47">
        <v>0</v>
      </c>
      <c r="L1509" s="46">
        <v>0</v>
      </c>
      <c r="M1509" s="47">
        <v>0</v>
      </c>
      <c r="N1509" s="46">
        <v>0</v>
      </c>
      <c r="O1509" s="47">
        <v>0</v>
      </c>
    </row>
    <row r="1510" spans="1:15" ht="20.100000000000001" hidden="1" customHeight="1" x14ac:dyDescent="0.3">
      <c r="A1510" s="45">
        <v>42186</v>
      </c>
      <c r="B1510" s="46">
        <v>0</v>
      </c>
      <c r="C1510" s="47">
        <v>0</v>
      </c>
      <c r="D1510" s="46">
        <v>0</v>
      </c>
      <c r="E1510" s="47">
        <v>0</v>
      </c>
      <c r="F1510" s="46">
        <v>0</v>
      </c>
      <c r="G1510" s="47">
        <v>0</v>
      </c>
      <c r="H1510" s="46">
        <v>0</v>
      </c>
      <c r="I1510" s="47">
        <v>0</v>
      </c>
      <c r="J1510" s="46">
        <v>0</v>
      </c>
      <c r="K1510" s="47">
        <v>0</v>
      </c>
      <c r="L1510" s="46">
        <v>0</v>
      </c>
      <c r="M1510" s="47">
        <v>0</v>
      </c>
      <c r="N1510" s="46">
        <v>0</v>
      </c>
      <c r="O1510" s="47">
        <v>0</v>
      </c>
    </row>
    <row r="1511" spans="1:15" ht="20.100000000000001" hidden="1" customHeight="1" x14ac:dyDescent="0.3">
      <c r="A1511" s="45">
        <v>42217</v>
      </c>
      <c r="B1511" s="46">
        <v>0</v>
      </c>
      <c r="C1511" s="47">
        <v>0</v>
      </c>
      <c r="D1511" s="46">
        <v>0</v>
      </c>
      <c r="E1511" s="47">
        <v>0</v>
      </c>
      <c r="F1511" s="46">
        <v>0</v>
      </c>
      <c r="G1511" s="47">
        <v>0</v>
      </c>
      <c r="H1511" s="46">
        <v>0</v>
      </c>
      <c r="I1511" s="47">
        <v>0</v>
      </c>
      <c r="J1511" s="46">
        <v>0</v>
      </c>
      <c r="K1511" s="47">
        <v>0</v>
      </c>
      <c r="L1511" s="46">
        <v>0</v>
      </c>
      <c r="M1511" s="47">
        <v>0</v>
      </c>
      <c r="N1511" s="46">
        <v>0</v>
      </c>
      <c r="O1511" s="47">
        <v>0</v>
      </c>
    </row>
    <row r="1512" spans="1:15" ht="20.100000000000001" hidden="1" customHeight="1" x14ac:dyDescent="0.3">
      <c r="A1512" s="45">
        <v>42248</v>
      </c>
      <c r="B1512" s="46">
        <v>0</v>
      </c>
      <c r="C1512" s="47">
        <v>0</v>
      </c>
      <c r="D1512" s="46">
        <v>0</v>
      </c>
      <c r="E1512" s="47">
        <v>0</v>
      </c>
      <c r="F1512" s="46">
        <v>0</v>
      </c>
      <c r="G1512" s="47">
        <v>0</v>
      </c>
      <c r="H1512" s="46">
        <v>0</v>
      </c>
      <c r="I1512" s="47">
        <v>0</v>
      </c>
      <c r="J1512" s="46">
        <v>0</v>
      </c>
      <c r="K1512" s="47">
        <v>0</v>
      </c>
      <c r="L1512" s="46">
        <v>0</v>
      </c>
      <c r="M1512" s="47">
        <v>0</v>
      </c>
      <c r="N1512" s="46">
        <v>0</v>
      </c>
      <c r="O1512" s="47">
        <v>0</v>
      </c>
    </row>
    <row r="1513" spans="1:15" ht="20.100000000000001" hidden="1" customHeight="1" x14ac:dyDescent="0.3">
      <c r="A1513" s="45">
        <v>42278</v>
      </c>
      <c r="B1513" s="46">
        <v>0</v>
      </c>
      <c r="C1513" s="47">
        <v>0</v>
      </c>
      <c r="D1513" s="46">
        <v>0</v>
      </c>
      <c r="E1513" s="47">
        <v>0</v>
      </c>
      <c r="F1513" s="46">
        <v>0</v>
      </c>
      <c r="G1513" s="47">
        <v>0</v>
      </c>
      <c r="H1513" s="46">
        <v>0</v>
      </c>
      <c r="I1513" s="47">
        <v>0</v>
      </c>
      <c r="J1513" s="46">
        <v>0</v>
      </c>
      <c r="K1513" s="47">
        <v>0</v>
      </c>
      <c r="L1513" s="46">
        <v>0</v>
      </c>
      <c r="M1513" s="47">
        <v>0</v>
      </c>
      <c r="N1513" s="46">
        <v>0</v>
      </c>
      <c r="O1513" s="47">
        <v>0</v>
      </c>
    </row>
    <row r="1514" spans="1:15" ht="20.100000000000001" hidden="1" customHeight="1" x14ac:dyDescent="0.3">
      <c r="A1514" s="45">
        <v>42309</v>
      </c>
      <c r="B1514" s="46">
        <v>0</v>
      </c>
      <c r="C1514" s="47">
        <v>0</v>
      </c>
      <c r="D1514" s="46">
        <v>0</v>
      </c>
      <c r="E1514" s="47">
        <v>0</v>
      </c>
      <c r="F1514" s="46">
        <v>0</v>
      </c>
      <c r="G1514" s="47">
        <v>0</v>
      </c>
      <c r="H1514" s="46">
        <v>0</v>
      </c>
      <c r="I1514" s="47">
        <v>0</v>
      </c>
      <c r="J1514" s="46">
        <v>0</v>
      </c>
      <c r="K1514" s="47">
        <v>0</v>
      </c>
      <c r="L1514" s="46">
        <v>0</v>
      </c>
      <c r="M1514" s="47">
        <v>0</v>
      </c>
      <c r="N1514" s="46">
        <v>0</v>
      </c>
      <c r="O1514" s="47">
        <v>0</v>
      </c>
    </row>
    <row r="1515" spans="1:15" ht="20.100000000000001" customHeight="1" x14ac:dyDescent="0.3">
      <c r="A1515" s="45">
        <v>42339</v>
      </c>
      <c r="B1515" s="46">
        <v>0</v>
      </c>
      <c r="C1515" s="47">
        <v>0</v>
      </c>
      <c r="D1515" s="46">
        <v>0</v>
      </c>
      <c r="E1515" s="47">
        <v>0</v>
      </c>
      <c r="F1515" s="46">
        <v>0</v>
      </c>
      <c r="G1515" s="47">
        <v>0</v>
      </c>
      <c r="H1515" s="46">
        <v>0</v>
      </c>
      <c r="I1515" s="47">
        <v>0</v>
      </c>
      <c r="J1515" s="46">
        <v>0</v>
      </c>
      <c r="K1515" s="47">
        <v>0</v>
      </c>
      <c r="L1515" s="46">
        <v>0</v>
      </c>
      <c r="M1515" s="47">
        <v>0</v>
      </c>
      <c r="N1515" s="46">
        <v>0</v>
      </c>
      <c r="O1515" s="47">
        <v>0</v>
      </c>
    </row>
    <row r="1516" spans="1:15" ht="20.100000000000001" hidden="1" customHeight="1" x14ac:dyDescent="0.3">
      <c r="A1516" s="45">
        <v>42370</v>
      </c>
      <c r="B1516" s="46">
        <v>0</v>
      </c>
      <c r="C1516" s="47">
        <v>0</v>
      </c>
      <c r="D1516" s="46">
        <v>0</v>
      </c>
      <c r="E1516" s="47">
        <v>0</v>
      </c>
      <c r="F1516" s="46">
        <v>0</v>
      </c>
      <c r="G1516" s="47">
        <v>0</v>
      </c>
      <c r="H1516" s="46">
        <v>0</v>
      </c>
      <c r="I1516" s="47">
        <v>0</v>
      </c>
      <c r="J1516" s="46">
        <v>0</v>
      </c>
      <c r="K1516" s="47">
        <v>0</v>
      </c>
      <c r="L1516" s="46">
        <v>0</v>
      </c>
      <c r="M1516" s="47">
        <v>0</v>
      </c>
      <c r="N1516" s="46">
        <v>0</v>
      </c>
      <c r="O1516" s="47">
        <v>0</v>
      </c>
    </row>
    <row r="1517" spans="1:15" ht="20.100000000000001" hidden="1" customHeight="1" x14ac:dyDescent="0.3">
      <c r="A1517" s="45">
        <v>42401</v>
      </c>
      <c r="B1517" s="46">
        <v>0</v>
      </c>
      <c r="C1517" s="47">
        <v>0</v>
      </c>
      <c r="D1517" s="46">
        <v>0</v>
      </c>
      <c r="E1517" s="47">
        <v>0</v>
      </c>
      <c r="F1517" s="46">
        <v>0</v>
      </c>
      <c r="G1517" s="47">
        <v>0</v>
      </c>
      <c r="H1517" s="46">
        <v>0</v>
      </c>
      <c r="I1517" s="47">
        <v>0</v>
      </c>
      <c r="J1517" s="46">
        <v>0</v>
      </c>
      <c r="K1517" s="47">
        <v>0</v>
      </c>
      <c r="L1517" s="46">
        <v>0</v>
      </c>
      <c r="M1517" s="47">
        <v>0</v>
      </c>
      <c r="N1517" s="46">
        <v>0</v>
      </c>
      <c r="O1517" s="47">
        <v>0</v>
      </c>
    </row>
    <row r="1518" spans="1:15" ht="20.100000000000001" hidden="1" customHeight="1" x14ac:dyDescent="0.3">
      <c r="A1518" s="45">
        <v>42430</v>
      </c>
      <c r="B1518" s="46">
        <v>0</v>
      </c>
      <c r="C1518" s="47">
        <v>0</v>
      </c>
      <c r="D1518" s="46">
        <v>0</v>
      </c>
      <c r="E1518" s="47">
        <v>0</v>
      </c>
      <c r="F1518" s="46">
        <v>0</v>
      </c>
      <c r="G1518" s="47">
        <v>0</v>
      </c>
      <c r="H1518" s="46">
        <v>0</v>
      </c>
      <c r="I1518" s="47">
        <v>0</v>
      </c>
      <c r="J1518" s="46">
        <v>0</v>
      </c>
      <c r="K1518" s="47">
        <v>0</v>
      </c>
      <c r="L1518" s="46">
        <v>0</v>
      </c>
      <c r="M1518" s="47">
        <v>0</v>
      </c>
      <c r="N1518" s="46">
        <v>0</v>
      </c>
      <c r="O1518" s="47">
        <v>0</v>
      </c>
    </row>
    <row r="1519" spans="1:15" ht="20.100000000000001" hidden="1" customHeight="1" x14ac:dyDescent="0.3">
      <c r="A1519" s="45">
        <v>42461</v>
      </c>
      <c r="B1519" s="46">
        <v>0</v>
      </c>
      <c r="C1519" s="47">
        <v>0</v>
      </c>
      <c r="D1519" s="46">
        <v>0</v>
      </c>
      <c r="E1519" s="47">
        <v>0</v>
      </c>
      <c r="F1519" s="46">
        <v>0</v>
      </c>
      <c r="G1519" s="47">
        <v>0</v>
      </c>
      <c r="H1519" s="46">
        <v>0</v>
      </c>
      <c r="I1519" s="47">
        <v>0</v>
      </c>
      <c r="J1519" s="46">
        <v>0</v>
      </c>
      <c r="K1519" s="47">
        <v>0</v>
      </c>
      <c r="L1519" s="46">
        <v>0</v>
      </c>
      <c r="M1519" s="47">
        <v>0</v>
      </c>
      <c r="N1519" s="46">
        <v>0</v>
      </c>
      <c r="O1519" s="47">
        <v>0</v>
      </c>
    </row>
    <row r="1520" spans="1:15" ht="20.100000000000001" hidden="1" customHeight="1" x14ac:dyDescent="0.3">
      <c r="A1520" s="45">
        <v>42491</v>
      </c>
      <c r="B1520" s="46">
        <v>0</v>
      </c>
      <c r="C1520" s="47">
        <v>0</v>
      </c>
      <c r="D1520" s="46">
        <v>0</v>
      </c>
      <c r="E1520" s="47">
        <v>0</v>
      </c>
      <c r="F1520" s="46">
        <v>0</v>
      </c>
      <c r="G1520" s="47">
        <v>0</v>
      </c>
      <c r="H1520" s="46">
        <v>0</v>
      </c>
      <c r="I1520" s="47">
        <v>0</v>
      </c>
      <c r="J1520" s="46">
        <v>0</v>
      </c>
      <c r="K1520" s="47">
        <v>0</v>
      </c>
      <c r="L1520" s="46">
        <v>0</v>
      </c>
      <c r="M1520" s="47">
        <v>0</v>
      </c>
      <c r="N1520" s="46">
        <v>0</v>
      </c>
      <c r="O1520" s="47">
        <v>0</v>
      </c>
    </row>
    <row r="1521" spans="1:15" ht="20.100000000000001" hidden="1" customHeight="1" x14ac:dyDescent="0.3">
      <c r="A1521" s="45">
        <v>42522</v>
      </c>
      <c r="B1521" s="46">
        <v>0</v>
      </c>
      <c r="C1521" s="47">
        <v>0</v>
      </c>
      <c r="D1521" s="46">
        <v>0</v>
      </c>
      <c r="E1521" s="47">
        <v>0</v>
      </c>
      <c r="F1521" s="46">
        <v>0</v>
      </c>
      <c r="G1521" s="47">
        <v>0</v>
      </c>
      <c r="H1521" s="46">
        <v>0</v>
      </c>
      <c r="I1521" s="47">
        <v>0</v>
      </c>
      <c r="J1521" s="46">
        <v>0</v>
      </c>
      <c r="K1521" s="47">
        <v>0</v>
      </c>
      <c r="L1521" s="46">
        <v>0</v>
      </c>
      <c r="M1521" s="47">
        <v>0</v>
      </c>
      <c r="N1521" s="46">
        <v>0</v>
      </c>
      <c r="O1521" s="47">
        <v>0</v>
      </c>
    </row>
    <row r="1522" spans="1:15" ht="20.100000000000001" hidden="1" customHeight="1" x14ac:dyDescent="0.3">
      <c r="A1522" s="45">
        <v>42552</v>
      </c>
      <c r="B1522" s="46">
        <v>0</v>
      </c>
      <c r="C1522" s="47">
        <v>0</v>
      </c>
      <c r="D1522" s="46">
        <v>0</v>
      </c>
      <c r="E1522" s="47">
        <v>0</v>
      </c>
      <c r="F1522" s="46">
        <v>0</v>
      </c>
      <c r="G1522" s="47">
        <v>0</v>
      </c>
      <c r="H1522" s="46">
        <v>0</v>
      </c>
      <c r="I1522" s="47">
        <v>0</v>
      </c>
      <c r="J1522" s="46">
        <v>0</v>
      </c>
      <c r="K1522" s="47">
        <v>0</v>
      </c>
      <c r="L1522" s="46">
        <v>0</v>
      </c>
      <c r="M1522" s="47">
        <v>0</v>
      </c>
      <c r="N1522" s="46">
        <v>0</v>
      </c>
      <c r="O1522" s="47">
        <v>0</v>
      </c>
    </row>
    <row r="1523" spans="1:15" ht="20.100000000000001" hidden="1" customHeight="1" x14ac:dyDescent="0.3">
      <c r="A1523" s="45">
        <v>42583</v>
      </c>
      <c r="B1523" s="46">
        <v>0</v>
      </c>
      <c r="C1523" s="47">
        <v>0</v>
      </c>
      <c r="D1523" s="46">
        <v>0</v>
      </c>
      <c r="E1523" s="47">
        <v>0</v>
      </c>
      <c r="F1523" s="46">
        <v>0</v>
      </c>
      <c r="G1523" s="47">
        <v>0</v>
      </c>
      <c r="H1523" s="46">
        <v>0</v>
      </c>
      <c r="I1523" s="47">
        <v>0</v>
      </c>
      <c r="J1523" s="46">
        <v>0</v>
      </c>
      <c r="K1523" s="47">
        <v>0</v>
      </c>
      <c r="L1523" s="46">
        <v>0</v>
      </c>
      <c r="M1523" s="47">
        <v>0</v>
      </c>
      <c r="N1523" s="46">
        <v>0</v>
      </c>
      <c r="O1523" s="47">
        <v>0</v>
      </c>
    </row>
    <row r="1524" spans="1:15" ht="20.100000000000001" hidden="1" customHeight="1" x14ac:dyDescent="0.3">
      <c r="A1524" s="45">
        <v>42614</v>
      </c>
      <c r="B1524" s="46">
        <v>0</v>
      </c>
      <c r="C1524" s="47">
        <v>0</v>
      </c>
      <c r="D1524" s="46">
        <v>0</v>
      </c>
      <c r="E1524" s="47">
        <v>0</v>
      </c>
      <c r="F1524" s="46">
        <v>0</v>
      </c>
      <c r="G1524" s="47">
        <v>0</v>
      </c>
      <c r="H1524" s="46">
        <v>0</v>
      </c>
      <c r="I1524" s="47">
        <v>0</v>
      </c>
      <c r="J1524" s="46">
        <v>0</v>
      </c>
      <c r="K1524" s="47">
        <v>0</v>
      </c>
      <c r="L1524" s="46">
        <v>0</v>
      </c>
      <c r="M1524" s="47">
        <v>0</v>
      </c>
      <c r="N1524" s="46">
        <v>0</v>
      </c>
      <c r="O1524" s="47">
        <v>0</v>
      </c>
    </row>
    <row r="1525" spans="1:15" ht="20.100000000000001" hidden="1" customHeight="1" x14ac:dyDescent="0.3">
      <c r="A1525" s="45">
        <v>42644</v>
      </c>
      <c r="B1525" s="46">
        <v>0</v>
      </c>
      <c r="C1525" s="47">
        <v>0</v>
      </c>
      <c r="D1525" s="46">
        <v>0</v>
      </c>
      <c r="E1525" s="47">
        <v>0</v>
      </c>
      <c r="F1525" s="46">
        <v>0</v>
      </c>
      <c r="G1525" s="47">
        <v>0</v>
      </c>
      <c r="H1525" s="46">
        <v>0</v>
      </c>
      <c r="I1525" s="47">
        <v>0</v>
      </c>
      <c r="J1525" s="46">
        <v>0</v>
      </c>
      <c r="K1525" s="47">
        <v>0</v>
      </c>
      <c r="L1525" s="46">
        <v>0</v>
      </c>
      <c r="M1525" s="47">
        <v>0</v>
      </c>
      <c r="N1525" s="46">
        <v>0</v>
      </c>
      <c r="O1525" s="47">
        <v>0</v>
      </c>
    </row>
    <row r="1526" spans="1:15" ht="20.100000000000001" hidden="1" customHeight="1" x14ac:dyDescent="0.3">
      <c r="A1526" s="45">
        <v>42675</v>
      </c>
      <c r="B1526" s="46">
        <v>0</v>
      </c>
      <c r="C1526" s="47">
        <v>0</v>
      </c>
      <c r="D1526" s="46">
        <v>0</v>
      </c>
      <c r="E1526" s="47">
        <v>0</v>
      </c>
      <c r="F1526" s="46">
        <v>0</v>
      </c>
      <c r="G1526" s="47">
        <v>0</v>
      </c>
      <c r="H1526" s="46">
        <v>0</v>
      </c>
      <c r="I1526" s="47">
        <v>0</v>
      </c>
      <c r="J1526" s="46">
        <v>0</v>
      </c>
      <c r="K1526" s="47">
        <v>0</v>
      </c>
      <c r="L1526" s="46">
        <v>0</v>
      </c>
      <c r="M1526" s="47">
        <v>0</v>
      </c>
      <c r="N1526" s="46">
        <v>0</v>
      </c>
      <c r="O1526" s="47">
        <v>0</v>
      </c>
    </row>
    <row r="1527" spans="1:15" ht="20.100000000000001" customHeight="1" x14ac:dyDescent="0.3">
      <c r="A1527" s="45">
        <v>42705</v>
      </c>
      <c r="B1527" s="46">
        <v>0</v>
      </c>
      <c r="C1527" s="47">
        <v>0</v>
      </c>
      <c r="D1527" s="46">
        <v>0</v>
      </c>
      <c r="E1527" s="47">
        <v>0</v>
      </c>
      <c r="F1527" s="46">
        <v>0</v>
      </c>
      <c r="G1527" s="47">
        <v>0</v>
      </c>
      <c r="H1527" s="46">
        <v>0</v>
      </c>
      <c r="I1527" s="47">
        <v>0</v>
      </c>
      <c r="J1527" s="46">
        <v>0</v>
      </c>
      <c r="K1527" s="47">
        <v>0</v>
      </c>
      <c r="L1527" s="46">
        <v>0</v>
      </c>
      <c r="M1527" s="47">
        <v>0</v>
      </c>
      <c r="N1527" s="46">
        <v>0</v>
      </c>
      <c r="O1527" s="47">
        <v>0</v>
      </c>
    </row>
    <row r="1528" spans="1:15" ht="20.100000000000001" hidden="1" customHeight="1" x14ac:dyDescent="0.3">
      <c r="A1528" s="45">
        <v>42736</v>
      </c>
      <c r="B1528" s="46">
        <v>0</v>
      </c>
      <c r="C1528" s="47">
        <v>0</v>
      </c>
      <c r="D1528" s="46">
        <v>0</v>
      </c>
      <c r="E1528" s="47">
        <v>0</v>
      </c>
      <c r="F1528" s="46">
        <v>0</v>
      </c>
      <c r="G1528" s="47">
        <v>0</v>
      </c>
      <c r="H1528" s="46">
        <v>0</v>
      </c>
      <c r="I1528" s="47">
        <v>0</v>
      </c>
      <c r="J1528" s="46">
        <v>0</v>
      </c>
      <c r="K1528" s="47">
        <v>0</v>
      </c>
      <c r="L1528" s="46">
        <v>0</v>
      </c>
      <c r="M1528" s="47">
        <v>0</v>
      </c>
      <c r="N1528" s="46">
        <v>0</v>
      </c>
      <c r="O1528" s="47">
        <v>0</v>
      </c>
    </row>
    <row r="1529" spans="1:15" ht="20.100000000000001" hidden="1" customHeight="1" x14ac:dyDescent="0.3">
      <c r="A1529" s="45">
        <v>42767</v>
      </c>
      <c r="B1529" s="46">
        <v>0</v>
      </c>
      <c r="C1529" s="47">
        <v>0</v>
      </c>
      <c r="D1529" s="46">
        <v>0</v>
      </c>
      <c r="E1529" s="47">
        <v>0</v>
      </c>
      <c r="F1529" s="46">
        <v>0</v>
      </c>
      <c r="G1529" s="47">
        <v>0</v>
      </c>
      <c r="H1529" s="46">
        <v>0</v>
      </c>
      <c r="I1529" s="47">
        <v>0</v>
      </c>
      <c r="J1529" s="46">
        <v>0</v>
      </c>
      <c r="K1529" s="47">
        <v>0</v>
      </c>
      <c r="L1529" s="46">
        <v>0</v>
      </c>
      <c r="M1529" s="47">
        <v>0</v>
      </c>
      <c r="N1529" s="46">
        <v>0</v>
      </c>
      <c r="O1529" s="47">
        <v>0</v>
      </c>
    </row>
    <row r="1530" spans="1:15" ht="20.100000000000001" hidden="1" customHeight="1" x14ac:dyDescent="0.3">
      <c r="A1530" s="45">
        <v>42795</v>
      </c>
      <c r="B1530" s="46">
        <v>0</v>
      </c>
      <c r="C1530" s="47">
        <v>0</v>
      </c>
      <c r="D1530" s="46">
        <v>0</v>
      </c>
      <c r="E1530" s="47">
        <v>0</v>
      </c>
      <c r="F1530" s="46">
        <v>0</v>
      </c>
      <c r="G1530" s="47">
        <v>0</v>
      </c>
      <c r="H1530" s="46">
        <v>0</v>
      </c>
      <c r="I1530" s="47">
        <v>0</v>
      </c>
      <c r="J1530" s="46">
        <v>0</v>
      </c>
      <c r="K1530" s="47">
        <v>0</v>
      </c>
      <c r="L1530" s="46">
        <v>0</v>
      </c>
      <c r="M1530" s="47">
        <v>0</v>
      </c>
      <c r="N1530" s="46">
        <v>0</v>
      </c>
      <c r="O1530" s="47">
        <v>0</v>
      </c>
    </row>
    <row r="1531" spans="1:15" ht="20.100000000000001" hidden="1" customHeight="1" x14ac:dyDescent="0.3">
      <c r="A1531" s="45">
        <v>42826</v>
      </c>
      <c r="B1531" s="46">
        <v>0</v>
      </c>
      <c r="C1531" s="47">
        <v>0</v>
      </c>
      <c r="D1531" s="46">
        <v>0</v>
      </c>
      <c r="E1531" s="47">
        <v>0</v>
      </c>
      <c r="F1531" s="46">
        <v>0</v>
      </c>
      <c r="G1531" s="47">
        <v>0</v>
      </c>
      <c r="H1531" s="46">
        <v>0</v>
      </c>
      <c r="I1531" s="47">
        <v>0</v>
      </c>
      <c r="J1531" s="46">
        <v>0</v>
      </c>
      <c r="K1531" s="47">
        <v>0</v>
      </c>
      <c r="L1531" s="46">
        <v>0</v>
      </c>
      <c r="M1531" s="47">
        <v>0</v>
      </c>
      <c r="N1531" s="46">
        <v>0</v>
      </c>
      <c r="O1531" s="47">
        <v>0</v>
      </c>
    </row>
    <row r="1532" spans="1:15" ht="20.100000000000001" hidden="1" customHeight="1" x14ac:dyDescent="0.3">
      <c r="A1532" s="45">
        <v>42856</v>
      </c>
      <c r="B1532" s="46">
        <v>0</v>
      </c>
      <c r="C1532" s="47">
        <v>0</v>
      </c>
      <c r="D1532" s="46">
        <v>0</v>
      </c>
      <c r="E1532" s="47">
        <v>0</v>
      </c>
      <c r="F1532" s="46">
        <v>0</v>
      </c>
      <c r="G1532" s="47">
        <v>0</v>
      </c>
      <c r="H1532" s="46">
        <v>0</v>
      </c>
      <c r="I1532" s="47">
        <v>0</v>
      </c>
      <c r="J1532" s="46">
        <v>0</v>
      </c>
      <c r="K1532" s="47">
        <v>0</v>
      </c>
      <c r="L1532" s="46">
        <v>0</v>
      </c>
      <c r="M1532" s="47">
        <v>0</v>
      </c>
      <c r="N1532" s="46">
        <v>0</v>
      </c>
      <c r="O1532" s="47">
        <v>0</v>
      </c>
    </row>
    <row r="1533" spans="1:15" ht="20.100000000000001" hidden="1" customHeight="1" x14ac:dyDescent="0.3">
      <c r="A1533" s="45">
        <v>42887</v>
      </c>
      <c r="B1533" s="46">
        <v>0</v>
      </c>
      <c r="C1533" s="47">
        <v>0</v>
      </c>
      <c r="D1533" s="46">
        <v>0</v>
      </c>
      <c r="E1533" s="47">
        <v>0</v>
      </c>
      <c r="F1533" s="46">
        <v>0</v>
      </c>
      <c r="G1533" s="47">
        <v>0</v>
      </c>
      <c r="H1533" s="46">
        <v>0</v>
      </c>
      <c r="I1533" s="47">
        <v>0</v>
      </c>
      <c r="J1533" s="46">
        <v>0</v>
      </c>
      <c r="K1533" s="47">
        <v>0</v>
      </c>
      <c r="L1533" s="46">
        <v>0</v>
      </c>
      <c r="M1533" s="47">
        <v>0</v>
      </c>
      <c r="N1533" s="46">
        <v>0</v>
      </c>
      <c r="O1533" s="47">
        <v>0</v>
      </c>
    </row>
    <row r="1534" spans="1:15" ht="20.100000000000001" hidden="1" customHeight="1" x14ac:dyDescent="0.3">
      <c r="A1534" s="45">
        <v>42917</v>
      </c>
      <c r="B1534" s="46">
        <v>0</v>
      </c>
      <c r="C1534" s="47">
        <v>0</v>
      </c>
      <c r="D1534" s="46">
        <v>0</v>
      </c>
      <c r="E1534" s="47">
        <v>0</v>
      </c>
      <c r="F1534" s="46">
        <v>0</v>
      </c>
      <c r="G1534" s="47">
        <v>0</v>
      </c>
      <c r="H1534" s="46">
        <v>0</v>
      </c>
      <c r="I1534" s="47">
        <v>0</v>
      </c>
      <c r="J1534" s="46">
        <v>0</v>
      </c>
      <c r="K1534" s="47">
        <v>0</v>
      </c>
      <c r="L1534" s="46">
        <v>0</v>
      </c>
      <c r="M1534" s="47">
        <v>0</v>
      </c>
      <c r="N1534" s="46">
        <v>0</v>
      </c>
      <c r="O1534" s="47">
        <v>0</v>
      </c>
    </row>
    <row r="1535" spans="1:15" ht="20.100000000000001" hidden="1" customHeight="1" x14ac:dyDescent="0.3">
      <c r="A1535" s="45">
        <v>42948</v>
      </c>
      <c r="B1535" s="46">
        <v>0</v>
      </c>
      <c r="C1535" s="47">
        <v>0</v>
      </c>
      <c r="D1535" s="46">
        <v>0</v>
      </c>
      <c r="E1535" s="47">
        <v>0</v>
      </c>
      <c r="F1535" s="46">
        <v>0</v>
      </c>
      <c r="G1535" s="47">
        <v>0</v>
      </c>
      <c r="H1535" s="46">
        <v>0</v>
      </c>
      <c r="I1535" s="47">
        <v>0</v>
      </c>
      <c r="J1535" s="46">
        <v>0</v>
      </c>
      <c r="K1535" s="47">
        <v>0</v>
      </c>
      <c r="L1535" s="46">
        <v>0</v>
      </c>
      <c r="M1535" s="47">
        <v>0</v>
      </c>
      <c r="N1535" s="46">
        <v>0</v>
      </c>
      <c r="O1535" s="47">
        <v>0</v>
      </c>
    </row>
    <row r="1536" spans="1:15" ht="20.100000000000001" hidden="1" customHeight="1" x14ac:dyDescent="0.3">
      <c r="A1536" s="45">
        <v>42979</v>
      </c>
      <c r="B1536" s="46">
        <v>0</v>
      </c>
      <c r="C1536" s="47">
        <v>0</v>
      </c>
      <c r="D1536" s="46">
        <v>0</v>
      </c>
      <c r="E1536" s="47">
        <v>0</v>
      </c>
      <c r="F1536" s="46">
        <v>0</v>
      </c>
      <c r="G1536" s="47">
        <v>0</v>
      </c>
      <c r="H1536" s="46">
        <v>0</v>
      </c>
      <c r="I1536" s="47">
        <v>0</v>
      </c>
      <c r="J1536" s="46">
        <v>0</v>
      </c>
      <c r="K1536" s="47">
        <v>0</v>
      </c>
      <c r="L1536" s="46">
        <v>0</v>
      </c>
      <c r="M1536" s="47">
        <v>0</v>
      </c>
      <c r="N1536" s="46">
        <v>0</v>
      </c>
      <c r="O1536" s="47">
        <v>0</v>
      </c>
    </row>
    <row r="1537" spans="1:15" ht="20.100000000000001" hidden="1" customHeight="1" x14ac:dyDescent="0.3">
      <c r="A1537" s="45">
        <v>43009</v>
      </c>
      <c r="B1537" s="46">
        <v>0</v>
      </c>
      <c r="C1537" s="47">
        <v>0</v>
      </c>
      <c r="D1537" s="46">
        <v>0</v>
      </c>
      <c r="E1537" s="47">
        <v>0</v>
      </c>
      <c r="F1537" s="46">
        <v>0</v>
      </c>
      <c r="G1537" s="47">
        <v>0</v>
      </c>
      <c r="H1537" s="46">
        <v>0</v>
      </c>
      <c r="I1537" s="47">
        <v>0</v>
      </c>
      <c r="J1537" s="46">
        <v>0</v>
      </c>
      <c r="K1537" s="47">
        <v>0</v>
      </c>
      <c r="L1537" s="46">
        <v>0</v>
      </c>
      <c r="M1537" s="47">
        <v>0</v>
      </c>
      <c r="N1537" s="46">
        <v>0</v>
      </c>
      <c r="O1537" s="47">
        <v>0</v>
      </c>
    </row>
    <row r="1538" spans="1:15" ht="20.100000000000001" hidden="1" customHeight="1" x14ac:dyDescent="0.3">
      <c r="A1538" s="45">
        <v>43040</v>
      </c>
      <c r="B1538" s="46">
        <v>0</v>
      </c>
      <c r="C1538" s="47">
        <v>0</v>
      </c>
      <c r="D1538" s="46">
        <v>0</v>
      </c>
      <c r="E1538" s="47">
        <v>0</v>
      </c>
      <c r="F1538" s="46">
        <v>0</v>
      </c>
      <c r="G1538" s="47">
        <v>0</v>
      </c>
      <c r="H1538" s="46">
        <v>0</v>
      </c>
      <c r="I1538" s="47">
        <v>0</v>
      </c>
      <c r="J1538" s="46">
        <v>0</v>
      </c>
      <c r="K1538" s="47">
        <v>0</v>
      </c>
      <c r="L1538" s="46">
        <v>0</v>
      </c>
      <c r="M1538" s="47">
        <v>0</v>
      </c>
      <c r="N1538" s="46">
        <v>0</v>
      </c>
      <c r="O1538" s="47">
        <v>0</v>
      </c>
    </row>
    <row r="1539" spans="1:15" ht="20.100000000000001" customHeight="1" x14ac:dyDescent="0.3">
      <c r="A1539" s="45">
        <v>43070</v>
      </c>
      <c r="B1539" s="46">
        <v>0</v>
      </c>
      <c r="C1539" s="47">
        <v>0</v>
      </c>
      <c r="D1539" s="46">
        <v>0</v>
      </c>
      <c r="E1539" s="47">
        <v>0</v>
      </c>
      <c r="F1539" s="46">
        <v>0</v>
      </c>
      <c r="G1539" s="47">
        <v>0</v>
      </c>
      <c r="H1539" s="46">
        <v>0</v>
      </c>
      <c r="I1539" s="47">
        <v>0</v>
      </c>
      <c r="J1539" s="46">
        <v>0</v>
      </c>
      <c r="K1539" s="47">
        <v>0</v>
      </c>
      <c r="L1539" s="46">
        <v>0</v>
      </c>
      <c r="M1539" s="47">
        <v>0</v>
      </c>
      <c r="N1539" s="46">
        <v>0</v>
      </c>
      <c r="O1539" s="47">
        <v>0</v>
      </c>
    </row>
    <row r="1540" spans="1:15" ht="20.100000000000001" hidden="1" customHeight="1" x14ac:dyDescent="0.3">
      <c r="A1540" s="45">
        <v>43101</v>
      </c>
      <c r="B1540" s="46">
        <v>0</v>
      </c>
      <c r="C1540" s="47">
        <v>0</v>
      </c>
      <c r="D1540" s="46">
        <v>0</v>
      </c>
      <c r="E1540" s="47">
        <v>0</v>
      </c>
      <c r="F1540" s="46">
        <v>0</v>
      </c>
      <c r="G1540" s="47">
        <v>0</v>
      </c>
      <c r="H1540" s="46">
        <v>0</v>
      </c>
      <c r="I1540" s="47">
        <v>0</v>
      </c>
      <c r="J1540" s="46">
        <v>0</v>
      </c>
      <c r="K1540" s="47">
        <v>0</v>
      </c>
      <c r="L1540" s="46">
        <v>0</v>
      </c>
      <c r="M1540" s="47">
        <v>0</v>
      </c>
      <c r="N1540" s="46">
        <v>0</v>
      </c>
      <c r="O1540" s="47">
        <v>0</v>
      </c>
    </row>
    <row r="1541" spans="1:15" ht="20.100000000000001" hidden="1" customHeight="1" x14ac:dyDescent="0.3">
      <c r="A1541" s="45">
        <v>43132</v>
      </c>
      <c r="B1541" s="46">
        <v>0</v>
      </c>
      <c r="C1541" s="47">
        <v>0</v>
      </c>
      <c r="D1541" s="46">
        <v>0</v>
      </c>
      <c r="E1541" s="47">
        <v>0</v>
      </c>
      <c r="F1541" s="46">
        <v>0</v>
      </c>
      <c r="G1541" s="47">
        <v>0</v>
      </c>
      <c r="H1541" s="46">
        <v>0</v>
      </c>
      <c r="I1541" s="47">
        <v>0</v>
      </c>
      <c r="J1541" s="46">
        <v>0</v>
      </c>
      <c r="K1541" s="47">
        <v>0</v>
      </c>
      <c r="L1541" s="46">
        <v>0</v>
      </c>
      <c r="M1541" s="47">
        <v>0</v>
      </c>
      <c r="N1541" s="46">
        <v>0</v>
      </c>
      <c r="O1541" s="47">
        <v>0</v>
      </c>
    </row>
    <row r="1542" spans="1:15" ht="20.100000000000001" hidden="1" customHeight="1" x14ac:dyDescent="0.3">
      <c r="A1542" s="45">
        <v>43160</v>
      </c>
      <c r="B1542" s="46">
        <v>0</v>
      </c>
      <c r="C1542" s="47">
        <v>0</v>
      </c>
      <c r="D1542" s="46">
        <v>0</v>
      </c>
      <c r="E1542" s="47">
        <v>0</v>
      </c>
      <c r="F1542" s="46">
        <v>0</v>
      </c>
      <c r="G1542" s="47">
        <v>0</v>
      </c>
      <c r="H1542" s="46">
        <v>0</v>
      </c>
      <c r="I1542" s="47">
        <v>0</v>
      </c>
      <c r="J1542" s="46">
        <v>0</v>
      </c>
      <c r="K1542" s="47">
        <v>0</v>
      </c>
      <c r="L1542" s="46">
        <v>0</v>
      </c>
      <c r="M1542" s="47">
        <v>0</v>
      </c>
      <c r="N1542" s="46">
        <v>0</v>
      </c>
      <c r="O1542" s="47">
        <v>0</v>
      </c>
    </row>
    <row r="1543" spans="1:15" ht="20.100000000000001" hidden="1" customHeight="1" x14ac:dyDescent="0.3">
      <c r="A1543" s="45">
        <v>43191</v>
      </c>
      <c r="B1543" s="46">
        <v>0</v>
      </c>
      <c r="C1543" s="47">
        <v>0</v>
      </c>
      <c r="D1543" s="46">
        <v>0</v>
      </c>
      <c r="E1543" s="47">
        <v>0</v>
      </c>
      <c r="F1543" s="46">
        <v>0</v>
      </c>
      <c r="G1543" s="47">
        <v>0</v>
      </c>
      <c r="H1543" s="46">
        <v>0</v>
      </c>
      <c r="I1543" s="47">
        <v>0</v>
      </c>
      <c r="J1543" s="46">
        <v>0</v>
      </c>
      <c r="K1543" s="47">
        <v>0</v>
      </c>
      <c r="L1543" s="46">
        <v>0</v>
      </c>
      <c r="M1543" s="47">
        <v>0</v>
      </c>
      <c r="N1543" s="46">
        <v>0</v>
      </c>
      <c r="O1543" s="47">
        <v>0</v>
      </c>
    </row>
    <row r="1544" spans="1:15" ht="20.100000000000001" hidden="1" customHeight="1" x14ac:dyDescent="0.3">
      <c r="A1544" s="45">
        <v>43221</v>
      </c>
      <c r="B1544" s="46">
        <v>0</v>
      </c>
      <c r="C1544" s="47">
        <v>0</v>
      </c>
      <c r="D1544" s="46">
        <v>0</v>
      </c>
      <c r="E1544" s="47">
        <v>0</v>
      </c>
      <c r="F1544" s="46">
        <v>0</v>
      </c>
      <c r="G1544" s="47">
        <v>0</v>
      </c>
      <c r="H1544" s="46">
        <v>0</v>
      </c>
      <c r="I1544" s="47">
        <v>0</v>
      </c>
      <c r="J1544" s="46">
        <v>0</v>
      </c>
      <c r="K1544" s="47">
        <v>0</v>
      </c>
      <c r="L1544" s="46">
        <v>0</v>
      </c>
      <c r="M1544" s="47">
        <v>0</v>
      </c>
      <c r="N1544" s="46">
        <v>0</v>
      </c>
      <c r="O1544" s="47">
        <v>0</v>
      </c>
    </row>
    <row r="1545" spans="1:15" ht="20.100000000000001" hidden="1" customHeight="1" x14ac:dyDescent="0.3">
      <c r="A1545" s="45">
        <v>43252</v>
      </c>
      <c r="B1545" s="46">
        <v>0</v>
      </c>
      <c r="C1545" s="47">
        <v>0</v>
      </c>
      <c r="D1545" s="46">
        <v>0</v>
      </c>
      <c r="E1545" s="47">
        <v>0</v>
      </c>
      <c r="F1545" s="46">
        <v>0</v>
      </c>
      <c r="G1545" s="47">
        <v>0</v>
      </c>
      <c r="H1545" s="46">
        <v>0</v>
      </c>
      <c r="I1545" s="47">
        <v>0</v>
      </c>
      <c r="J1545" s="46">
        <v>0</v>
      </c>
      <c r="K1545" s="47">
        <v>0</v>
      </c>
      <c r="L1545" s="46">
        <v>0</v>
      </c>
      <c r="M1545" s="47">
        <v>0</v>
      </c>
      <c r="N1545" s="46">
        <v>0</v>
      </c>
      <c r="O1545" s="47">
        <v>0</v>
      </c>
    </row>
    <row r="1546" spans="1:15" ht="20.100000000000001" hidden="1" customHeight="1" x14ac:dyDescent="0.3">
      <c r="A1546" s="45">
        <v>43282</v>
      </c>
      <c r="B1546" s="46">
        <v>0</v>
      </c>
      <c r="C1546" s="47">
        <v>0</v>
      </c>
      <c r="D1546" s="46">
        <v>0</v>
      </c>
      <c r="E1546" s="47">
        <v>0</v>
      </c>
      <c r="F1546" s="46">
        <v>0</v>
      </c>
      <c r="G1546" s="47">
        <v>0</v>
      </c>
      <c r="H1546" s="46">
        <v>0</v>
      </c>
      <c r="I1546" s="47">
        <v>0</v>
      </c>
      <c r="J1546" s="46">
        <v>0</v>
      </c>
      <c r="K1546" s="47">
        <v>0</v>
      </c>
      <c r="L1546" s="46">
        <v>0</v>
      </c>
      <c r="M1546" s="47">
        <v>0</v>
      </c>
      <c r="N1546" s="46">
        <v>0</v>
      </c>
      <c r="O1546" s="47">
        <v>0</v>
      </c>
    </row>
    <row r="1547" spans="1:15" ht="20.100000000000001" hidden="1" customHeight="1" x14ac:dyDescent="0.3">
      <c r="A1547" s="45">
        <v>43313</v>
      </c>
      <c r="B1547" s="46">
        <v>0</v>
      </c>
      <c r="C1547" s="47">
        <v>0</v>
      </c>
      <c r="D1547" s="46">
        <v>0</v>
      </c>
      <c r="E1547" s="47">
        <v>0</v>
      </c>
      <c r="F1547" s="46">
        <v>0</v>
      </c>
      <c r="G1547" s="47">
        <v>0</v>
      </c>
      <c r="H1547" s="46">
        <v>0</v>
      </c>
      <c r="I1547" s="47">
        <v>0</v>
      </c>
      <c r="J1547" s="46">
        <v>0</v>
      </c>
      <c r="K1547" s="47">
        <v>0</v>
      </c>
      <c r="L1547" s="46">
        <v>0</v>
      </c>
      <c r="M1547" s="47">
        <v>0</v>
      </c>
      <c r="N1547" s="46">
        <v>0</v>
      </c>
      <c r="O1547" s="47">
        <v>0</v>
      </c>
    </row>
    <row r="1548" spans="1:15" ht="20.100000000000001" hidden="1" customHeight="1" x14ac:dyDescent="0.3">
      <c r="A1548" s="45">
        <v>43344</v>
      </c>
      <c r="B1548" s="46">
        <v>0</v>
      </c>
      <c r="C1548" s="47">
        <v>0</v>
      </c>
      <c r="D1548" s="46">
        <v>0</v>
      </c>
      <c r="E1548" s="47">
        <v>0</v>
      </c>
      <c r="F1548" s="46">
        <v>0</v>
      </c>
      <c r="G1548" s="47">
        <v>0</v>
      </c>
      <c r="H1548" s="46">
        <v>0</v>
      </c>
      <c r="I1548" s="47">
        <v>0</v>
      </c>
      <c r="J1548" s="46">
        <v>0</v>
      </c>
      <c r="K1548" s="47">
        <v>0</v>
      </c>
      <c r="L1548" s="46">
        <v>0</v>
      </c>
      <c r="M1548" s="47">
        <v>0</v>
      </c>
      <c r="N1548" s="46">
        <v>0</v>
      </c>
      <c r="O1548" s="47">
        <v>0</v>
      </c>
    </row>
    <row r="1549" spans="1:15" ht="20.100000000000001" hidden="1" customHeight="1" x14ac:dyDescent="0.3">
      <c r="A1549" s="45">
        <v>43374</v>
      </c>
      <c r="B1549" s="46">
        <v>0</v>
      </c>
      <c r="C1549" s="47">
        <v>0</v>
      </c>
      <c r="D1549" s="46">
        <v>0</v>
      </c>
      <c r="E1549" s="47">
        <v>0</v>
      </c>
      <c r="F1549" s="46">
        <v>0</v>
      </c>
      <c r="G1549" s="47">
        <v>0</v>
      </c>
      <c r="H1549" s="46">
        <v>0</v>
      </c>
      <c r="I1549" s="47">
        <v>0</v>
      </c>
      <c r="J1549" s="46">
        <v>0</v>
      </c>
      <c r="K1549" s="47">
        <v>0</v>
      </c>
      <c r="L1549" s="46">
        <v>0</v>
      </c>
      <c r="M1549" s="47">
        <v>0</v>
      </c>
      <c r="N1549" s="46">
        <v>0</v>
      </c>
      <c r="O1549" s="47">
        <v>0</v>
      </c>
    </row>
    <row r="1550" spans="1:15" ht="20.100000000000001" hidden="1" customHeight="1" x14ac:dyDescent="0.3">
      <c r="A1550" s="45">
        <v>43405</v>
      </c>
      <c r="B1550" s="46">
        <v>0</v>
      </c>
      <c r="C1550" s="47">
        <v>0</v>
      </c>
      <c r="D1550" s="46">
        <v>0</v>
      </c>
      <c r="E1550" s="47">
        <v>0</v>
      </c>
      <c r="F1550" s="46">
        <v>0</v>
      </c>
      <c r="G1550" s="47">
        <v>0</v>
      </c>
      <c r="H1550" s="46">
        <v>0</v>
      </c>
      <c r="I1550" s="47">
        <v>0</v>
      </c>
      <c r="J1550" s="46">
        <v>0</v>
      </c>
      <c r="K1550" s="47">
        <v>0</v>
      </c>
      <c r="L1550" s="46">
        <v>0</v>
      </c>
      <c r="M1550" s="47">
        <v>0</v>
      </c>
      <c r="N1550" s="46">
        <v>0</v>
      </c>
      <c r="O1550" s="47">
        <v>0</v>
      </c>
    </row>
    <row r="1551" spans="1:15" ht="20.100000000000001" customHeight="1" x14ac:dyDescent="0.3">
      <c r="A1551" s="45">
        <v>43435</v>
      </c>
      <c r="B1551" s="46">
        <v>0</v>
      </c>
      <c r="C1551" s="47">
        <v>0</v>
      </c>
      <c r="D1551" s="46">
        <v>0</v>
      </c>
      <c r="E1551" s="47">
        <v>0</v>
      </c>
      <c r="F1551" s="46">
        <v>0</v>
      </c>
      <c r="G1551" s="47">
        <v>0</v>
      </c>
      <c r="H1551" s="46">
        <v>0</v>
      </c>
      <c r="I1551" s="47">
        <v>0</v>
      </c>
      <c r="J1551" s="46">
        <v>0</v>
      </c>
      <c r="K1551" s="47">
        <v>0</v>
      </c>
      <c r="L1551" s="46">
        <v>0</v>
      </c>
      <c r="M1551" s="47">
        <v>0</v>
      </c>
      <c r="N1551" s="46">
        <v>0</v>
      </c>
      <c r="O1551" s="47">
        <v>0</v>
      </c>
    </row>
    <row r="1552" spans="1:15" ht="20.100000000000001" hidden="1" customHeight="1" x14ac:dyDescent="0.3">
      <c r="A1552" s="45">
        <v>43466</v>
      </c>
      <c r="B1552" s="46">
        <v>0</v>
      </c>
      <c r="C1552" s="47">
        <v>0</v>
      </c>
      <c r="D1552" s="46">
        <v>0</v>
      </c>
      <c r="E1552" s="47">
        <v>0</v>
      </c>
      <c r="F1552" s="46">
        <v>0</v>
      </c>
      <c r="G1552" s="47">
        <v>0</v>
      </c>
      <c r="H1552" s="46">
        <v>0</v>
      </c>
      <c r="I1552" s="47">
        <v>0</v>
      </c>
      <c r="J1552" s="46">
        <v>0</v>
      </c>
      <c r="K1552" s="47">
        <v>0</v>
      </c>
      <c r="L1552" s="46">
        <v>0</v>
      </c>
      <c r="M1552" s="47">
        <v>0</v>
      </c>
      <c r="N1552" s="46">
        <v>0</v>
      </c>
      <c r="O1552" s="47">
        <v>0</v>
      </c>
    </row>
    <row r="1553" spans="1:15" ht="20.100000000000001" hidden="1" customHeight="1" x14ac:dyDescent="0.3">
      <c r="A1553" s="45">
        <v>43497</v>
      </c>
      <c r="B1553" s="46">
        <v>0</v>
      </c>
      <c r="C1553" s="47">
        <v>0</v>
      </c>
      <c r="D1553" s="46">
        <v>0</v>
      </c>
      <c r="E1553" s="47">
        <v>0</v>
      </c>
      <c r="F1553" s="46">
        <v>0</v>
      </c>
      <c r="G1553" s="47">
        <v>0</v>
      </c>
      <c r="H1553" s="46">
        <v>0</v>
      </c>
      <c r="I1553" s="47">
        <v>0</v>
      </c>
      <c r="J1553" s="46">
        <v>0</v>
      </c>
      <c r="K1553" s="47">
        <v>0</v>
      </c>
      <c r="L1553" s="46">
        <v>0</v>
      </c>
      <c r="M1553" s="47">
        <v>0</v>
      </c>
      <c r="N1553" s="46">
        <v>0</v>
      </c>
      <c r="O1553" s="47">
        <v>0</v>
      </c>
    </row>
    <row r="1554" spans="1:15" ht="20.100000000000001" hidden="1" customHeight="1" x14ac:dyDescent="0.3">
      <c r="A1554" s="45">
        <v>43525</v>
      </c>
      <c r="B1554" s="46">
        <v>0</v>
      </c>
      <c r="C1554" s="47">
        <v>0</v>
      </c>
      <c r="D1554" s="46">
        <v>0</v>
      </c>
      <c r="E1554" s="47">
        <v>0</v>
      </c>
      <c r="F1554" s="46">
        <v>0</v>
      </c>
      <c r="G1554" s="47">
        <v>0</v>
      </c>
      <c r="H1554" s="46">
        <v>0</v>
      </c>
      <c r="I1554" s="47">
        <v>0</v>
      </c>
      <c r="J1554" s="46">
        <v>0</v>
      </c>
      <c r="K1554" s="47">
        <v>0</v>
      </c>
      <c r="L1554" s="46">
        <v>0</v>
      </c>
      <c r="M1554" s="47">
        <v>0</v>
      </c>
      <c r="N1554" s="46">
        <v>0</v>
      </c>
      <c r="O1554" s="47">
        <v>0</v>
      </c>
    </row>
    <row r="1555" spans="1:15" ht="20.100000000000001" hidden="1" customHeight="1" x14ac:dyDescent="0.3">
      <c r="A1555" s="45">
        <v>43556</v>
      </c>
      <c r="B1555" s="46">
        <v>0</v>
      </c>
      <c r="C1555" s="47">
        <v>0</v>
      </c>
      <c r="D1555" s="46">
        <v>0</v>
      </c>
      <c r="E1555" s="47">
        <v>0</v>
      </c>
      <c r="F1555" s="46">
        <v>0</v>
      </c>
      <c r="G1555" s="47">
        <v>0</v>
      </c>
      <c r="H1555" s="46">
        <v>0</v>
      </c>
      <c r="I1555" s="47">
        <v>0</v>
      </c>
      <c r="J1555" s="46">
        <v>0</v>
      </c>
      <c r="K1555" s="47">
        <v>0</v>
      </c>
      <c r="L1555" s="46">
        <v>0</v>
      </c>
      <c r="M1555" s="47">
        <v>0</v>
      </c>
      <c r="N1555" s="46">
        <v>0</v>
      </c>
      <c r="O1555" s="47">
        <v>0</v>
      </c>
    </row>
    <row r="1556" spans="1:15" ht="20.100000000000001" hidden="1" customHeight="1" x14ac:dyDescent="0.3">
      <c r="A1556" s="45">
        <v>43586</v>
      </c>
      <c r="B1556" s="46">
        <v>0</v>
      </c>
      <c r="C1556" s="47">
        <v>0</v>
      </c>
      <c r="D1556" s="46">
        <v>0</v>
      </c>
      <c r="E1556" s="47">
        <v>0</v>
      </c>
      <c r="F1556" s="46">
        <v>0</v>
      </c>
      <c r="G1556" s="47">
        <v>0</v>
      </c>
      <c r="H1556" s="46">
        <v>0</v>
      </c>
      <c r="I1556" s="47">
        <v>0</v>
      </c>
      <c r="J1556" s="46">
        <v>0</v>
      </c>
      <c r="K1556" s="47">
        <v>0</v>
      </c>
      <c r="L1556" s="46">
        <v>0</v>
      </c>
      <c r="M1556" s="47">
        <v>0</v>
      </c>
      <c r="N1556" s="46">
        <v>0</v>
      </c>
      <c r="O1556" s="47">
        <v>0</v>
      </c>
    </row>
    <row r="1557" spans="1:15" ht="20.100000000000001" hidden="1" customHeight="1" x14ac:dyDescent="0.3">
      <c r="A1557" s="45">
        <v>43617</v>
      </c>
      <c r="B1557" s="46">
        <v>0</v>
      </c>
      <c r="C1557" s="47">
        <v>0</v>
      </c>
      <c r="D1557" s="46">
        <v>0</v>
      </c>
      <c r="E1557" s="47">
        <v>0</v>
      </c>
      <c r="F1557" s="46">
        <v>0</v>
      </c>
      <c r="G1557" s="47">
        <v>0</v>
      </c>
      <c r="H1557" s="46">
        <v>0</v>
      </c>
      <c r="I1557" s="47">
        <v>0</v>
      </c>
      <c r="J1557" s="46">
        <v>0</v>
      </c>
      <c r="K1557" s="47">
        <v>0</v>
      </c>
      <c r="L1557" s="46">
        <v>0</v>
      </c>
      <c r="M1557" s="47">
        <v>0</v>
      </c>
      <c r="N1557" s="46">
        <v>0</v>
      </c>
      <c r="O1557" s="47">
        <v>0</v>
      </c>
    </row>
    <row r="1558" spans="1:15" ht="20.100000000000001" hidden="1" customHeight="1" x14ac:dyDescent="0.3">
      <c r="A1558" s="45">
        <v>43647</v>
      </c>
      <c r="B1558" s="46">
        <v>0</v>
      </c>
      <c r="C1558" s="47">
        <v>0</v>
      </c>
      <c r="D1558" s="46">
        <v>0</v>
      </c>
      <c r="E1558" s="47">
        <v>0</v>
      </c>
      <c r="F1558" s="46">
        <v>0</v>
      </c>
      <c r="G1558" s="47">
        <v>0</v>
      </c>
      <c r="H1558" s="46">
        <v>0</v>
      </c>
      <c r="I1558" s="47">
        <v>0</v>
      </c>
      <c r="J1558" s="46">
        <v>0</v>
      </c>
      <c r="K1558" s="47">
        <v>0</v>
      </c>
      <c r="L1558" s="46">
        <v>0</v>
      </c>
      <c r="M1558" s="47">
        <v>0</v>
      </c>
      <c r="N1558" s="46">
        <v>0</v>
      </c>
      <c r="O1558" s="47">
        <v>0</v>
      </c>
    </row>
    <row r="1559" spans="1:15" ht="20.100000000000001" hidden="1" customHeight="1" x14ac:dyDescent="0.3">
      <c r="A1559" s="45">
        <v>43678</v>
      </c>
      <c r="B1559" s="46">
        <v>0</v>
      </c>
      <c r="C1559" s="47">
        <v>0</v>
      </c>
      <c r="D1559" s="46">
        <v>0</v>
      </c>
      <c r="E1559" s="47">
        <v>0</v>
      </c>
      <c r="F1559" s="46">
        <v>0</v>
      </c>
      <c r="G1559" s="47">
        <v>0</v>
      </c>
      <c r="H1559" s="46">
        <v>0</v>
      </c>
      <c r="I1559" s="47">
        <v>0</v>
      </c>
      <c r="J1559" s="46">
        <v>0</v>
      </c>
      <c r="K1559" s="47">
        <v>0</v>
      </c>
      <c r="L1559" s="46">
        <v>0</v>
      </c>
      <c r="M1559" s="47">
        <v>0</v>
      </c>
      <c r="N1559" s="46">
        <v>0</v>
      </c>
      <c r="O1559" s="47">
        <v>0</v>
      </c>
    </row>
    <row r="1560" spans="1:15" ht="20.100000000000001" hidden="1" customHeight="1" x14ac:dyDescent="0.3">
      <c r="A1560" s="45">
        <v>43709</v>
      </c>
      <c r="B1560" s="46">
        <v>0</v>
      </c>
      <c r="C1560" s="47">
        <v>0</v>
      </c>
      <c r="D1560" s="46">
        <v>0</v>
      </c>
      <c r="E1560" s="47">
        <v>0</v>
      </c>
      <c r="F1560" s="46">
        <v>0</v>
      </c>
      <c r="G1560" s="47">
        <v>0</v>
      </c>
      <c r="H1560" s="46">
        <v>0</v>
      </c>
      <c r="I1560" s="47">
        <v>0</v>
      </c>
      <c r="J1560" s="46">
        <v>0</v>
      </c>
      <c r="K1560" s="47">
        <v>0</v>
      </c>
      <c r="L1560" s="46">
        <v>0</v>
      </c>
      <c r="M1560" s="47">
        <v>0</v>
      </c>
      <c r="N1560" s="46">
        <v>0</v>
      </c>
      <c r="O1560" s="47">
        <v>0</v>
      </c>
    </row>
    <row r="1561" spans="1:15" ht="20.100000000000001" hidden="1" customHeight="1" x14ac:dyDescent="0.3">
      <c r="A1561" s="45">
        <v>43739</v>
      </c>
      <c r="B1561" s="46">
        <v>0</v>
      </c>
      <c r="C1561" s="47">
        <v>0</v>
      </c>
      <c r="D1561" s="46">
        <v>0</v>
      </c>
      <c r="E1561" s="47">
        <v>0</v>
      </c>
      <c r="F1561" s="46">
        <v>0</v>
      </c>
      <c r="G1561" s="47">
        <v>0</v>
      </c>
      <c r="H1561" s="46">
        <v>0</v>
      </c>
      <c r="I1561" s="47">
        <v>0</v>
      </c>
      <c r="J1561" s="46">
        <v>0</v>
      </c>
      <c r="K1561" s="47">
        <v>0</v>
      </c>
      <c r="L1561" s="46">
        <v>0</v>
      </c>
      <c r="M1561" s="47">
        <v>0</v>
      </c>
      <c r="N1561" s="46">
        <v>0</v>
      </c>
      <c r="O1561" s="47">
        <v>0</v>
      </c>
    </row>
    <row r="1562" spans="1:15" ht="20.100000000000001" hidden="1" customHeight="1" x14ac:dyDescent="0.3">
      <c r="A1562" s="45">
        <v>43770</v>
      </c>
      <c r="B1562" s="46">
        <v>0</v>
      </c>
      <c r="C1562" s="47">
        <v>0</v>
      </c>
      <c r="D1562" s="46">
        <v>0</v>
      </c>
      <c r="E1562" s="47">
        <v>0</v>
      </c>
      <c r="F1562" s="46">
        <v>0</v>
      </c>
      <c r="G1562" s="47">
        <v>0</v>
      </c>
      <c r="H1562" s="46">
        <v>0</v>
      </c>
      <c r="I1562" s="47">
        <v>0</v>
      </c>
      <c r="J1562" s="46">
        <v>0</v>
      </c>
      <c r="K1562" s="47">
        <v>0</v>
      </c>
      <c r="L1562" s="46">
        <v>0</v>
      </c>
      <c r="M1562" s="47">
        <v>0</v>
      </c>
      <c r="N1562" s="46">
        <v>0</v>
      </c>
      <c r="O1562" s="47">
        <v>0</v>
      </c>
    </row>
    <row r="1563" spans="1:15" ht="20.100000000000001" customHeight="1" x14ac:dyDescent="0.3">
      <c r="A1563" s="45">
        <v>43800</v>
      </c>
      <c r="B1563" s="46">
        <v>0</v>
      </c>
      <c r="C1563" s="47">
        <v>0</v>
      </c>
      <c r="D1563" s="46">
        <v>0</v>
      </c>
      <c r="E1563" s="47">
        <v>0</v>
      </c>
      <c r="F1563" s="46">
        <v>0</v>
      </c>
      <c r="G1563" s="47">
        <v>0</v>
      </c>
      <c r="H1563" s="46">
        <v>0</v>
      </c>
      <c r="I1563" s="47">
        <v>0</v>
      </c>
      <c r="J1563" s="46">
        <v>0</v>
      </c>
      <c r="K1563" s="47">
        <v>0</v>
      </c>
      <c r="L1563" s="46">
        <v>0</v>
      </c>
      <c r="M1563" s="47">
        <v>0</v>
      </c>
      <c r="N1563" s="46">
        <v>0</v>
      </c>
      <c r="O1563" s="47">
        <v>0</v>
      </c>
    </row>
    <row r="1564" spans="1:15" ht="20.100000000000001" hidden="1" customHeight="1" x14ac:dyDescent="0.3">
      <c r="A1564" s="45">
        <v>43831</v>
      </c>
      <c r="B1564" s="46">
        <v>0</v>
      </c>
      <c r="C1564" s="47">
        <v>0</v>
      </c>
      <c r="D1564" s="46">
        <v>0</v>
      </c>
      <c r="E1564" s="47">
        <v>0</v>
      </c>
      <c r="F1564" s="46">
        <v>0</v>
      </c>
      <c r="G1564" s="47">
        <v>0</v>
      </c>
      <c r="H1564" s="46">
        <v>0</v>
      </c>
      <c r="I1564" s="47">
        <v>0</v>
      </c>
      <c r="J1564" s="46">
        <v>0</v>
      </c>
      <c r="K1564" s="47">
        <v>0</v>
      </c>
      <c r="L1564" s="46">
        <v>0</v>
      </c>
      <c r="M1564" s="47">
        <v>0</v>
      </c>
      <c r="N1564" s="46">
        <v>0</v>
      </c>
      <c r="O1564" s="47">
        <v>0</v>
      </c>
    </row>
    <row r="1565" spans="1:15" ht="20.100000000000001" hidden="1" customHeight="1" x14ac:dyDescent="0.3">
      <c r="A1565" s="45">
        <v>43862</v>
      </c>
      <c r="B1565" s="46">
        <v>0</v>
      </c>
      <c r="C1565" s="47">
        <v>0</v>
      </c>
      <c r="D1565" s="46">
        <v>0</v>
      </c>
      <c r="E1565" s="47">
        <v>0</v>
      </c>
      <c r="F1565" s="46">
        <v>0</v>
      </c>
      <c r="G1565" s="47">
        <v>0</v>
      </c>
      <c r="H1565" s="46">
        <v>0</v>
      </c>
      <c r="I1565" s="47">
        <v>0</v>
      </c>
      <c r="J1565" s="46">
        <v>0</v>
      </c>
      <c r="K1565" s="47">
        <v>0</v>
      </c>
      <c r="L1565" s="46">
        <v>0</v>
      </c>
      <c r="M1565" s="47">
        <v>0</v>
      </c>
      <c r="N1565" s="46">
        <v>0</v>
      </c>
      <c r="O1565" s="47">
        <v>0</v>
      </c>
    </row>
    <row r="1566" spans="1:15" ht="20.100000000000001" hidden="1" customHeight="1" x14ac:dyDescent="0.3">
      <c r="A1566" s="45">
        <v>43891</v>
      </c>
      <c r="B1566" s="46">
        <v>0</v>
      </c>
      <c r="C1566" s="47">
        <v>0</v>
      </c>
      <c r="D1566" s="46">
        <v>0</v>
      </c>
      <c r="E1566" s="47">
        <v>0</v>
      </c>
      <c r="F1566" s="46">
        <v>0</v>
      </c>
      <c r="G1566" s="47">
        <v>0</v>
      </c>
      <c r="H1566" s="46">
        <v>0</v>
      </c>
      <c r="I1566" s="47">
        <v>0</v>
      </c>
      <c r="J1566" s="46">
        <v>0</v>
      </c>
      <c r="K1566" s="47">
        <v>0</v>
      </c>
      <c r="L1566" s="46">
        <v>0</v>
      </c>
      <c r="M1566" s="47">
        <v>0</v>
      </c>
      <c r="N1566" s="46">
        <v>0</v>
      </c>
      <c r="O1566" s="47">
        <v>0</v>
      </c>
    </row>
    <row r="1567" spans="1:15" ht="20.100000000000001" hidden="1" customHeight="1" x14ac:dyDescent="0.3">
      <c r="A1567" s="45">
        <v>43922</v>
      </c>
      <c r="B1567" s="46">
        <v>0</v>
      </c>
      <c r="C1567" s="47">
        <v>0</v>
      </c>
      <c r="D1567" s="46">
        <v>0</v>
      </c>
      <c r="E1567" s="47">
        <v>0</v>
      </c>
      <c r="F1567" s="46">
        <v>0</v>
      </c>
      <c r="G1567" s="47">
        <v>0</v>
      </c>
      <c r="H1567" s="46">
        <v>0</v>
      </c>
      <c r="I1567" s="47">
        <v>0</v>
      </c>
      <c r="J1567" s="46">
        <v>0</v>
      </c>
      <c r="K1567" s="47">
        <v>0</v>
      </c>
      <c r="L1567" s="46">
        <v>0</v>
      </c>
      <c r="M1567" s="47">
        <v>0</v>
      </c>
      <c r="N1567" s="46">
        <v>0</v>
      </c>
      <c r="O1567" s="47">
        <v>0</v>
      </c>
    </row>
    <row r="1568" spans="1:15" ht="20.100000000000001" hidden="1" customHeight="1" x14ac:dyDescent="0.3">
      <c r="A1568" s="45">
        <v>43952</v>
      </c>
      <c r="B1568" s="46">
        <v>0</v>
      </c>
      <c r="C1568" s="47">
        <v>0</v>
      </c>
      <c r="D1568" s="46">
        <v>0</v>
      </c>
      <c r="E1568" s="47">
        <v>0</v>
      </c>
      <c r="F1568" s="46">
        <v>0</v>
      </c>
      <c r="G1568" s="47">
        <v>0</v>
      </c>
      <c r="H1568" s="46">
        <v>0</v>
      </c>
      <c r="I1568" s="47">
        <v>0</v>
      </c>
      <c r="J1568" s="46">
        <v>0</v>
      </c>
      <c r="K1568" s="47">
        <v>0</v>
      </c>
      <c r="L1568" s="46">
        <v>0</v>
      </c>
      <c r="M1568" s="47">
        <v>0</v>
      </c>
      <c r="N1568" s="46">
        <v>0</v>
      </c>
      <c r="O1568" s="47">
        <v>0</v>
      </c>
    </row>
    <row r="1569" spans="1:15" ht="20.100000000000001" hidden="1" customHeight="1" x14ac:dyDescent="0.3">
      <c r="A1569" s="45">
        <v>43983</v>
      </c>
      <c r="B1569" s="46">
        <v>0</v>
      </c>
      <c r="C1569" s="47">
        <v>0</v>
      </c>
      <c r="D1569" s="46">
        <v>0</v>
      </c>
      <c r="E1569" s="47">
        <v>0</v>
      </c>
      <c r="F1569" s="46">
        <v>0</v>
      </c>
      <c r="G1569" s="47">
        <v>0</v>
      </c>
      <c r="H1569" s="46">
        <v>0</v>
      </c>
      <c r="I1569" s="47">
        <v>0</v>
      </c>
      <c r="J1569" s="46">
        <v>0</v>
      </c>
      <c r="K1569" s="47">
        <v>0</v>
      </c>
      <c r="L1569" s="46">
        <v>0</v>
      </c>
      <c r="M1569" s="47">
        <v>0</v>
      </c>
      <c r="N1569" s="46">
        <v>0</v>
      </c>
      <c r="O1569" s="47">
        <v>0</v>
      </c>
    </row>
    <row r="1570" spans="1:15" ht="20.100000000000001" hidden="1" customHeight="1" x14ac:dyDescent="0.3">
      <c r="A1570" s="45">
        <v>44013</v>
      </c>
      <c r="B1570" s="46">
        <v>0</v>
      </c>
      <c r="C1570" s="47">
        <v>0</v>
      </c>
      <c r="D1570" s="46">
        <v>0</v>
      </c>
      <c r="E1570" s="47">
        <v>0</v>
      </c>
      <c r="F1570" s="46">
        <v>0</v>
      </c>
      <c r="G1570" s="47">
        <v>0</v>
      </c>
      <c r="H1570" s="46">
        <v>0</v>
      </c>
      <c r="I1570" s="47">
        <v>0</v>
      </c>
      <c r="J1570" s="46">
        <v>0</v>
      </c>
      <c r="K1570" s="47">
        <v>0</v>
      </c>
      <c r="L1570" s="46">
        <v>0</v>
      </c>
      <c r="M1570" s="47">
        <v>0</v>
      </c>
      <c r="N1570" s="46">
        <v>0</v>
      </c>
      <c r="O1570" s="47">
        <v>0</v>
      </c>
    </row>
    <row r="1571" spans="1:15" ht="20.100000000000001" hidden="1" customHeight="1" x14ac:dyDescent="0.3">
      <c r="A1571" s="45">
        <v>44044</v>
      </c>
      <c r="B1571" s="46">
        <v>0</v>
      </c>
      <c r="C1571" s="47">
        <v>0</v>
      </c>
      <c r="D1571" s="46">
        <v>0</v>
      </c>
      <c r="E1571" s="47">
        <v>0</v>
      </c>
      <c r="F1571" s="46">
        <v>0</v>
      </c>
      <c r="G1571" s="47">
        <v>0</v>
      </c>
      <c r="H1571" s="46">
        <v>0</v>
      </c>
      <c r="I1571" s="47">
        <v>0</v>
      </c>
      <c r="J1571" s="46">
        <v>0</v>
      </c>
      <c r="K1571" s="47">
        <v>0</v>
      </c>
      <c r="L1571" s="46">
        <v>0</v>
      </c>
      <c r="M1571" s="47">
        <v>0</v>
      </c>
      <c r="N1571" s="46">
        <v>0</v>
      </c>
      <c r="O1571" s="47">
        <v>0</v>
      </c>
    </row>
    <row r="1572" spans="1:15" ht="20.100000000000001" hidden="1" customHeight="1" x14ac:dyDescent="0.3">
      <c r="A1572" s="45">
        <v>44075</v>
      </c>
      <c r="B1572" s="46">
        <v>0</v>
      </c>
      <c r="C1572" s="47">
        <v>0</v>
      </c>
      <c r="D1572" s="46">
        <v>0</v>
      </c>
      <c r="E1572" s="47">
        <v>0</v>
      </c>
      <c r="F1572" s="46">
        <v>0</v>
      </c>
      <c r="G1572" s="47">
        <v>0</v>
      </c>
      <c r="H1572" s="46">
        <v>0</v>
      </c>
      <c r="I1572" s="47">
        <v>0</v>
      </c>
      <c r="J1572" s="46">
        <v>0</v>
      </c>
      <c r="K1572" s="47">
        <v>0</v>
      </c>
      <c r="L1572" s="46">
        <v>0</v>
      </c>
      <c r="M1572" s="47">
        <v>0</v>
      </c>
      <c r="N1572" s="46">
        <v>0</v>
      </c>
      <c r="O1572" s="47">
        <v>0</v>
      </c>
    </row>
    <row r="1573" spans="1:15" ht="20.100000000000001" hidden="1" customHeight="1" x14ac:dyDescent="0.3">
      <c r="A1573" s="45">
        <v>44105</v>
      </c>
      <c r="B1573" s="46">
        <v>0</v>
      </c>
      <c r="C1573" s="47">
        <v>0</v>
      </c>
      <c r="D1573" s="46">
        <v>0</v>
      </c>
      <c r="E1573" s="47">
        <v>0</v>
      </c>
      <c r="F1573" s="46">
        <v>0</v>
      </c>
      <c r="G1573" s="47">
        <v>0</v>
      </c>
      <c r="H1573" s="46">
        <v>0</v>
      </c>
      <c r="I1573" s="47">
        <v>0</v>
      </c>
      <c r="J1573" s="46">
        <v>0</v>
      </c>
      <c r="K1573" s="47">
        <v>0</v>
      </c>
      <c r="L1573" s="46">
        <v>0</v>
      </c>
      <c r="M1573" s="47">
        <v>0</v>
      </c>
      <c r="N1573" s="46">
        <v>0</v>
      </c>
      <c r="O1573" s="47">
        <v>0</v>
      </c>
    </row>
    <row r="1574" spans="1:15" ht="20.100000000000001" hidden="1" customHeight="1" x14ac:dyDescent="0.3">
      <c r="A1574" s="45">
        <v>44136</v>
      </c>
      <c r="B1574" s="46">
        <v>0</v>
      </c>
      <c r="C1574" s="47">
        <v>0</v>
      </c>
      <c r="D1574" s="46">
        <v>0</v>
      </c>
      <c r="E1574" s="47">
        <v>0</v>
      </c>
      <c r="F1574" s="46">
        <v>0</v>
      </c>
      <c r="G1574" s="47">
        <v>0</v>
      </c>
      <c r="H1574" s="46">
        <v>0</v>
      </c>
      <c r="I1574" s="47">
        <v>0</v>
      </c>
      <c r="J1574" s="46">
        <v>0</v>
      </c>
      <c r="K1574" s="47">
        <v>0</v>
      </c>
      <c r="L1574" s="46">
        <v>0</v>
      </c>
      <c r="M1574" s="47">
        <v>0</v>
      </c>
      <c r="N1574" s="46">
        <v>0</v>
      </c>
      <c r="O1574" s="47">
        <v>0</v>
      </c>
    </row>
    <row r="1575" spans="1:15" ht="20.100000000000001" customHeight="1" x14ac:dyDescent="0.3">
      <c r="A1575" s="45">
        <v>44166</v>
      </c>
      <c r="B1575" s="46">
        <v>0</v>
      </c>
      <c r="C1575" s="47">
        <v>0</v>
      </c>
      <c r="D1575" s="46">
        <v>0</v>
      </c>
      <c r="E1575" s="47">
        <v>0</v>
      </c>
      <c r="F1575" s="46">
        <v>0</v>
      </c>
      <c r="G1575" s="47">
        <v>0</v>
      </c>
      <c r="H1575" s="46">
        <v>0</v>
      </c>
      <c r="I1575" s="47">
        <v>0</v>
      </c>
      <c r="J1575" s="46">
        <v>0</v>
      </c>
      <c r="K1575" s="47">
        <v>0</v>
      </c>
      <c r="L1575" s="46">
        <v>0</v>
      </c>
      <c r="M1575" s="47">
        <v>0</v>
      </c>
      <c r="N1575" s="46">
        <v>0</v>
      </c>
      <c r="O1575" s="47">
        <v>0</v>
      </c>
    </row>
    <row r="1576" spans="1:15" ht="20.100000000000001" hidden="1" customHeight="1" x14ac:dyDescent="0.3">
      <c r="A1576" s="45">
        <v>44197</v>
      </c>
      <c r="B1576" s="46">
        <v>0</v>
      </c>
      <c r="C1576" s="47">
        <v>0</v>
      </c>
      <c r="D1576" s="46">
        <v>0</v>
      </c>
      <c r="E1576" s="47">
        <v>0</v>
      </c>
      <c r="F1576" s="46">
        <v>0</v>
      </c>
      <c r="G1576" s="47">
        <v>0</v>
      </c>
      <c r="H1576" s="46">
        <v>0</v>
      </c>
      <c r="I1576" s="47">
        <v>0</v>
      </c>
      <c r="J1576" s="46">
        <v>0</v>
      </c>
      <c r="K1576" s="47">
        <v>0</v>
      </c>
      <c r="L1576" s="46">
        <v>0</v>
      </c>
      <c r="M1576" s="47">
        <v>0</v>
      </c>
      <c r="N1576" s="46">
        <v>0</v>
      </c>
      <c r="O1576" s="47">
        <v>0</v>
      </c>
    </row>
    <row r="1577" spans="1:15" ht="20.100000000000001" hidden="1" customHeight="1" x14ac:dyDescent="0.3">
      <c r="A1577" s="45">
        <v>44228</v>
      </c>
      <c r="B1577" s="46">
        <v>0</v>
      </c>
      <c r="C1577" s="47">
        <v>0</v>
      </c>
      <c r="D1577" s="46">
        <v>0</v>
      </c>
      <c r="E1577" s="47">
        <v>0</v>
      </c>
      <c r="F1577" s="46">
        <v>0</v>
      </c>
      <c r="G1577" s="47">
        <v>0</v>
      </c>
      <c r="H1577" s="46">
        <v>0</v>
      </c>
      <c r="I1577" s="47">
        <v>0</v>
      </c>
      <c r="J1577" s="46">
        <v>0</v>
      </c>
      <c r="K1577" s="47">
        <v>0</v>
      </c>
      <c r="L1577" s="46">
        <v>0</v>
      </c>
      <c r="M1577" s="47">
        <v>0</v>
      </c>
      <c r="N1577" s="46">
        <v>0</v>
      </c>
      <c r="O1577" s="47">
        <v>0</v>
      </c>
    </row>
    <row r="1578" spans="1:15" ht="20.100000000000001" hidden="1" customHeight="1" x14ac:dyDescent="0.3">
      <c r="A1578" s="45">
        <v>44256</v>
      </c>
      <c r="B1578" s="46">
        <v>0</v>
      </c>
      <c r="C1578" s="47">
        <v>0</v>
      </c>
      <c r="D1578" s="46">
        <v>0</v>
      </c>
      <c r="E1578" s="47">
        <v>0</v>
      </c>
      <c r="F1578" s="46">
        <v>0</v>
      </c>
      <c r="G1578" s="47">
        <v>0</v>
      </c>
      <c r="H1578" s="46">
        <v>0</v>
      </c>
      <c r="I1578" s="47">
        <v>0</v>
      </c>
      <c r="J1578" s="46">
        <v>0</v>
      </c>
      <c r="K1578" s="47">
        <v>0</v>
      </c>
      <c r="L1578" s="46">
        <v>0</v>
      </c>
      <c r="M1578" s="47">
        <v>0</v>
      </c>
      <c r="N1578" s="46">
        <v>0</v>
      </c>
      <c r="O1578" s="47">
        <v>0</v>
      </c>
    </row>
    <row r="1579" spans="1:15" ht="20.100000000000001" hidden="1" customHeight="1" x14ac:dyDescent="0.3">
      <c r="A1579" s="45">
        <v>44287</v>
      </c>
      <c r="B1579" s="46">
        <v>0</v>
      </c>
      <c r="C1579" s="47">
        <v>0</v>
      </c>
      <c r="D1579" s="46">
        <v>0</v>
      </c>
      <c r="E1579" s="47">
        <v>0</v>
      </c>
      <c r="F1579" s="46">
        <v>0</v>
      </c>
      <c r="G1579" s="47">
        <v>0</v>
      </c>
      <c r="H1579" s="46">
        <v>0</v>
      </c>
      <c r="I1579" s="47">
        <v>0</v>
      </c>
      <c r="J1579" s="46">
        <v>0</v>
      </c>
      <c r="K1579" s="47">
        <v>0</v>
      </c>
      <c r="L1579" s="46">
        <v>0</v>
      </c>
      <c r="M1579" s="47">
        <v>0</v>
      </c>
      <c r="N1579" s="46">
        <v>0</v>
      </c>
      <c r="O1579" s="47">
        <v>0</v>
      </c>
    </row>
    <row r="1580" spans="1:15" ht="20.100000000000001" hidden="1" customHeight="1" x14ac:dyDescent="0.3">
      <c r="A1580" s="45">
        <v>44317</v>
      </c>
      <c r="B1580" s="46">
        <v>0</v>
      </c>
      <c r="C1580" s="47">
        <v>0</v>
      </c>
      <c r="D1580" s="46">
        <v>0</v>
      </c>
      <c r="E1580" s="47">
        <v>0</v>
      </c>
      <c r="F1580" s="46">
        <v>0</v>
      </c>
      <c r="G1580" s="47">
        <v>0</v>
      </c>
      <c r="H1580" s="46">
        <v>0</v>
      </c>
      <c r="I1580" s="47">
        <v>0</v>
      </c>
      <c r="J1580" s="46">
        <v>0</v>
      </c>
      <c r="K1580" s="47">
        <v>0</v>
      </c>
      <c r="L1580" s="46">
        <v>0</v>
      </c>
      <c r="M1580" s="47">
        <v>0</v>
      </c>
      <c r="N1580" s="46">
        <v>0</v>
      </c>
      <c r="O1580" s="47">
        <v>0</v>
      </c>
    </row>
    <row r="1581" spans="1:15" ht="20.100000000000001" hidden="1" customHeight="1" x14ac:dyDescent="0.3">
      <c r="A1581" s="45">
        <v>44348</v>
      </c>
      <c r="B1581" s="46">
        <v>0</v>
      </c>
      <c r="C1581" s="47">
        <v>0</v>
      </c>
      <c r="D1581" s="46">
        <v>0</v>
      </c>
      <c r="E1581" s="47">
        <v>0</v>
      </c>
      <c r="F1581" s="46">
        <v>0</v>
      </c>
      <c r="G1581" s="47">
        <v>0</v>
      </c>
      <c r="H1581" s="46">
        <v>0</v>
      </c>
      <c r="I1581" s="47">
        <v>0</v>
      </c>
      <c r="J1581" s="46">
        <v>0</v>
      </c>
      <c r="K1581" s="47">
        <v>0</v>
      </c>
      <c r="L1581" s="46">
        <v>0</v>
      </c>
      <c r="M1581" s="47">
        <v>0</v>
      </c>
      <c r="N1581" s="46">
        <v>0</v>
      </c>
      <c r="O1581" s="47">
        <v>0</v>
      </c>
    </row>
    <row r="1582" spans="1:15" ht="20.100000000000001" hidden="1" customHeight="1" x14ac:dyDescent="0.3">
      <c r="A1582" s="45">
        <v>44378</v>
      </c>
      <c r="B1582" s="46">
        <v>0</v>
      </c>
      <c r="C1582" s="47">
        <v>0</v>
      </c>
      <c r="D1582" s="46">
        <v>0</v>
      </c>
      <c r="E1582" s="47">
        <v>0</v>
      </c>
      <c r="F1582" s="46">
        <v>0</v>
      </c>
      <c r="G1582" s="47">
        <v>0</v>
      </c>
      <c r="H1582" s="46">
        <v>0</v>
      </c>
      <c r="I1582" s="47">
        <v>0</v>
      </c>
      <c r="J1582" s="46">
        <v>0</v>
      </c>
      <c r="K1582" s="47">
        <v>0</v>
      </c>
      <c r="L1582" s="46">
        <v>0</v>
      </c>
      <c r="M1582" s="47">
        <v>0</v>
      </c>
      <c r="N1582" s="46">
        <v>0</v>
      </c>
      <c r="O1582" s="47">
        <v>0</v>
      </c>
    </row>
    <row r="1583" spans="1:15" ht="20.100000000000001" hidden="1" customHeight="1" x14ac:dyDescent="0.3">
      <c r="A1583" s="45">
        <v>44409</v>
      </c>
      <c r="B1583" s="46">
        <v>0</v>
      </c>
      <c r="C1583" s="47">
        <v>0</v>
      </c>
      <c r="D1583" s="46">
        <v>0</v>
      </c>
      <c r="E1583" s="47">
        <v>0</v>
      </c>
      <c r="F1583" s="46">
        <v>0</v>
      </c>
      <c r="G1583" s="47">
        <v>0</v>
      </c>
      <c r="H1583" s="46">
        <v>0</v>
      </c>
      <c r="I1583" s="47">
        <v>0</v>
      </c>
      <c r="J1583" s="46">
        <v>0</v>
      </c>
      <c r="K1583" s="47">
        <v>0</v>
      </c>
      <c r="L1583" s="46">
        <v>0</v>
      </c>
      <c r="M1583" s="47">
        <v>0</v>
      </c>
      <c r="N1583" s="46">
        <v>0</v>
      </c>
      <c r="O1583" s="47">
        <v>0</v>
      </c>
    </row>
    <row r="1584" spans="1:15" ht="20.100000000000001" hidden="1" customHeight="1" x14ac:dyDescent="0.3">
      <c r="A1584" s="45">
        <v>44440</v>
      </c>
      <c r="B1584" s="46">
        <v>0</v>
      </c>
      <c r="C1584" s="47">
        <v>0</v>
      </c>
      <c r="D1584" s="46">
        <v>0</v>
      </c>
      <c r="E1584" s="47">
        <v>0</v>
      </c>
      <c r="F1584" s="46">
        <v>0</v>
      </c>
      <c r="G1584" s="47">
        <v>0</v>
      </c>
      <c r="H1584" s="46">
        <v>0</v>
      </c>
      <c r="I1584" s="47">
        <v>0</v>
      </c>
      <c r="J1584" s="46">
        <v>0</v>
      </c>
      <c r="K1584" s="47">
        <v>0</v>
      </c>
      <c r="L1584" s="46">
        <v>0</v>
      </c>
      <c r="M1584" s="47">
        <v>0</v>
      </c>
      <c r="N1584" s="46">
        <v>0</v>
      </c>
      <c r="O1584" s="47">
        <v>0</v>
      </c>
    </row>
    <row r="1585" spans="1:15" ht="20.100000000000001" hidden="1" customHeight="1" x14ac:dyDescent="0.3">
      <c r="A1585" s="45">
        <v>44470</v>
      </c>
      <c r="B1585" s="46">
        <v>0</v>
      </c>
      <c r="C1585" s="47">
        <v>0</v>
      </c>
      <c r="D1585" s="46">
        <v>0</v>
      </c>
      <c r="E1585" s="47">
        <v>0</v>
      </c>
      <c r="F1585" s="46">
        <v>0</v>
      </c>
      <c r="G1585" s="47">
        <v>0</v>
      </c>
      <c r="H1585" s="46">
        <v>0</v>
      </c>
      <c r="I1585" s="47">
        <v>0</v>
      </c>
      <c r="J1585" s="46">
        <v>0</v>
      </c>
      <c r="K1585" s="47">
        <v>0</v>
      </c>
      <c r="L1585" s="46">
        <v>0</v>
      </c>
      <c r="M1585" s="47">
        <v>0</v>
      </c>
      <c r="N1585" s="46">
        <v>0</v>
      </c>
      <c r="O1585" s="47">
        <v>0</v>
      </c>
    </row>
    <row r="1586" spans="1:15" ht="20.100000000000001" hidden="1" customHeight="1" x14ac:dyDescent="0.3">
      <c r="A1586" s="45">
        <v>44501</v>
      </c>
      <c r="B1586" s="46">
        <v>0</v>
      </c>
      <c r="C1586" s="47">
        <v>0</v>
      </c>
      <c r="D1586" s="46">
        <v>0</v>
      </c>
      <c r="E1586" s="47">
        <v>0</v>
      </c>
      <c r="F1586" s="46">
        <v>0</v>
      </c>
      <c r="G1586" s="47">
        <v>0</v>
      </c>
      <c r="H1586" s="46">
        <v>0</v>
      </c>
      <c r="I1586" s="47">
        <v>0</v>
      </c>
      <c r="J1586" s="46">
        <v>0</v>
      </c>
      <c r="K1586" s="47">
        <v>0</v>
      </c>
      <c r="L1586" s="46">
        <v>0</v>
      </c>
      <c r="M1586" s="47">
        <v>0</v>
      </c>
      <c r="N1586" s="46">
        <v>0</v>
      </c>
      <c r="O1586" s="47">
        <v>0</v>
      </c>
    </row>
    <row r="1587" spans="1:15" ht="20.100000000000001" customHeight="1" x14ac:dyDescent="0.3">
      <c r="A1587" s="45">
        <v>44531</v>
      </c>
      <c r="B1587" s="46">
        <v>0</v>
      </c>
      <c r="C1587" s="47">
        <v>0</v>
      </c>
      <c r="D1587" s="46">
        <v>0</v>
      </c>
      <c r="E1587" s="47">
        <v>0</v>
      </c>
      <c r="F1587" s="46">
        <v>0</v>
      </c>
      <c r="G1587" s="47">
        <v>0</v>
      </c>
      <c r="H1587" s="46">
        <v>0</v>
      </c>
      <c r="I1587" s="47">
        <v>0</v>
      </c>
      <c r="J1587" s="46">
        <v>0</v>
      </c>
      <c r="K1587" s="47">
        <v>0</v>
      </c>
      <c r="L1587" s="46">
        <v>0</v>
      </c>
      <c r="M1587" s="47">
        <v>0</v>
      </c>
      <c r="N1587" s="46">
        <v>0</v>
      </c>
      <c r="O1587" s="47">
        <v>0</v>
      </c>
    </row>
    <row r="1588" spans="1:15" ht="20.100000000000001" hidden="1" customHeight="1" x14ac:dyDescent="0.3">
      <c r="A1588" s="45">
        <v>44562</v>
      </c>
      <c r="B1588" s="46">
        <v>0</v>
      </c>
      <c r="C1588" s="47">
        <v>0</v>
      </c>
      <c r="D1588" s="46">
        <v>0</v>
      </c>
      <c r="E1588" s="47">
        <v>0</v>
      </c>
      <c r="F1588" s="46">
        <v>0</v>
      </c>
      <c r="G1588" s="47">
        <v>0</v>
      </c>
      <c r="H1588" s="46">
        <v>0</v>
      </c>
      <c r="I1588" s="47">
        <v>0</v>
      </c>
      <c r="J1588" s="46">
        <v>0</v>
      </c>
      <c r="K1588" s="47">
        <v>0</v>
      </c>
      <c r="L1588" s="46">
        <v>0</v>
      </c>
      <c r="M1588" s="47">
        <v>0</v>
      </c>
      <c r="N1588" s="46">
        <v>0</v>
      </c>
      <c r="O1588" s="47">
        <v>0</v>
      </c>
    </row>
    <row r="1589" spans="1:15" ht="20.100000000000001" hidden="1" customHeight="1" x14ac:dyDescent="0.3">
      <c r="A1589" s="45">
        <v>44593</v>
      </c>
      <c r="B1589" s="46">
        <v>0</v>
      </c>
      <c r="C1589" s="47">
        <v>0</v>
      </c>
      <c r="D1589" s="46">
        <v>0</v>
      </c>
      <c r="E1589" s="47">
        <v>0</v>
      </c>
      <c r="F1589" s="46">
        <v>0</v>
      </c>
      <c r="G1589" s="47">
        <v>0</v>
      </c>
      <c r="H1589" s="46">
        <v>0</v>
      </c>
      <c r="I1589" s="47">
        <v>0</v>
      </c>
      <c r="J1589" s="46">
        <v>0</v>
      </c>
      <c r="K1589" s="47">
        <v>0</v>
      </c>
      <c r="L1589" s="46">
        <v>0</v>
      </c>
      <c r="M1589" s="47">
        <v>0</v>
      </c>
      <c r="N1589" s="46">
        <v>0</v>
      </c>
      <c r="O1589" s="47">
        <v>0</v>
      </c>
    </row>
    <row r="1590" spans="1:15" ht="20.100000000000001" hidden="1" customHeight="1" x14ac:dyDescent="0.3">
      <c r="A1590" s="45">
        <v>44621</v>
      </c>
      <c r="B1590" s="46">
        <v>0</v>
      </c>
      <c r="C1590" s="47">
        <v>0</v>
      </c>
      <c r="D1590" s="46">
        <v>0</v>
      </c>
      <c r="E1590" s="47">
        <v>0</v>
      </c>
      <c r="F1590" s="46">
        <v>0</v>
      </c>
      <c r="G1590" s="47">
        <v>0</v>
      </c>
      <c r="H1590" s="46">
        <v>0</v>
      </c>
      <c r="I1590" s="47">
        <v>0</v>
      </c>
      <c r="J1590" s="46">
        <v>0</v>
      </c>
      <c r="K1590" s="47">
        <v>0</v>
      </c>
      <c r="L1590" s="46">
        <v>0</v>
      </c>
      <c r="M1590" s="47">
        <v>0</v>
      </c>
      <c r="N1590" s="46">
        <v>0</v>
      </c>
      <c r="O1590" s="47">
        <v>0</v>
      </c>
    </row>
    <row r="1591" spans="1:15" ht="20.100000000000001" hidden="1" customHeight="1" x14ac:dyDescent="0.3">
      <c r="A1591" s="45">
        <v>44652</v>
      </c>
      <c r="B1591" s="46">
        <v>0</v>
      </c>
      <c r="C1591" s="47">
        <v>0</v>
      </c>
      <c r="D1591" s="46">
        <v>0</v>
      </c>
      <c r="E1591" s="47">
        <v>0</v>
      </c>
      <c r="F1591" s="46">
        <v>0</v>
      </c>
      <c r="G1591" s="47">
        <v>0</v>
      </c>
      <c r="H1591" s="46">
        <v>0</v>
      </c>
      <c r="I1591" s="47">
        <v>0</v>
      </c>
      <c r="J1591" s="46">
        <v>0</v>
      </c>
      <c r="K1591" s="47">
        <v>0</v>
      </c>
      <c r="L1591" s="46">
        <v>0</v>
      </c>
      <c r="M1591" s="47">
        <v>0</v>
      </c>
      <c r="N1591" s="46">
        <v>0</v>
      </c>
      <c r="O1591" s="47">
        <v>0</v>
      </c>
    </row>
    <row r="1592" spans="1:15" ht="20.100000000000001" hidden="1" customHeight="1" x14ac:dyDescent="0.3">
      <c r="A1592" s="45">
        <v>44682</v>
      </c>
      <c r="B1592" s="46">
        <v>0</v>
      </c>
      <c r="C1592" s="47">
        <v>0</v>
      </c>
      <c r="D1592" s="46">
        <v>0</v>
      </c>
      <c r="E1592" s="47">
        <v>0</v>
      </c>
      <c r="F1592" s="46">
        <v>0</v>
      </c>
      <c r="G1592" s="47">
        <v>0</v>
      </c>
      <c r="H1592" s="46">
        <v>0</v>
      </c>
      <c r="I1592" s="47">
        <v>0</v>
      </c>
      <c r="J1592" s="46">
        <v>0</v>
      </c>
      <c r="K1592" s="47">
        <v>0</v>
      </c>
      <c r="L1592" s="46">
        <v>0</v>
      </c>
      <c r="M1592" s="47">
        <v>0</v>
      </c>
      <c r="N1592" s="46">
        <v>0</v>
      </c>
      <c r="O1592" s="47">
        <v>0</v>
      </c>
    </row>
    <row r="1593" spans="1:15" ht="20.100000000000001" hidden="1" customHeight="1" x14ac:dyDescent="0.3">
      <c r="A1593" s="45">
        <v>44713</v>
      </c>
      <c r="B1593" s="46">
        <v>0</v>
      </c>
      <c r="C1593" s="47">
        <v>0</v>
      </c>
      <c r="D1593" s="46">
        <v>0</v>
      </c>
      <c r="E1593" s="47">
        <v>0</v>
      </c>
      <c r="F1593" s="46">
        <v>0</v>
      </c>
      <c r="G1593" s="47">
        <v>0</v>
      </c>
      <c r="H1593" s="46">
        <v>0</v>
      </c>
      <c r="I1593" s="47">
        <v>0</v>
      </c>
      <c r="J1593" s="46">
        <v>0</v>
      </c>
      <c r="K1593" s="47">
        <v>0</v>
      </c>
      <c r="L1593" s="46">
        <v>0</v>
      </c>
      <c r="M1593" s="47">
        <v>0</v>
      </c>
      <c r="N1593" s="46">
        <v>0</v>
      </c>
      <c r="O1593" s="47">
        <v>0</v>
      </c>
    </row>
    <row r="1594" spans="1:15" ht="20.100000000000001" hidden="1" customHeight="1" x14ac:dyDescent="0.3">
      <c r="A1594" s="45">
        <v>44743</v>
      </c>
      <c r="B1594" s="46">
        <v>0</v>
      </c>
      <c r="C1594" s="47">
        <v>0</v>
      </c>
      <c r="D1594" s="46">
        <v>0</v>
      </c>
      <c r="E1594" s="47">
        <v>0</v>
      </c>
      <c r="F1594" s="46">
        <v>0</v>
      </c>
      <c r="G1594" s="47">
        <v>0</v>
      </c>
      <c r="H1594" s="46">
        <v>0</v>
      </c>
      <c r="I1594" s="47">
        <v>0</v>
      </c>
      <c r="J1594" s="46">
        <v>0</v>
      </c>
      <c r="K1594" s="47">
        <v>0</v>
      </c>
      <c r="L1594" s="46">
        <v>0</v>
      </c>
      <c r="M1594" s="47">
        <v>0</v>
      </c>
      <c r="N1594" s="46">
        <v>0</v>
      </c>
      <c r="O1594" s="47">
        <v>0</v>
      </c>
    </row>
    <row r="1595" spans="1:15" ht="20.100000000000001" hidden="1" customHeight="1" x14ac:dyDescent="0.3">
      <c r="A1595" s="45">
        <v>44774</v>
      </c>
      <c r="B1595" s="46">
        <v>0</v>
      </c>
      <c r="C1595" s="47">
        <v>0</v>
      </c>
      <c r="D1595" s="46">
        <v>0</v>
      </c>
      <c r="E1595" s="47">
        <v>0</v>
      </c>
      <c r="F1595" s="46">
        <v>0</v>
      </c>
      <c r="G1595" s="47">
        <v>0</v>
      </c>
      <c r="H1595" s="46">
        <v>0</v>
      </c>
      <c r="I1595" s="47">
        <v>0</v>
      </c>
      <c r="J1595" s="46">
        <v>0</v>
      </c>
      <c r="K1595" s="47">
        <v>0</v>
      </c>
      <c r="L1595" s="46">
        <v>0</v>
      </c>
      <c r="M1595" s="47">
        <v>0</v>
      </c>
      <c r="N1595" s="46">
        <v>0</v>
      </c>
      <c r="O1595" s="47">
        <v>0</v>
      </c>
    </row>
    <row r="1596" spans="1:15" ht="20.100000000000001" hidden="1" customHeight="1" x14ac:dyDescent="0.3">
      <c r="A1596" s="45">
        <v>44805</v>
      </c>
      <c r="B1596" s="46">
        <v>0</v>
      </c>
      <c r="C1596" s="47">
        <v>0</v>
      </c>
      <c r="D1596" s="46">
        <v>0</v>
      </c>
      <c r="E1596" s="47">
        <v>0</v>
      </c>
      <c r="F1596" s="46">
        <v>0</v>
      </c>
      <c r="G1596" s="47">
        <v>0</v>
      </c>
      <c r="H1596" s="46">
        <v>0</v>
      </c>
      <c r="I1596" s="47">
        <v>0</v>
      </c>
      <c r="J1596" s="46">
        <v>0</v>
      </c>
      <c r="K1596" s="47">
        <v>0</v>
      </c>
      <c r="L1596" s="46">
        <v>0</v>
      </c>
      <c r="M1596" s="47">
        <v>0</v>
      </c>
      <c r="N1596" s="46">
        <v>0</v>
      </c>
      <c r="O1596" s="47">
        <v>0</v>
      </c>
    </row>
    <row r="1597" spans="1:15" ht="20.100000000000001" hidden="1" customHeight="1" x14ac:dyDescent="0.3">
      <c r="A1597" s="45">
        <v>44835</v>
      </c>
      <c r="B1597" s="46">
        <v>0</v>
      </c>
      <c r="C1597" s="133">
        <v>0</v>
      </c>
      <c r="D1597" s="46">
        <v>0</v>
      </c>
      <c r="E1597" s="133">
        <v>0</v>
      </c>
      <c r="F1597" s="46">
        <v>0</v>
      </c>
      <c r="G1597" s="133">
        <v>0</v>
      </c>
      <c r="H1597" s="46">
        <v>0</v>
      </c>
      <c r="I1597" s="133">
        <v>0</v>
      </c>
      <c r="J1597" s="46">
        <v>0</v>
      </c>
      <c r="K1597" s="133">
        <v>0</v>
      </c>
      <c r="L1597" s="46">
        <v>0</v>
      </c>
      <c r="M1597" s="133">
        <v>0</v>
      </c>
      <c r="N1597" s="46">
        <v>0</v>
      </c>
      <c r="O1597" s="133">
        <v>0</v>
      </c>
    </row>
    <row r="1598" spans="1:15" ht="20.100000000000001" hidden="1" customHeight="1" x14ac:dyDescent="0.3">
      <c r="A1598" s="45">
        <v>44866</v>
      </c>
      <c r="B1598" s="46">
        <v>0</v>
      </c>
      <c r="C1598" s="47">
        <v>0</v>
      </c>
      <c r="D1598" s="46">
        <v>0</v>
      </c>
      <c r="E1598" s="47">
        <v>0</v>
      </c>
      <c r="F1598" s="46">
        <v>0</v>
      </c>
      <c r="G1598" s="47">
        <v>0</v>
      </c>
      <c r="H1598" s="46">
        <v>0</v>
      </c>
      <c r="I1598" s="47">
        <v>0</v>
      </c>
      <c r="J1598" s="46">
        <v>0</v>
      </c>
      <c r="K1598" s="47">
        <v>0</v>
      </c>
      <c r="L1598" s="46">
        <v>0</v>
      </c>
      <c r="M1598" s="47">
        <v>0</v>
      </c>
      <c r="N1598" s="46">
        <v>0</v>
      </c>
      <c r="O1598" s="47">
        <v>0</v>
      </c>
    </row>
    <row r="1599" spans="1:15" ht="20.100000000000001" customHeight="1" x14ac:dyDescent="0.3">
      <c r="A1599" s="45">
        <v>44896</v>
      </c>
      <c r="B1599" s="46">
        <v>0</v>
      </c>
      <c r="C1599" s="47">
        <v>0</v>
      </c>
      <c r="D1599" s="46">
        <v>0</v>
      </c>
      <c r="E1599" s="47">
        <v>0</v>
      </c>
      <c r="F1599" s="46">
        <v>0</v>
      </c>
      <c r="G1599" s="47">
        <v>0</v>
      </c>
      <c r="H1599" s="46">
        <v>0</v>
      </c>
      <c r="I1599" s="47">
        <v>0</v>
      </c>
      <c r="J1599" s="46">
        <v>0</v>
      </c>
      <c r="K1599" s="47">
        <v>0</v>
      </c>
      <c r="L1599" s="46">
        <v>0</v>
      </c>
      <c r="M1599" s="47">
        <v>0</v>
      </c>
      <c r="N1599" s="46">
        <v>0</v>
      </c>
      <c r="O1599" s="47">
        <v>0</v>
      </c>
    </row>
    <row r="1600" spans="1:15" ht="20.100000000000001" hidden="1" customHeight="1" x14ac:dyDescent="0.3">
      <c r="A1600" s="45">
        <v>44927</v>
      </c>
      <c r="B1600" s="46">
        <v>0</v>
      </c>
      <c r="C1600" s="47">
        <v>0</v>
      </c>
      <c r="D1600" s="46">
        <v>0</v>
      </c>
      <c r="E1600" s="47">
        <v>0</v>
      </c>
      <c r="F1600" s="46">
        <v>0</v>
      </c>
      <c r="G1600" s="47">
        <v>0</v>
      </c>
      <c r="H1600" s="46">
        <v>0</v>
      </c>
      <c r="I1600" s="47">
        <v>0</v>
      </c>
      <c r="J1600" s="46">
        <v>0</v>
      </c>
      <c r="K1600" s="47">
        <v>0</v>
      </c>
      <c r="L1600" s="46">
        <v>0</v>
      </c>
      <c r="M1600" s="47">
        <v>0</v>
      </c>
      <c r="N1600" s="46">
        <v>0</v>
      </c>
      <c r="O1600" s="47">
        <v>0</v>
      </c>
    </row>
    <row r="1601" spans="1:15" ht="20.100000000000001" hidden="1" customHeight="1" x14ac:dyDescent="0.3">
      <c r="A1601" s="45">
        <v>44958</v>
      </c>
      <c r="B1601" s="46">
        <v>0</v>
      </c>
      <c r="C1601" s="47">
        <v>0</v>
      </c>
      <c r="D1601" s="46">
        <v>0</v>
      </c>
      <c r="E1601" s="47">
        <v>0</v>
      </c>
      <c r="F1601" s="46">
        <v>0</v>
      </c>
      <c r="G1601" s="47">
        <v>0</v>
      </c>
      <c r="H1601" s="46">
        <v>0</v>
      </c>
      <c r="I1601" s="47">
        <v>0</v>
      </c>
      <c r="J1601" s="46">
        <v>0</v>
      </c>
      <c r="K1601" s="47">
        <v>0</v>
      </c>
      <c r="L1601" s="46">
        <v>0</v>
      </c>
      <c r="M1601" s="47">
        <v>0</v>
      </c>
      <c r="N1601" s="46">
        <v>0</v>
      </c>
      <c r="O1601" s="47">
        <v>0</v>
      </c>
    </row>
    <row r="1602" spans="1:15" ht="20.100000000000001" hidden="1" customHeight="1" x14ac:dyDescent="0.3">
      <c r="A1602" s="45">
        <v>44986</v>
      </c>
      <c r="B1602" s="46">
        <v>0</v>
      </c>
      <c r="C1602" s="47">
        <v>0</v>
      </c>
      <c r="D1602" s="46">
        <v>0</v>
      </c>
      <c r="E1602" s="47">
        <v>0</v>
      </c>
      <c r="F1602" s="46">
        <v>0</v>
      </c>
      <c r="G1602" s="47">
        <v>0</v>
      </c>
      <c r="H1602" s="46">
        <v>0</v>
      </c>
      <c r="I1602" s="47">
        <v>0</v>
      </c>
      <c r="J1602" s="46">
        <v>0</v>
      </c>
      <c r="K1602" s="47">
        <v>0</v>
      </c>
      <c r="L1602" s="46">
        <v>0</v>
      </c>
      <c r="M1602" s="47">
        <v>0</v>
      </c>
      <c r="N1602" s="46">
        <v>0</v>
      </c>
      <c r="O1602" s="47">
        <v>0</v>
      </c>
    </row>
    <row r="1603" spans="1:15" ht="20.100000000000001" hidden="1" customHeight="1" x14ac:dyDescent="0.3">
      <c r="A1603" s="45">
        <v>45017</v>
      </c>
      <c r="B1603" s="46">
        <v>0</v>
      </c>
      <c r="C1603" s="47">
        <v>0</v>
      </c>
      <c r="D1603" s="46">
        <v>0</v>
      </c>
      <c r="E1603" s="47">
        <v>0</v>
      </c>
      <c r="F1603" s="46">
        <v>0</v>
      </c>
      <c r="G1603" s="47">
        <v>0</v>
      </c>
      <c r="H1603" s="46">
        <v>0</v>
      </c>
      <c r="I1603" s="47">
        <v>0</v>
      </c>
      <c r="J1603" s="46">
        <v>0</v>
      </c>
      <c r="K1603" s="47">
        <v>0</v>
      </c>
      <c r="L1603" s="46">
        <v>0</v>
      </c>
      <c r="M1603" s="47">
        <v>0</v>
      </c>
      <c r="N1603" s="46">
        <v>0</v>
      </c>
      <c r="O1603" s="47">
        <v>0</v>
      </c>
    </row>
    <row r="1604" spans="1:15" ht="20.100000000000001" hidden="1" customHeight="1" x14ac:dyDescent="0.3">
      <c r="A1604" s="45">
        <v>45047</v>
      </c>
      <c r="B1604" s="46">
        <v>0</v>
      </c>
      <c r="C1604" s="47">
        <v>0</v>
      </c>
      <c r="D1604" s="46">
        <v>0</v>
      </c>
      <c r="E1604" s="47">
        <v>0</v>
      </c>
      <c r="F1604" s="46">
        <v>0</v>
      </c>
      <c r="G1604" s="47">
        <v>0</v>
      </c>
      <c r="H1604" s="46">
        <v>0</v>
      </c>
      <c r="I1604" s="47">
        <v>0</v>
      </c>
      <c r="J1604" s="46">
        <v>0</v>
      </c>
      <c r="K1604" s="47">
        <v>0</v>
      </c>
      <c r="L1604" s="46">
        <v>0</v>
      </c>
      <c r="M1604" s="47">
        <v>0</v>
      </c>
      <c r="N1604" s="46">
        <v>0</v>
      </c>
      <c r="O1604" s="47">
        <v>0</v>
      </c>
    </row>
    <row r="1605" spans="1:15" ht="20.100000000000001" hidden="1" customHeight="1" x14ac:dyDescent="0.3">
      <c r="A1605" s="45">
        <v>45078</v>
      </c>
      <c r="B1605" s="46">
        <v>0</v>
      </c>
      <c r="C1605" s="47">
        <v>0</v>
      </c>
      <c r="D1605" s="46">
        <v>0</v>
      </c>
      <c r="E1605" s="47">
        <v>0</v>
      </c>
      <c r="F1605" s="46">
        <v>0</v>
      </c>
      <c r="G1605" s="47">
        <v>0</v>
      </c>
      <c r="H1605" s="46">
        <v>0</v>
      </c>
      <c r="I1605" s="47">
        <v>0</v>
      </c>
      <c r="J1605" s="46">
        <v>0</v>
      </c>
      <c r="K1605" s="47">
        <v>0</v>
      </c>
      <c r="L1605" s="46">
        <v>0</v>
      </c>
      <c r="M1605" s="47">
        <v>0</v>
      </c>
      <c r="N1605" s="46">
        <v>0</v>
      </c>
      <c r="O1605" s="47">
        <v>0</v>
      </c>
    </row>
    <row r="1606" spans="1:15" ht="20.100000000000001" hidden="1" customHeight="1" x14ac:dyDescent="0.3">
      <c r="A1606" s="45">
        <v>45108</v>
      </c>
      <c r="B1606" s="46">
        <v>0</v>
      </c>
      <c r="C1606" s="47">
        <v>0</v>
      </c>
      <c r="D1606" s="46">
        <v>0</v>
      </c>
      <c r="E1606" s="47">
        <v>0</v>
      </c>
      <c r="F1606" s="46">
        <v>0</v>
      </c>
      <c r="G1606" s="47">
        <v>0</v>
      </c>
      <c r="H1606" s="46">
        <v>0</v>
      </c>
      <c r="I1606" s="47">
        <v>0</v>
      </c>
      <c r="J1606" s="46">
        <v>0</v>
      </c>
      <c r="K1606" s="47">
        <v>0</v>
      </c>
      <c r="L1606" s="46">
        <v>0</v>
      </c>
      <c r="M1606" s="47">
        <v>0</v>
      </c>
      <c r="N1606" s="46">
        <v>0</v>
      </c>
      <c r="O1606" s="47">
        <v>0</v>
      </c>
    </row>
    <row r="1607" spans="1:15" ht="20.100000000000001" hidden="1" customHeight="1" x14ac:dyDescent="0.3">
      <c r="A1607" s="45">
        <v>45139</v>
      </c>
      <c r="B1607" s="46">
        <v>0</v>
      </c>
      <c r="C1607" s="47">
        <v>0</v>
      </c>
      <c r="D1607" s="46">
        <v>0</v>
      </c>
      <c r="E1607" s="47">
        <v>0</v>
      </c>
      <c r="F1607" s="46">
        <v>0</v>
      </c>
      <c r="G1607" s="47">
        <v>0</v>
      </c>
      <c r="H1607" s="46">
        <v>0</v>
      </c>
      <c r="I1607" s="47">
        <v>0</v>
      </c>
      <c r="J1607" s="46">
        <v>0</v>
      </c>
      <c r="K1607" s="47">
        <v>0</v>
      </c>
      <c r="L1607" s="46">
        <v>0</v>
      </c>
      <c r="M1607" s="47">
        <v>0</v>
      </c>
      <c r="N1607" s="46">
        <v>0</v>
      </c>
      <c r="O1607" s="47">
        <v>0</v>
      </c>
    </row>
    <row r="1608" spans="1:15" ht="20.100000000000001" hidden="1" customHeight="1" x14ac:dyDescent="0.3">
      <c r="A1608" s="45">
        <v>45170</v>
      </c>
      <c r="B1608" s="46">
        <v>0</v>
      </c>
      <c r="C1608" s="47">
        <v>0</v>
      </c>
      <c r="D1608" s="46">
        <v>0</v>
      </c>
      <c r="E1608" s="47">
        <v>0</v>
      </c>
      <c r="F1608" s="46">
        <v>0</v>
      </c>
      <c r="G1608" s="47">
        <v>0</v>
      </c>
      <c r="H1608" s="46">
        <v>0</v>
      </c>
      <c r="I1608" s="47">
        <v>0</v>
      </c>
      <c r="J1608" s="46">
        <v>0</v>
      </c>
      <c r="K1608" s="47">
        <v>0</v>
      </c>
      <c r="L1608" s="46">
        <v>0</v>
      </c>
      <c r="M1608" s="47">
        <v>0</v>
      </c>
      <c r="N1608" s="46">
        <v>0</v>
      </c>
      <c r="O1608" s="47">
        <v>0</v>
      </c>
    </row>
    <row r="1609" spans="1:15" ht="20.100000000000001" hidden="1" customHeight="1" x14ac:dyDescent="0.3">
      <c r="A1609" s="45">
        <v>45200</v>
      </c>
      <c r="B1609" s="46">
        <v>0</v>
      </c>
      <c r="C1609" s="47">
        <v>0</v>
      </c>
      <c r="D1609" s="46">
        <v>0</v>
      </c>
      <c r="E1609" s="47">
        <v>0</v>
      </c>
      <c r="F1609" s="46">
        <v>0</v>
      </c>
      <c r="G1609" s="47">
        <v>0</v>
      </c>
      <c r="H1609" s="46">
        <v>0</v>
      </c>
      <c r="I1609" s="47">
        <v>0</v>
      </c>
      <c r="J1609" s="46">
        <v>0</v>
      </c>
      <c r="K1609" s="47">
        <v>0</v>
      </c>
      <c r="L1609" s="46">
        <v>0</v>
      </c>
      <c r="M1609" s="47">
        <v>0</v>
      </c>
      <c r="N1609" s="46">
        <v>0</v>
      </c>
      <c r="O1609" s="47">
        <v>0</v>
      </c>
    </row>
    <row r="1610" spans="1:15" ht="20.100000000000001" hidden="1" customHeight="1" x14ac:dyDescent="0.3">
      <c r="A1610" s="45">
        <v>45231</v>
      </c>
      <c r="B1610" s="46">
        <v>0</v>
      </c>
      <c r="C1610" s="47">
        <v>0</v>
      </c>
      <c r="D1610" s="46">
        <v>0</v>
      </c>
      <c r="E1610" s="47">
        <v>0</v>
      </c>
      <c r="F1610" s="46">
        <v>0</v>
      </c>
      <c r="G1610" s="47">
        <v>0</v>
      </c>
      <c r="H1610" s="46">
        <v>0</v>
      </c>
      <c r="I1610" s="47">
        <v>0</v>
      </c>
      <c r="J1610" s="46">
        <v>0</v>
      </c>
      <c r="K1610" s="47">
        <v>0</v>
      </c>
      <c r="L1610" s="46">
        <v>0</v>
      </c>
      <c r="M1610" s="47">
        <v>0</v>
      </c>
      <c r="N1610" s="46">
        <v>0</v>
      </c>
      <c r="O1610" s="47">
        <v>0</v>
      </c>
    </row>
    <row r="1611" spans="1:15" ht="20.100000000000001" customHeight="1" x14ac:dyDescent="0.3">
      <c r="A1611" s="45">
        <v>45261</v>
      </c>
      <c r="B1611" s="46">
        <v>0</v>
      </c>
      <c r="C1611" s="47">
        <v>0</v>
      </c>
      <c r="D1611" s="46">
        <v>0</v>
      </c>
      <c r="E1611" s="47">
        <v>0</v>
      </c>
      <c r="F1611" s="46">
        <v>0</v>
      </c>
      <c r="G1611" s="47">
        <v>0</v>
      </c>
      <c r="H1611" s="46">
        <v>0</v>
      </c>
      <c r="I1611" s="47">
        <v>0</v>
      </c>
      <c r="J1611" s="46">
        <v>0</v>
      </c>
      <c r="K1611" s="47">
        <v>0</v>
      </c>
      <c r="L1611" s="46">
        <v>0</v>
      </c>
      <c r="M1611" s="47">
        <v>0</v>
      </c>
      <c r="N1611" s="46">
        <v>0</v>
      </c>
      <c r="O1611" s="47">
        <v>0</v>
      </c>
    </row>
    <row r="1612" spans="1:15" ht="20.100000000000001" hidden="1" customHeight="1" x14ac:dyDescent="0.3">
      <c r="A1612" s="45">
        <v>45292</v>
      </c>
      <c r="B1612" s="46">
        <v>0</v>
      </c>
      <c r="C1612" s="47">
        <v>0</v>
      </c>
      <c r="D1612" s="46">
        <v>0</v>
      </c>
      <c r="E1612" s="47">
        <v>0</v>
      </c>
      <c r="F1612" s="46">
        <v>0</v>
      </c>
      <c r="G1612" s="47">
        <v>0</v>
      </c>
      <c r="H1612" s="46">
        <v>0</v>
      </c>
      <c r="I1612" s="47">
        <v>0</v>
      </c>
      <c r="J1612" s="46">
        <v>0</v>
      </c>
      <c r="K1612" s="47">
        <v>0</v>
      </c>
      <c r="L1612" s="46">
        <v>0</v>
      </c>
      <c r="M1612" s="47">
        <v>0</v>
      </c>
      <c r="N1612" s="46">
        <v>0</v>
      </c>
      <c r="O1612" s="47">
        <v>0</v>
      </c>
    </row>
    <row r="1613" spans="1:15" ht="20.100000000000001" hidden="1" customHeight="1" x14ac:dyDescent="0.3">
      <c r="A1613" s="45">
        <v>45323</v>
      </c>
      <c r="B1613" s="46">
        <v>0</v>
      </c>
      <c r="C1613" s="47">
        <v>0</v>
      </c>
      <c r="D1613" s="46">
        <v>0</v>
      </c>
      <c r="E1613" s="47">
        <v>0</v>
      </c>
      <c r="F1613" s="46">
        <v>0</v>
      </c>
      <c r="G1613" s="47">
        <v>0</v>
      </c>
      <c r="H1613" s="46">
        <v>0</v>
      </c>
      <c r="I1613" s="47">
        <v>0</v>
      </c>
      <c r="J1613" s="46">
        <v>0</v>
      </c>
      <c r="K1613" s="47">
        <v>0</v>
      </c>
      <c r="L1613" s="46">
        <v>0</v>
      </c>
      <c r="M1613" s="47">
        <v>0</v>
      </c>
      <c r="N1613" s="46">
        <v>0</v>
      </c>
      <c r="O1613" s="47">
        <v>0</v>
      </c>
    </row>
    <row r="1614" spans="1:15" ht="20.100000000000001" hidden="1" customHeight="1" x14ac:dyDescent="0.3">
      <c r="A1614" s="45">
        <v>45352</v>
      </c>
      <c r="B1614" s="46">
        <v>0</v>
      </c>
      <c r="C1614" s="47">
        <v>0</v>
      </c>
      <c r="D1614" s="46">
        <v>0</v>
      </c>
      <c r="E1614" s="47">
        <v>0</v>
      </c>
      <c r="F1614" s="46">
        <v>0</v>
      </c>
      <c r="G1614" s="47">
        <v>0</v>
      </c>
      <c r="H1614" s="46">
        <v>0</v>
      </c>
      <c r="I1614" s="47">
        <v>0</v>
      </c>
      <c r="J1614" s="46">
        <v>0</v>
      </c>
      <c r="K1614" s="47">
        <v>0</v>
      </c>
      <c r="L1614" s="46">
        <v>0</v>
      </c>
      <c r="M1614" s="47">
        <v>0</v>
      </c>
      <c r="N1614" s="46">
        <v>0</v>
      </c>
      <c r="O1614" s="47">
        <v>0</v>
      </c>
    </row>
    <row r="1615" spans="1:15" ht="20.100000000000001" hidden="1" customHeight="1" x14ac:dyDescent="0.3">
      <c r="A1615" s="45">
        <v>45383</v>
      </c>
      <c r="B1615" s="46">
        <v>0</v>
      </c>
      <c r="C1615" s="47">
        <v>0</v>
      </c>
      <c r="D1615" s="46">
        <v>0</v>
      </c>
      <c r="E1615" s="47">
        <v>0</v>
      </c>
      <c r="F1615" s="46">
        <v>0</v>
      </c>
      <c r="G1615" s="47">
        <v>0</v>
      </c>
      <c r="H1615" s="46">
        <v>0</v>
      </c>
      <c r="I1615" s="47">
        <v>0</v>
      </c>
      <c r="J1615" s="46">
        <v>0</v>
      </c>
      <c r="K1615" s="47">
        <v>0</v>
      </c>
      <c r="L1615" s="46">
        <v>0</v>
      </c>
      <c r="M1615" s="47">
        <v>0</v>
      </c>
      <c r="N1615" s="46">
        <v>0</v>
      </c>
      <c r="O1615" s="47">
        <v>0</v>
      </c>
    </row>
    <row r="1616" spans="1:15" ht="20.100000000000001" hidden="1" customHeight="1" x14ac:dyDescent="0.3">
      <c r="A1616" s="45">
        <v>45413</v>
      </c>
      <c r="B1616" s="46">
        <v>0</v>
      </c>
      <c r="C1616" s="47">
        <v>0</v>
      </c>
      <c r="D1616" s="46">
        <v>0</v>
      </c>
      <c r="E1616" s="47">
        <v>0</v>
      </c>
      <c r="F1616" s="46">
        <v>0</v>
      </c>
      <c r="G1616" s="47">
        <v>0</v>
      </c>
      <c r="H1616" s="46">
        <v>0</v>
      </c>
      <c r="I1616" s="47">
        <v>0</v>
      </c>
      <c r="J1616" s="46">
        <v>0</v>
      </c>
      <c r="K1616" s="47">
        <v>0</v>
      </c>
      <c r="L1616" s="46">
        <v>0</v>
      </c>
      <c r="M1616" s="47">
        <v>0</v>
      </c>
      <c r="N1616" s="46">
        <v>0</v>
      </c>
      <c r="O1616" s="47">
        <v>0</v>
      </c>
    </row>
    <row r="1617" spans="1:15" ht="20.100000000000001" hidden="1" customHeight="1" x14ac:dyDescent="0.3">
      <c r="A1617" s="45">
        <v>45444</v>
      </c>
      <c r="B1617" s="46">
        <v>0</v>
      </c>
      <c r="C1617" s="47">
        <v>0</v>
      </c>
      <c r="D1617" s="46">
        <v>0</v>
      </c>
      <c r="E1617" s="47">
        <v>0</v>
      </c>
      <c r="F1617" s="46">
        <v>0</v>
      </c>
      <c r="G1617" s="47">
        <v>0</v>
      </c>
      <c r="H1617" s="46">
        <v>0</v>
      </c>
      <c r="I1617" s="47">
        <v>0</v>
      </c>
      <c r="J1617" s="46">
        <v>0</v>
      </c>
      <c r="K1617" s="47">
        <v>0</v>
      </c>
      <c r="L1617" s="46">
        <v>0</v>
      </c>
      <c r="M1617" s="47">
        <v>0</v>
      </c>
      <c r="N1617" s="46">
        <v>0</v>
      </c>
      <c r="O1617" s="47">
        <v>0</v>
      </c>
    </row>
    <row r="1618" spans="1:15" ht="20.100000000000001" hidden="1" customHeight="1" x14ac:dyDescent="0.3">
      <c r="A1618" s="45">
        <v>45474</v>
      </c>
      <c r="B1618" s="46">
        <v>0</v>
      </c>
      <c r="C1618" s="47">
        <v>0</v>
      </c>
      <c r="D1618" s="46">
        <v>0</v>
      </c>
      <c r="E1618" s="47">
        <v>0</v>
      </c>
      <c r="F1618" s="46">
        <v>0</v>
      </c>
      <c r="G1618" s="47">
        <v>0</v>
      </c>
      <c r="H1618" s="46">
        <v>0</v>
      </c>
      <c r="I1618" s="47">
        <v>0</v>
      </c>
      <c r="J1618" s="46">
        <v>0</v>
      </c>
      <c r="K1618" s="47">
        <v>0</v>
      </c>
      <c r="L1618" s="46">
        <v>0</v>
      </c>
      <c r="M1618" s="47">
        <v>0</v>
      </c>
      <c r="N1618" s="46">
        <v>0</v>
      </c>
      <c r="O1618" s="47">
        <v>0</v>
      </c>
    </row>
    <row r="1619" spans="1:15" ht="20.100000000000001" hidden="1" customHeight="1" x14ac:dyDescent="0.3">
      <c r="A1619" s="45">
        <v>45505</v>
      </c>
      <c r="B1619" s="46">
        <v>0</v>
      </c>
      <c r="C1619" s="47">
        <v>0</v>
      </c>
      <c r="D1619" s="46">
        <v>0</v>
      </c>
      <c r="E1619" s="47">
        <v>0</v>
      </c>
      <c r="F1619" s="46">
        <v>0</v>
      </c>
      <c r="G1619" s="47">
        <v>0</v>
      </c>
      <c r="H1619" s="46">
        <v>0</v>
      </c>
      <c r="I1619" s="47">
        <v>0</v>
      </c>
      <c r="J1619" s="46">
        <v>0</v>
      </c>
      <c r="K1619" s="47">
        <v>0</v>
      </c>
      <c r="L1619" s="46">
        <v>0</v>
      </c>
      <c r="M1619" s="47">
        <v>0</v>
      </c>
      <c r="N1619" s="46">
        <v>0</v>
      </c>
      <c r="O1619" s="47">
        <v>0</v>
      </c>
    </row>
    <row r="1620" spans="1:15" ht="20.100000000000001" hidden="1" customHeight="1" x14ac:dyDescent="0.3">
      <c r="A1620" s="45">
        <v>45536</v>
      </c>
      <c r="B1620" s="46">
        <v>0</v>
      </c>
      <c r="C1620" s="47">
        <v>0</v>
      </c>
      <c r="D1620" s="46">
        <v>0</v>
      </c>
      <c r="E1620" s="47">
        <v>0</v>
      </c>
      <c r="F1620" s="46">
        <v>0</v>
      </c>
      <c r="G1620" s="47">
        <v>0</v>
      </c>
      <c r="H1620" s="46">
        <v>0</v>
      </c>
      <c r="I1620" s="47">
        <v>0</v>
      </c>
      <c r="J1620" s="46">
        <v>0</v>
      </c>
      <c r="K1620" s="47">
        <v>0</v>
      </c>
      <c r="L1620" s="46">
        <v>0</v>
      </c>
      <c r="M1620" s="47">
        <v>0</v>
      </c>
      <c r="N1620" s="46">
        <v>0</v>
      </c>
      <c r="O1620" s="47">
        <v>0</v>
      </c>
    </row>
    <row r="1621" spans="1:15" ht="20.100000000000001" hidden="1" customHeight="1" x14ac:dyDescent="0.3">
      <c r="A1621" s="45">
        <v>45566</v>
      </c>
      <c r="B1621" s="46">
        <v>0</v>
      </c>
      <c r="C1621" s="47">
        <v>0</v>
      </c>
      <c r="D1621" s="46">
        <v>0</v>
      </c>
      <c r="E1621" s="47">
        <v>0</v>
      </c>
      <c r="F1621" s="46">
        <v>0</v>
      </c>
      <c r="G1621" s="47">
        <v>0</v>
      </c>
      <c r="H1621" s="46">
        <v>0</v>
      </c>
      <c r="I1621" s="47">
        <v>0</v>
      </c>
      <c r="J1621" s="46">
        <v>0</v>
      </c>
      <c r="K1621" s="47">
        <v>0</v>
      </c>
      <c r="L1621" s="46">
        <v>0</v>
      </c>
      <c r="M1621" s="47">
        <v>0</v>
      </c>
      <c r="N1621" s="46">
        <v>0</v>
      </c>
      <c r="O1621" s="47">
        <v>0</v>
      </c>
    </row>
    <row r="1622" spans="1:15" ht="20.100000000000001" hidden="1" customHeight="1" x14ac:dyDescent="0.3">
      <c r="A1622" s="45">
        <v>45597</v>
      </c>
      <c r="B1622" s="46">
        <v>0</v>
      </c>
      <c r="C1622" s="47">
        <v>0</v>
      </c>
      <c r="D1622" s="46">
        <v>0</v>
      </c>
      <c r="E1622" s="47">
        <v>0</v>
      </c>
      <c r="F1622" s="46">
        <v>0</v>
      </c>
      <c r="G1622" s="47">
        <v>0</v>
      </c>
      <c r="H1622" s="46">
        <v>0</v>
      </c>
      <c r="I1622" s="47">
        <v>0</v>
      </c>
      <c r="J1622" s="46">
        <v>0</v>
      </c>
      <c r="K1622" s="47">
        <v>0</v>
      </c>
      <c r="L1622" s="46">
        <v>0</v>
      </c>
      <c r="M1622" s="47">
        <v>0</v>
      </c>
      <c r="N1622" s="46">
        <v>0</v>
      </c>
      <c r="O1622" s="47">
        <v>0</v>
      </c>
    </row>
    <row r="1623" spans="1:15" ht="20.100000000000001" customHeight="1" x14ac:dyDescent="0.3">
      <c r="A1623" s="45">
        <v>45627</v>
      </c>
      <c r="B1623" s="46">
        <v>0</v>
      </c>
      <c r="C1623" s="47">
        <v>0</v>
      </c>
      <c r="D1623" s="46">
        <v>0</v>
      </c>
      <c r="E1623" s="47">
        <v>0</v>
      </c>
      <c r="F1623" s="46">
        <v>0</v>
      </c>
      <c r="G1623" s="47">
        <v>0</v>
      </c>
      <c r="H1623" s="46">
        <v>0</v>
      </c>
      <c r="I1623" s="47">
        <v>0</v>
      </c>
      <c r="J1623" s="46">
        <v>0</v>
      </c>
      <c r="K1623" s="47">
        <v>0</v>
      </c>
      <c r="L1623" s="46">
        <v>0</v>
      </c>
      <c r="M1623" s="47">
        <v>0</v>
      </c>
      <c r="N1623" s="46">
        <v>0</v>
      </c>
      <c r="O1623" s="47">
        <v>0</v>
      </c>
    </row>
    <row r="1624" spans="1:15" ht="20.100000000000001" customHeight="1" x14ac:dyDescent="0.3">
      <c r="A1624" s="45">
        <v>45658</v>
      </c>
      <c r="B1624" s="46">
        <v>0</v>
      </c>
      <c r="C1624" s="47">
        <v>0</v>
      </c>
      <c r="D1624" s="46">
        <v>0</v>
      </c>
      <c r="E1624" s="47">
        <v>0</v>
      </c>
      <c r="F1624" s="46">
        <v>0</v>
      </c>
      <c r="G1624" s="47">
        <v>0</v>
      </c>
      <c r="H1624" s="46">
        <v>0</v>
      </c>
      <c r="I1624" s="47">
        <v>0</v>
      </c>
      <c r="J1624" s="46">
        <v>0</v>
      </c>
      <c r="K1624" s="47">
        <v>0</v>
      </c>
      <c r="L1624" s="46">
        <v>0</v>
      </c>
      <c r="M1624" s="47">
        <v>0</v>
      </c>
      <c r="N1624" s="46">
        <v>0</v>
      </c>
      <c r="O1624" s="47">
        <v>0</v>
      </c>
    </row>
    <row r="1625" spans="1:15" ht="20.100000000000001" customHeight="1" x14ac:dyDescent="0.3">
      <c r="A1625" s="45">
        <v>45689</v>
      </c>
      <c r="B1625" s="46">
        <v>0</v>
      </c>
      <c r="C1625" s="47">
        <v>0</v>
      </c>
      <c r="D1625" s="46">
        <v>0</v>
      </c>
      <c r="E1625" s="47">
        <v>0</v>
      </c>
      <c r="F1625" s="46">
        <v>0</v>
      </c>
      <c r="G1625" s="47">
        <v>0</v>
      </c>
      <c r="H1625" s="46">
        <v>0</v>
      </c>
      <c r="I1625" s="47">
        <v>0</v>
      </c>
      <c r="J1625" s="46">
        <v>0</v>
      </c>
      <c r="K1625" s="47">
        <v>0</v>
      </c>
      <c r="L1625" s="46">
        <v>0</v>
      </c>
      <c r="M1625" s="47">
        <v>0</v>
      </c>
      <c r="N1625" s="46">
        <v>0</v>
      </c>
      <c r="O1625" s="47">
        <v>0</v>
      </c>
    </row>
    <row r="1626" spans="1:15" ht="20.100000000000001" customHeight="1" x14ac:dyDescent="0.3">
      <c r="A1626" s="45">
        <v>45717</v>
      </c>
      <c r="B1626" s="46">
        <v>0</v>
      </c>
      <c r="C1626" s="47">
        <v>0</v>
      </c>
      <c r="D1626" s="46">
        <v>0</v>
      </c>
      <c r="E1626" s="47">
        <v>0</v>
      </c>
      <c r="F1626" s="46">
        <v>0</v>
      </c>
      <c r="G1626" s="47">
        <v>0</v>
      </c>
      <c r="H1626" s="46">
        <v>0</v>
      </c>
      <c r="I1626" s="47">
        <v>0</v>
      </c>
      <c r="J1626" s="46">
        <v>0</v>
      </c>
      <c r="K1626" s="47">
        <v>0</v>
      </c>
      <c r="L1626" s="46">
        <v>0</v>
      </c>
      <c r="M1626" s="47">
        <v>0</v>
      </c>
      <c r="N1626" s="46">
        <v>0</v>
      </c>
      <c r="O1626" s="47">
        <v>0</v>
      </c>
    </row>
    <row r="1627" spans="1:15" ht="20.100000000000001" customHeight="1" x14ac:dyDescent="0.3">
      <c r="A1627" s="45">
        <v>45748</v>
      </c>
      <c r="B1627" s="46">
        <v>0</v>
      </c>
      <c r="C1627" s="47">
        <v>0</v>
      </c>
      <c r="D1627" s="46">
        <v>0</v>
      </c>
      <c r="E1627" s="47">
        <v>0</v>
      </c>
      <c r="F1627" s="46">
        <v>0</v>
      </c>
      <c r="G1627" s="47">
        <v>0</v>
      </c>
      <c r="H1627" s="46">
        <v>0</v>
      </c>
      <c r="I1627" s="47">
        <v>0</v>
      </c>
      <c r="J1627" s="46">
        <v>0</v>
      </c>
      <c r="K1627" s="47">
        <v>0</v>
      </c>
      <c r="L1627" s="46">
        <v>0</v>
      </c>
      <c r="M1627" s="47">
        <v>0</v>
      </c>
      <c r="N1627" s="46">
        <v>0</v>
      </c>
      <c r="O1627" s="47">
        <v>0</v>
      </c>
    </row>
    <row r="1628" spans="1:15" ht="20.100000000000001" customHeight="1" x14ac:dyDescent="0.3">
      <c r="A1628" s="45">
        <v>45778</v>
      </c>
      <c r="B1628" s="46">
        <v>0</v>
      </c>
      <c r="C1628" s="47">
        <v>0</v>
      </c>
      <c r="D1628" s="46">
        <v>0</v>
      </c>
      <c r="E1628" s="47">
        <v>0</v>
      </c>
      <c r="F1628" s="46">
        <v>0</v>
      </c>
      <c r="G1628" s="47">
        <v>0</v>
      </c>
      <c r="H1628" s="46">
        <v>0</v>
      </c>
      <c r="I1628" s="47">
        <v>0</v>
      </c>
      <c r="J1628" s="46">
        <v>0</v>
      </c>
      <c r="K1628" s="47">
        <v>0</v>
      </c>
      <c r="L1628" s="46">
        <v>0</v>
      </c>
      <c r="M1628" s="47">
        <v>0</v>
      </c>
      <c r="N1628" s="46">
        <v>0</v>
      </c>
      <c r="O1628" s="47">
        <v>0</v>
      </c>
    </row>
    <row r="1629" spans="1:15" ht="20.100000000000001" customHeight="1" x14ac:dyDescent="0.3">
      <c r="A1629" s="45">
        <v>45809</v>
      </c>
      <c r="B1629" s="46">
        <v>0</v>
      </c>
      <c r="C1629" s="47">
        <v>0</v>
      </c>
      <c r="D1629" s="46">
        <v>0</v>
      </c>
      <c r="E1629" s="47">
        <v>0</v>
      </c>
      <c r="F1629" s="46">
        <v>0</v>
      </c>
      <c r="G1629" s="47">
        <v>0</v>
      </c>
      <c r="H1629" s="46">
        <v>0</v>
      </c>
      <c r="I1629" s="47">
        <v>0</v>
      </c>
      <c r="J1629" s="46">
        <v>0</v>
      </c>
      <c r="K1629" s="47">
        <v>0</v>
      </c>
      <c r="L1629" s="46">
        <v>0</v>
      </c>
      <c r="M1629" s="47">
        <v>0</v>
      </c>
      <c r="N1629" s="46">
        <v>0</v>
      </c>
      <c r="O1629" s="47">
        <v>0</v>
      </c>
    </row>
    <row r="1630" spans="1:15" ht="20.100000000000001" customHeight="1" x14ac:dyDescent="0.3">
      <c r="A1630" s="45">
        <v>45839</v>
      </c>
      <c r="B1630" s="46">
        <v>0</v>
      </c>
      <c r="C1630" s="47">
        <v>0</v>
      </c>
      <c r="D1630" s="46">
        <v>0</v>
      </c>
      <c r="E1630" s="47">
        <v>0</v>
      </c>
      <c r="F1630" s="46">
        <v>0</v>
      </c>
      <c r="G1630" s="47">
        <v>0</v>
      </c>
      <c r="H1630" s="46">
        <v>0</v>
      </c>
      <c r="I1630" s="47">
        <v>0</v>
      </c>
      <c r="J1630" s="46">
        <v>0</v>
      </c>
      <c r="K1630" s="47">
        <v>0</v>
      </c>
      <c r="L1630" s="46">
        <v>0</v>
      </c>
      <c r="M1630" s="47">
        <v>0</v>
      </c>
      <c r="N1630" s="46">
        <v>0</v>
      </c>
      <c r="O1630" s="47">
        <v>0</v>
      </c>
    </row>
    <row r="1631" spans="1:15" ht="20.100000000000001" customHeight="1" x14ac:dyDescent="0.3">
      <c r="A1631" s="45">
        <v>45870</v>
      </c>
      <c r="B1631" s="46">
        <v>0</v>
      </c>
      <c r="C1631" s="47">
        <v>0</v>
      </c>
      <c r="D1631" s="46">
        <v>0</v>
      </c>
      <c r="E1631" s="47">
        <v>0</v>
      </c>
      <c r="F1631" s="46">
        <v>0</v>
      </c>
      <c r="G1631" s="47">
        <v>0</v>
      </c>
      <c r="H1631" s="46">
        <v>0</v>
      </c>
      <c r="I1631" s="47">
        <v>0</v>
      </c>
      <c r="J1631" s="46">
        <v>0</v>
      </c>
      <c r="K1631" s="47">
        <v>0</v>
      </c>
      <c r="L1631" s="46">
        <v>0</v>
      </c>
      <c r="M1631" s="47">
        <v>0</v>
      </c>
      <c r="N1631" s="46">
        <v>0</v>
      </c>
      <c r="O1631" s="47">
        <v>0</v>
      </c>
    </row>
    <row r="1632" spans="1:15" ht="20.100000000000001" customHeight="1" x14ac:dyDescent="0.3">
      <c r="A1632" s="45">
        <v>45901</v>
      </c>
      <c r="B1632" s="46">
        <v>0</v>
      </c>
      <c r="C1632" s="47">
        <v>0</v>
      </c>
      <c r="D1632" s="46">
        <v>0</v>
      </c>
      <c r="E1632" s="47">
        <v>0</v>
      </c>
      <c r="F1632" s="46">
        <v>0</v>
      </c>
      <c r="G1632" s="47">
        <v>0</v>
      </c>
      <c r="H1632" s="46">
        <v>0</v>
      </c>
      <c r="I1632" s="47">
        <v>0</v>
      </c>
      <c r="J1632" s="46">
        <v>0</v>
      </c>
      <c r="K1632" s="47">
        <v>0</v>
      </c>
      <c r="L1632" s="46">
        <v>0</v>
      </c>
      <c r="M1632" s="47">
        <v>0</v>
      </c>
      <c r="N1632" s="46">
        <v>0</v>
      </c>
      <c r="O1632" s="47">
        <v>0</v>
      </c>
    </row>
    <row r="1633" spans="1:15" ht="20.100000000000001" customHeight="1" x14ac:dyDescent="0.3">
      <c r="A1633" s="45">
        <v>45931</v>
      </c>
      <c r="B1633" s="46">
        <v>0</v>
      </c>
      <c r="C1633" s="47">
        <v>0</v>
      </c>
      <c r="D1633" s="46">
        <v>0</v>
      </c>
      <c r="E1633" s="47">
        <v>0</v>
      </c>
      <c r="F1633" s="46">
        <v>0</v>
      </c>
      <c r="G1633" s="47">
        <v>0</v>
      </c>
      <c r="H1633" s="46">
        <v>0</v>
      </c>
      <c r="I1633" s="47">
        <v>0</v>
      </c>
      <c r="J1633" s="46">
        <v>0</v>
      </c>
      <c r="K1633" s="47">
        <v>0</v>
      </c>
      <c r="L1633" s="46">
        <v>0</v>
      </c>
      <c r="M1633" s="47">
        <v>0</v>
      </c>
      <c r="N1633" s="46">
        <v>0</v>
      </c>
      <c r="O1633" s="47">
        <v>0</v>
      </c>
    </row>
    <row r="1634" spans="1:15" ht="20.100000000000001" customHeight="1" x14ac:dyDescent="0.3">
      <c r="A1634" s="45">
        <v>45962</v>
      </c>
      <c r="B1634" s="46">
        <v>0</v>
      </c>
      <c r="C1634" s="47">
        <v>0</v>
      </c>
      <c r="D1634" s="46">
        <v>0</v>
      </c>
      <c r="E1634" s="47">
        <v>0</v>
      </c>
      <c r="F1634" s="46">
        <v>0</v>
      </c>
      <c r="G1634" s="47">
        <v>0</v>
      </c>
      <c r="H1634" s="46">
        <v>0</v>
      </c>
      <c r="I1634" s="47">
        <v>0</v>
      </c>
      <c r="J1634" s="46">
        <v>0</v>
      </c>
      <c r="K1634" s="47">
        <v>0</v>
      </c>
      <c r="L1634" s="46">
        <v>0</v>
      </c>
      <c r="M1634" s="47">
        <v>0</v>
      </c>
      <c r="N1634" s="46">
        <v>0</v>
      </c>
      <c r="O1634" s="47">
        <v>0</v>
      </c>
    </row>
    <row r="1635" spans="1:15" ht="20.100000000000001" customHeight="1" x14ac:dyDescent="0.3">
      <c r="A1635" s="45">
        <v>45992</v>
      </c>
      <c r="B1635" s="46">
        <v>0</v>
      </c>
      <c r="C1635" s="47">
        <v>0</v>
      </c>
      <c r="D1635" s="46">
        <v>0</v>
      </c>
      <c r="E1635" s="47">
        <v>0</v>
      </c>
      <c r="F1635" s="46">
        <v>0</v>
      </c>
      <c r="G1635" s="47">
        <v>0</v>
      </c>
      <c r="H1635" s="46">
        <v>0</v>
      </c>
      <c r="I1635" s="47">
        <v>0</v>
      </c>
      <c r="J1635" s="46">
        <v>0</v>
      </c>
      <c r="K1635" s="47">
        <v>0</v>
      </c>
      <c r="L1635" s="46">
        <v>0</v>
      </c>
      <c r="M1635" s="47">
        <v>0</v>
      </c>
      <c r="N1635" s="46">
        <v>0</v>
      </c>
      <c r="O1635" s="47">
        <v>0</v>
      </c>
    </row>
    <row r="1636" spans="1:15" ht="20.100000000000001" customHeight="1" x14ac:dyDescent="0.3">
      <c r="A1636" s="45">
        <v>46023</v>
      </c>
      <c r="B1636" s="46">
        <v>0</v>
      </c>
      <c r="C1636" s="47">
        <v>0</v>
      </c>
      <c r="D1636" s="46">
        <v>0</v>
      </c>
      <c r="E1636" s="47">
        <v>0</v>
      </c>
      <c r="F1636" s="46">
        <v>0</v>
      </c>
      <c r="G1636" s="47">
        <v>0</v>
      </c>
      <c r="H1636" s="46">
        <v>0</v>
      </c>
      <c r="I1636" s="47">
        <v>0</v>
      </c>
      <c r="J1636" s="46">
        <v>0</v>
      </c>
      <c r="K1636" s="47">
        <v>0</v>
      </c>
      <c r="L1636" s="46">
        <v>0</v>
      </c>
      <c r="M1636" s="47">
        <v>0</v>
      </c>
      <c r="N1636" s="46">
        <v>0</v>
      </c>
      <c r="O1636" s="47">
        <v>0</v>
      </c>
    </row>
    <row r="1637" spans="1:15" ht="20.100000000000001" customHeight="1" x14ac:dyDescent="0.3">
      <c r="A1637" s="45">
        <v>46054</v>
      </c>
      <c r="B1637" s="46">
        <v>0</v>
      </c>
      <c r="C1637" s="47">
        <v>0</v>
      </c>
      <c r="D1637" s="46">
        <v>0</v>
      </c>
      <c r="E1637" s="47">
        <v>0</v>
      </c>
      <c r="F1637" s="46">
        <v>0</v>
      </c>
      <c r="G1637" s="47">
        <v>0</v>
      </c>
      <c r="H1637" s="46">
        <v>0</v>
      </c>
      <c r="I1637" s="47">
        <v>0</v>
      </c>
      <c r="J1637" s="46">
        <v>0</v>
      </c>
      <c r="K1637" s="47">
        <v>0</v>
      </c>
      <c r="L1637" s="46">
        <v>0</v>
      </c>
      <c r="M1637" s="47">
        <v>0</v>
      </c>
      <c r="N1637" s="46">
        <v>0</v>
      </c>
      <c r="O1637" s="47">
        <v>0</v>
      </c>
    </row>
    <row r="1638" spans="1:15" ht="20.100000000000001" customHeight="1" x14ac:dyDescent="0.3">
      <c r="A1638" s="45">
        <v>46082</v>
      </c>
      <c r="B1638" s="46">
        <v>0</v>
      </c>
      <c r="C1638" s="47">
        <v>0</v>
      </c>
      <c r="D1638" s="46">
        <v>0</v>
      </c>
      <c r="E1638" s="47">
        <v>0</v>
      </c>
      <c r="F1638" s="46">
        <v>0</v>
      </c>
      <c r="G1638" s="47">
        <v>0</v>
      </c>
      <c r="H1638" s="46">
        <v>0</v>
      </c>
      <c r="I1638" s="47">
        <v>0</v>
      </c>
      <c r="J1638" s="46">
        <v>0</v>
      </c>
      <c r="K1638" s="47">
        <v>0</v>
      </c>
      <c r="L1638" s="46">
        <v>0</v>
      </c>
      <c r="M1638" s="47">
        <v>0</v>
      </c>
      <c r="N1638" s="46">
        <v>0</v>
      </c>
      <c r="O1638" s="47">
        <v>0</v>
      </c>
    </row>
    <row r="1639" spans="1:15" ht="20.100000000000001" customHeight="1" x14ac:dyDescent="0.3">
      <c r="A1639" s="45">
        <v>46113</v>
      </c>
      <c r="B1639" s="46">
        <v>0</v>
      </c>
      <c r="C1639" s="47">
        <v>0</v>
      </c>
      <c r="D1639" s="46">
        <v>0</v>
      </c>
      <c r="E1639" s="47">
        <v>0</v>
      </c>
      <c r="F1639" s="46">
        <v>0</v>
      </c>
      <c r="G1639" s="47">
        <v>0</v>
      </c>
      <c r="H1639" s="46">
        <v>0</v>
      </c>
      <c r="I1639" s="47">
        <v>0</v>
      </c>
      <c r="J1639" s="46">
        <v>0</v>
      </c>
      <c r="K1639" s="47">
        <v>0</v>
      </c>
      <c r="L1639" s="46">
        <v>0</v>
      </c>
      <c r="M1639" s="47">
        <v>0</v>
      </c>
      <c r="N1639" s="46">
        <v>0</v>
      </c>
      <c r="O1639" s="47">
        <v>0</v>
      </c>
    </row>
    <row r="1640" spans="1:15" ht="20.100000000000001" customHeight="1" x14ac:dyDescent="0.3">
      <c r="A1640" s="45">
        <v>46143</v>
      </c>
      <c r="B1640" s="46">
        <v>0</v>
      </c>
      <c r="C1640" s="47">
        <v>0</v>
      </c>
      <c r="D1640" s="46">
        <v>0</v>
      </c>
      <c r="E1640" s="47">
        <v>0</v>
      </c>
      <c r="F1640" s="46">
        <v>0</v>
      </c>
      <c r="G1640" s="47">
        <v>0</v>
      </c>
      <c r="H1640" s="46">
        <v>0</v>
      </c>
      <c r="I1640" s="47">
        <v>0</v>
      </c>
      <c r="J1640" s="46">
        <v>0</v>
      </c>
      <c r="K1640" s="47">
        <v>0</v>
      </c>
      <c r="L1640" s="46">
        <v>0</v>
      </c>
      <c r="M1640" s="47">
        <v>0</v>
      </c>
      <c r="N1640" s="46">
        <v>0</v>
      </c>
      <c r="O1640" s="47">
        <v>0</v>
      </c>
    </row>
    <row r="1641" spans="1:15" ht="20.100000000000001" customHeight="1" x14ac:dyDescent="0.3">
      <c r="A1641" s="45">
        <v>46174</v>
      </c>
      <c r="B1641" s="46">
        <v>0</v>
      </c>
      <c r="C1641" s="47">
        <v>0</v>
      </c>
      <c r="D1641" s="46">
        <v>0</v>
      </c>
      <c r="E1641" s="47">
        <v>0</v>
      </c>
      <c r="F1641" s="46">
        <v>0</v>
      </c>
      <c r="G1641" s="47">
        <v>0</v>
      </c>
      <c r="H1641" s="46">
        <v>0</v>
      </c>
      <c r="I1641" s="47">
        <v>0</v>
      </c>
      <c r="J1641" s="46">
        <v>0</v>
      </c>
      <c r="K1641" s="47">
        <v>0</v>
      </c>
      <c r="L1641" s="46">
        <v>0</v>
      </c>
      <c r="M1641" s="47">
        <v>0</v>
      </c>
      <c r="N1641" s="46">
        <v>0</v>
      </c>
      <c r="O1641" s="47">
        <v>0</v>
      </c>
    </row>
    <row r="1642" spans="1:15" ht="20.100000000000001" customHeight="1" x14ac:dyDescent="0.3">
      <c r="A1642" s="45">
        <v>46204</v>
      </c>
      <c r="B1642" s="46">
        <v>0</v>
      </c>
      <c r="C1642" s="47">
        <v>0</v>
      </c>
      <c r="D1642" s="46">
        <v>0</v>
      </c>
      <c r="E1642" s="47">
        <v>0</v>
      </c>
      <c r="F1642" s="46">
        <v>0</v>
      </c>
      <c r="G1642" s="47">
        <v>0</v>
      </c>
      <c r="H1642" s="46">
        <v>0</v>
      </c>
      <c r="I1642" s="47">
        <v>0</v>
      </c>
      <c r="J1642" s="46">
        <v>0</v>
      </c>
      <c r="K1642" s="47">
        <v>0</v>
      </c>
      <c r="L1642" s="46">
        <v>0</v>
      </c>
      <c r="M1642" s="47">
        <v>0</v>
      </c>
      <c r="N1642" s="46">
        <v>0</v>
      </c>
      <c r="O1642" s="47">
        <v>0</v>
      </c>
    </row>
    <row r="1643" spans="1:15" ht="12" customHeight="1" thickBot="1" x14ac:dyDescent="0.35">
      <c r="A1643" s="51"/>
      <c r="B1643" s="51"/>
      <c r="C1643" s="51"/>
      <c r="D1643" s="51"/>
      <c r="E1643" s="51"/>
      <c r="F1643" s="51"/>
      <c r="G1643" s="51"/>
      <c r="H1643" s="51"/>
      <c r="I1643" s="51"/>
      <c r="J1643" s="51"/>
      <c r="K1643" s="51"/>
      <c r="L1643" s="51"/>
      <c r="M1643" s="51"/>
      <c r="N1643" s="51"/>
      <c r="O1643" s="51"/>
    </row>
    <row r="1644" spans="1:15" ht="20.100000000000001" customHeight="1" x14ac:dyDescent="0.3">
      <c r="A1644" s="154" t="s">
        <v>312</v>
      </c>
      <c r="B1644" s="163"/>
      <c r="C1644" s="163"/>
      <c r="D1644" s="163"/>
      <c r="E1644" s="163"/>
      <c r="F1644" s="163"/>
      <c r="G1644" s="164"/>
      <c r="H1644" s="163"/>
      <c r="I1644" s="163"/>
      <c r="J1644" s="163"/>
      <c r="K1644" s="163"/>
      <c r="L1644" s="163"/>
      <c r="M1644" s="163"/>
      <c r="N1644" s="163"/>
      <c r="O1644" s="163"/>
    </row>
    <row r="1645" spans="1:15" ht="20.100000000000001" customHeight="1" x14ac:dyDescent="0.3">
      <c r="A1645" s="172" t="s">
        <v>313</v>
      </c>
      <c r="B1645" s="163"/>
      <c r="C1645" s="163"/>
      <c r="D1645" s="163"/>
      <c r="E1645" s="163"/>
      <c r="F1645" s="163"/>
      <c r="G1645" s="164"/>
      <c r="H1645" s="163"/>
      <c r="I1645" s="163"/>
      <c r="J1645" s="163"/>
      <c r="K1645" s="163"/>
      <c r="L1645" s="163"/>
      <c r="M1645" s="163"/>
      <c r="N1645" s="163"/>
      <c r="O1645" s="163"/>
    </row>
  </sheetData>
  <mergeCells count="45">
    <mergeCell ref="A1318:O1318"/>
    <mergeCell ref="A1320:A1321"/>
    <mergeCell ref="B1320:C1320"/>
    <mergeCell ref="D1320:E1320"/>
    <mergeCell ref="F1320:G1320"/>
    <mergeCell ref="H1320:I1320"/>
    <mergeCell ref="J1320:K1320"/>
    <mergeCell ref="L1320:M1320"/>
    <mergeCell ref="N1320:O1320"/>
    <mergeCell ref="A989:O989"/>
    <mergeCell ref="A991:A992"/>
    <mergeCell ref="B991:C991"/>
    <mergeCell ref="D991:E991"/>
    <mergeCell ref="F991:G991"/>
    <mergeCell ref="H991:I991"/>
    <mergeCell ref="J991:K991"/>
    <mergeCell ref="L991:M991"/>
    <mergeCell ref="N991:O991"/>
    <mergeCell ref="A661:O661"/>
    <mergeCell ref="A663:A664"/>
    <mergeCell ref="B663:C663"/>
    <mergeCell ref="D663:E663"/>
    <mergeCell ref="F663:G663"/>
    <mergeCell ref="H663:I663"/>
    <mergeCell ref="J663:K663"/>
    <mergeCell ref="L663:M663"/>
    <mergeCell ref="N663:O663"/>
    <mergeCell ref="A333:O333"/>
    <mergeCell ref="A335:A336"/>
    <mergeCell ref="B335:C335"/>
    <mergeCell ref="D335:E335"/>
    <mergeCell ref="F335:G335"/>
    <mergeCell ref="H335:I335"/>
    <mergeCell ref="J335:K335"/>
    <mergeCell ref="L335:M335"/>
    <mergeCell ref="N335:O335"/>
    <mergeCell ref="A5:O5"/>
    <mergeCell ref="A7:A8"/>
    <mergeCell ref="B7:C7"/>
    <mergeCell ref="D7:E7"/>
    <mergeCell ref="F7:G7"/>
    <mergeCell ref="H7:I7"/>
    <mergeCell ref="J7:K7"/>
    <mergeCell ref="L7:M7"/>
    <mergeCell ref="N7:O7"/>
  </mergeCells>
  <printOptions horizontalCentered="1"/>
  <pageMargins left="0.39370078740157483" right="0.39370078740157483" top="0.39370078740157483" bottom="0.19685039370078741" header="0.51181102362204722" footer="0.39370078740157483"/>
  <pageSetup paperSize="9" scale="38" orientation="landscape" horizontalDpi="1200" verticalDpi="1200" r:id="rId1"/>
  <headerFooter alignWithMargins="0">
    <oddFooter>&amp;L&amp;"Trebuchet MS,Normal"&amp;8Relatório Mensal da Dívida Pública Federal&amp;C&amp;"Trebuchet MS,Normal"&amp;8Anexo 3.2&amp;R&amp;"Trebuchet MS,Normal"&amp;8Tesouro Nacional</oddFooter>
  </headerFooter>
  <rowBreaks count="2" manualBreakCount="2">
    <brk id="660" max="14" man="1"/>
    <brk id="1317" max="1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7C1E-CBA0-44D8-A2C5-75B41A0CC81A}">
  <sheetPr>
    <tabColor theme="9" tint="-0.249977111117893"/>
  </sheetPr>
  <dimension ref="A1:P272"/>
  <sheetViews>
    <sheetView showGridLines="0" topLeftCell="A43" zoomScale="70" zoomScaleNormal="70" zoomScaleSheetLayoutView="75" workbookViewId="0">
      <selection activeCell="H15" sqref="H15"/>
    </sheetView>
  </sheetViews>
  <sheetFormatPr defaultColWidth="11.5546875" defaultRowHeight="14.4" outlineLevelRow="2" x14ac:dyDescent="0.35"/>
  <cols>
    <col min="1" max="1" width="19.5546875" style="173" customWidth="1"/>
    <col min="2" max="7" width="18.6640625" style="174" customWidth="1"/>
    <col min="8" max="8" width="12.5546875" style="174" customWidth="1"/>
    <col min="9" max="9" width="11" style="175" customWidth="1"/>
    <col min="10" max="10" width="11.5546875" style="176"/>
    <col min="11" max="16384" width="11.5546875" style="174"/>
  </cols>
  <sheetData>
    <row r="1" spans="1:13" ht="15" thickBot="1" x14ac:dyDescent="0.4"/>
    <row r="2" spans="1:13" ht="24.9" customHeight="1" x14ac:dyDescent="0.35">
      <c r="A2" s="177" t="s">
        <v>314</v>
      </c>
      <c r="B2" s="178"/>
      <c r="C2" s="178"/>
      <c r="D2" s="178"/>
      <c r="E2" s="178"/>
      <c r="F2" s="178"/>
      <c r="G2" s="178"/>
      <c r="H2" s="178"/>
    </row>
    <row r="3" spans="1:13" ht="24.9" customHeight="1" thickBot="1" x14ac:dyDescent="0.4">
      <c r="A3" s="179"/>
      <c r="B3" s="180"/>
      <c r="C3" s="180"/>
      <c r="D3" s="180"/>
      <c r="E3" s="180"/>
      <c r="F3" s="180"/>
      <c r="G3" s="180"/>
      <c r="H3" s="181" t="s">
        <v>1</v>
      </c>
    </row>
    <row r="4" spans="1:13" ht="16.2" x14ac:dyDescent="0.35">
      <c r="A4" s="182"/>
      <c r="B4" s="182"/>
      <c r="C4" s="182"/>
      <c r="D4" s="182"/>
      <c r="E4" s="182"/>
      <c r="F4" s="182"/>
      <c r="G4" s="182"/>
      <c r="H4" s="182"/>
    </row>
    <row r="5" spans="1:13" ht="14.25" customHeight="1" outlineLevel="1" x14ac:dyDescent="0.35">
      <c r="A5" s="174"/>
      <c r="B5" s="183"/>
      <c r="C5" s="183"/>
      <c r="D5" s="183"/>
      <c r="H5" s="184" t="s">
        <v>315</v>
      </c>
    </row>
    <row r="6" spans="1:13" s="189" customFormat="1" ht="36.75" customHeight="1" outlineLevel="1" x14ac:dyDescent="0.3">
      <c r="A6" s="185" t="s">
        <v>316</v>
      </c>
      <c r="B6" s="186" t="s">
        <v>317</v>
      </c>
      <c r="C6" s="186" t="s">
        <v>285</v>
      </c>
      <c r="D6" s="186" t="s">
        <v>294</v>
      </c>
      <c r="E6" s="186" t="s">
        <v>318</v>
      </c>
      <c r="F6" s="186" t="s">
        <v>246</v>
      </c>
      <c r="G6" s="186" t="s">
        <v>319</v>
      </c>
      <c r="H6" s="186" t="s">
        <v>320</v>
      </c>
      <c r="I6" s="187"/>
      <c r="J6" s="188"/>
    </row>
    <row r="7" spans="1:13" s="189" customFormat="1" ht="12" customHeight="1" x14ac:dyDescent="0.3">
      <c r="A7" s="190"/>
      <c r="B7" s="190"/>
      <c r="C7" s="190"/>
      <c r="D7" s="190"/>
      <c r="E7" s="190"/>
      <c r="F7" s="190"/>
      <c r="G7" s="190"/>
      <c r="H7" s="190"/>
      <c r="I7" s="187"/>
      <c r="J7" s="188"/>
    </row>
    <row r="8" spans="1:13" s="195" customFormat="1" ht="20.100000000000001" customHeight="1" x14ac:dyDescent="0.25">
      <c r="A8" s="191">
        <v>46235</v>
      </c>
      <c r="B8" s="192">
        <v>0</v>
      </c>
      <c r="C8" s="192">
        <v>0</v>
      </c>
      <c r="D8" s="192">
        <v>288546.79690396</v>
      </c>
      <c r="E8" s="192">
        <v>0</v>
      </c>
      <c r="F8" s="192">
        <v>1883.2432619300005</v>
      </c>
      <c r="G8" s="192">
        <f>+SUM(B8:F8)</f>
        <v>290430.04016589001</v>
      </c>
      <c r="H8" s="48">
        <f>G8/$G$75</f>
        <v>3.2454937147972623E-2</v>
      </c>
      <c r="I8" s="193"/>
      <c r="J8" s="194"/>
      <c r="K8" s="194"/>
      <c r="L8" s="194"/>
      <c r="M8" s="194"/>
    </row>
    <row r="9" spans="1:13" s="195" customFormat="1" ht="20.100000000000001" customHeight="1" x14ac:dyDescent="0.25">
      <c r="A9" s="191">
        <v>46266</v>
      </c>
      <c r="B9" s="192">
        <v>0</v>
      </c>
      <c r="C9" s="192">
        <v>176451.08004038001</v>
      </c>
      <c r="D9" s="192">
        <v>0</v>
      </c>
      <c r="E9" s="192">
        <v>0</v>
      </c>
      <c r="F9" s="192">
        <v>219.76036102000003</v>
      </c>
      <c r="G9" s="192">
        <f t="shared" ref="G9:G67" si="0">+SUM(B9:F9)</f>
        <v>176670.8404014</v>
      </c>
      <c r="H9" s="48">
        <f t="shared" ref="H9:H67" si="1">G9/$G$75</f>
        <v>1.974258936104489E-2</v>
      </c>
      <c r="I9" s="193"/>
      <c r="J9" s="194"/>
      <c r="K9" s="196"/>
      <c r="L9" s="196"/>
    </row>
    <row r="10" spans="1:13" s="195" customFormat="1" ht="20.100000000000001" customHeight="1" x14ac:dyDescent="0.25">
      <c r="A10" s="191">
        <v>46296</v>
      </c>
      <c r="B10" s="192">
        <v>90236.163152530004</v>
      </c>
      <c r="C10" s="192">
        <v>0</v>
      </c>
      <c r="D10" s="192">
        <v>0</v>
      </c>
      <c r="E10" s="192">
        <v>0</v>
      </c>
      <c r="F10" s="192">
        <v>233.40489119000009</v>
      </c>
      <c r="G10" s="192">
        <f t="shared" si="0"/>
        <v>90469.568043720006</v>
      </c>
      <c r="H10" s="48">
        <f t="shared" si="1"/>
        <v>1.0109781147246524E-2</v>
      </c>
      <c r="I10" s="193"/>
      <c r="J10" s="194"/>
      <c r="K10" s="196"/>
      <c r="L10" s="196"/>
    </row>
    <row r="11" spans="1:13" s="195" customFormat="1" ht="20.100000000000001" customHeight="1" x14ac:dyDescent="0.25">
      <c r="A11" s="191">
        <v>46327</v>
      </c>
      <c r="B11" s="192">
        <v>0</v>
      </c>
      <c r="C11" s="192">
        <v>0</v>
      </c>
      <c r="D11" s="192">
        <v>26052.914308829997</v>
      </c>
      <c r="E11" s="192">
        <v>0</v>
      </c>
      <c r="F11" s="192">
        <v>214.58088802000006</v>
      </c>
      <c r="G11" s="192">
        <f t="shared" si="0"/>
        <v>26267.495196849995</v>
      </c>
      <c r="H11" s="48">
        <f t="shared" si="1"/>
        <v>2.9353365277279735E-3</v>
      </c>
      <c r="I11" s="193"/>
      <c r="J11" s="194"/>
      <c r="K11" s="196"/>
      <c r="L11" s="196"/>
    </row>
    <row r="12" spans="1:13" s="195" customFormat="1" ht="20.100000000000001" customHeight="1" x14ac:dyDescent="0.25">
      <c r="A12" s="191">
        <v>46357</v>
      </c>
      <c r="B12" s="192">
        <v>0</v>
      </c>
      <c r="C12" s="192">
        <v>0</v>
      </c>
      <c r="D12" s="192">
        <v>0</v>
      </c>
      <c r="E12" s="192">
        <v>0</v>
      </c>
      <c r="F12" s="192">
        <v>230.32589783000017</v>
      </c>
      <c r="G12" s="192">
        <f t="shared" si="0"/>
        <v>230.32589783000017</v>
      </c>
      <c r="H12" s="48">
        <f t="shared" si="1"/>
        <v>2.5738427517185454E-5</v>
      </c>
      <c r="I12" s="193"/>
      <c r="J12" s="194"/>
      <c r="K12" s="196"/>
      <c r="L12" s="196"/>
    </row>
    <row r="13" spans="1:13" s="195" customFormat="1" ht="20.100000000000001" customHeight="1" x14ac:dyDescent="0.25">
      <c r="A13" s="191">
        <v>46388</v>
      </c>
      <c r="B13" s="192">
        <v>143764.43415652</v>
      </c>
      <c r="C13" s="192">
        <v>0</v>
      </c>
      <c r="D13" s="192">
        <v>0</v>
      </c>
      <c r="E13" s="192">
        <v>4071.2707851699997</v>
      </c>
      <c r="F13" s="192">
        <v>225.94646304999998</v>
      </c>
      <c r="G13" s="192">
        <f t="shared" si="0"/>
        <v>148061.65140474</v>
      </c>
      <c r="H13" s="48">
        <f t="shared" si="1"/>
        <v>1.6545573548869544E-2</v>
      </c>
      <c r="I13" s="193"/>
      <c r="J13" s="194"/>
      <c r="K13" s="196"/>
      <c r="L13" s="196"/>
    </row>
    <row r="14" spans="1:13" s="195" customFormat="1" ht="20.100000000000001" customHeight="1" x14ac:dyDescent="0.25">
      <c r="A14" s="191">
        <v>46419</v>
      </c>
      <c r="B14" s="192">
        <v>0</v>
      </c>
      <c r="C14" s="192">
        <v>0</v>
      </c>
      <c r="D14" s="192">
        <v>29505.397997629996</v>
      </c>
      <c r="E14" s="192">
        <v>0</v>
      </c>
      <c r="F14" s="192">
        <v>74.267949889999997</v>
      </c>
      <c r="G14" s="192">
        <f t="shared" si="0"/>
        <v>29579.665947519996</v>
      </c>
      <c r="H14" s="48">
        <f t="shared" si="1"/>
        <v>3.3054645402260871E-3</v>
      </c>
      <c r="I14" s="193"/>
      <c r="J14" s="194"/>
      <c r="K14" s="196"/>
      <c r="L14" s="196"/>
    </row>
    <row r="15" spans="1:13" s="195" customFormat="1" ht="20.100000000000001" customHeight="1" x14ac:dyDescent="0.25">
      <c r="A15" s="191">
        <v>46447</v>
      </c>
      <c r="B15" s="192">
        <v>0</v>
      </c>
      <c r="C15" s="192">
        <v>569430.24990907998</v>
      </c>
      <c r="D15" s="192">
        <v>0</v>
      </c>
      <c r="E15" s="192">
        <v>0</v>
      </c>
      <c r="F15" s="192">
        <v>81.407424750000018</v>
      </c>
      <c r="G15" s="192">
        <f t="shared" si="0"/>
        <v>569511.65733383002</v>
      </c>
      <c r="H15" s="48">
        <f>G15/$G$75</f>
        <v>6.3641712245915236E-2</v>
      </c>
      <c r="I15" s="193"/>
      <c r="J15" s="194"/>
      <c r="K15" s="196"/>
      <c r="L15" s="196"/>
    </row>
    <row r="16" spans="1:13" s="195" customFormat="1" ht="20.100000000000001" customHeight="1" x14ac:dyDescent="0.25">
      <c r="A16" s="191">
        <v>46478</v>
      </c>
      <c r="B16" s="192">
        <v>119457.12657124001</v>
      </c>
      <c r="C16" s="192">
        <v>0</v>
      </c>
      <c r="D16" s="192">
        <v>0</v>
      </c>
      <c r="E16" s="192">
        <v>0</v>
      </c>
      <c r="F16" s="192">
        <v>89.285198650000012</v>
      </c>
      <c r="G16" s="192">
        <f t="shared" si="0"/>
        <v>119546.41176989001</v>
      </c>
      <c r="H16" s="48">
        <f t="shared" si="1"/>
        <v>1.3359056377368199E-2</v>
      </c>
      <c r="I16" s="193"/>
      <c r="J16" s="194"/>
      <c r="K16" s="196"/>
      <c r="L16" s="196"/>
    </row>
    <row r="17" spans="1:12" s="195" customFormat="1" ht="20.100000000000001" customHeight="1" x14ac:dyDescent="0.25">
      <c r="A17" s="191">
        <v>46508</v>
      </c>
      <c r="B17" s="192">
        <v>0</v>
      </c>
      <c r="C17" s="192">
        <v>0</v>
      </c>
      <c r="D17" s="192">
        <v>146961.85101306002</v>
      </c>
      <c r="E17" s="192">
        <v>0</v>
      </c>
      <c r="F17" s="192">
        <v>73.319980350000009</v>
      </c>
      <c r="G17" s="192">
        <f t="shared" si="0"/>
        <v>147035.17099341002</v>
      </c>
      <c r="H17" s="48">
        <f t="shared" si="1"/>
        <v>1.6430866553634786E-2</v>
      </c>
      <c r="I17" s="193"/>
      <c r="J17" s="194"/>
      <c r="K17" s="196"/>
      <c r="L17" s="196"/>
    </row>
    <row r="18" spans="1:12" s="195" customFormat="1" ht="20.100000000000001" customHeight="1" x14ac:dyDescent="0.25">
      <c r="A18" s="191">
        <v>46539</v>
      </c>
      <c r="B18" s="192">
        <v>0</v>
      </c>
      <c r="C18" s="192">
        <v>0</v>
      </c>
      <c r="D18" s="192">
        <v>0</v>
      </c>
      <c r="E18" s="192">
        <v>0</v>
      </c>
      <c r="F18" s="192">
        <v>70.154582189999999</v>
      </c>
      <c r="G18" s="192">
        <f t="shared" si="0"/>
        <v>70.154582189999999</v>
      </c>
      <c r="H18" s="48">
        <f t="shared" si="1"/>
        <v>7.8396248346700449E-6</v>
      </c>
      <c r="I18" s="193"/>
      <c r="J18" s="194"/>
      <c r="K18" s="196"/>
      <c r="L18" s="196"/>
    </row>
    <row r="19" spans="1:12" s="195" customFormat="1" ht="20.100000000000001" customHeight="1" x14ac:dyDescent="0.25">
      <c r="A19" s="191">
        <v>46569</v>
      </c>
      <c r="B19" s="192">
        <v>129413.30907187998</v>
      </c>
      <c r="C19" s="192">
        <v>0</v>
      </c>
      <c r="D19" s="192">
        <v>0</v>
      </c>
      <c r="E19" s="192">
        <v>3883.1126038699999</v>
      </c>
      <c r="F19" s="192">
        <v>76.827198470000013</v>
      </c>
      <c r="G19" s="192">
        <f t="shared" si="0"/>
        <v>133373.24887421998</v>
      </c>
      <c r="H19" s="48">
        <f t="shared" si="1"/>
        <v>1.490417591431405E-2</v>
      </c>
      <c r="I19" s="193"/>
      <c r="J19" s="194"/>
      <c r="K19" s="196"/>
      <c r="L19" s="196"/>
    </row>
    <row r="20" spans="1:12" s="195" customFormat="1" ht="20.100000000000001" customHeight="1" x14ac:dyDescent="0.25">
      <c r="A20" s="191">
        <v>46600</v>
      </c>
      <c r="B20" s="192">
        <v>0</v>
      </c>
      <c r="C20" s="192">
        <v>0</v>
      </c>
      <c r="D20" s="192">
        <v>28685.859096400003</v>
      </c>
      <c r="E20" s="192">
        <v>0</v>
      </c>
      <c r="F20" s="192">
        <v>65.374858039999992</v>
      </c>
      <c r="G20" s="192">
        <f t="shared" si="0"/>
        <v>28751.233954440002</v>
      </c>
      <c r="H20" s="48">
        <f t="shared" si="1"/>
        <v>3.2128890330525746E-3</v>
      </c>
      <c r="I20" s="193"/>
      <c r="J20" s="194"/>
    </row>
    <row r="21" spans="1:12" s="195" customFormat="1" ht="20.100000000000001" customHeight="1" x14ac:dyDescent="0.25">
      <c r="A21" s="191">
        <v>46631</v>
      </c>
      <c r="B21" s="192">
        <v>0</v>
      </c>
      <c r="C21" s="192">
        <v>490513.94789250998</v>
      </c>
      <c r="D21" s="192">
        <v>0</v>
      </c>
      <c r="E21" s="192">
        <v>0</v>
      </c>
      <c r="F21" s="192">
        <v>72.673367350000007</v>
      </c>
      <c r="G21" s="192">
        <f t="shared" si="0"/>
        <v>490586.62125986</v>
      </c>
      <c r="H21" s="48">
        <f t="shared" si="1"/>
        <v>5.4822007907758388E-2</v>
      </c>
      <c r="I21" s="193"/>
      <c r="J21" s="194"/>
    </row>
    <row r="22" spans="1:12" s="195" customFormat="1" ht="20.100000000000001" customHeight="1" x14ac:dyDescent="0.25">
      <c r="A22" s="191">
        <v>46661</v>
      </c>
      <c r="B22" s="192">
        <v>107022.41469895</v>
      </c>
      <c r="C22" s="192">
        <v>0</v>
      </c>
      <c r="D22" s="192">
        <v>0</v>
      </c>
      <c r="E22" s="192">
        <v>0</v>
      </c>
      <c r="F22" s="192">
        <v>84.764773350000027</v>
      </c>
      <c r="G22" s="192">
        <f t="shared" si="0"/>
        <v>107107.17947230001</v>
      </c>
      <c r="H22" s="48">
        <f t="shared" si="1"/>
        <v>1.1968998716126552E-2</v>
      </c>
      <c r="I22" s="193"/>
      <c r="J22" s="194"/>
    </row>
    <row r="23" spans="1:12" s="195" customFormat="1" ht="20.100000000000001" customHeight="1" x14ac:dyDescent="0.25">
      <c r="A23" s="191">
        <v>46692</v>
      </c>
      <c r="B23" s="192">
        <v>0</v>
      </c>
      <c r="C23" s="192">
        <v>0</v>
      </c>
      <c r="D23" s="192">
        <v>21031.868359489999</v>
      </c>
      <c r="E23" s="192">
        <v>0</v>
      </c>
      <c r="F23" s="192">
        <v>69.319489919999995</v>
      </c>
      <c r="G23" s="192">
        <f t="shared" si="0"/>
        <v>21101.187849409998</v>
      </c>
      <c r="H23" s="48">
        <f t="shared" si="1"/>
        <v>2.3580127076696144E-3</v>
      </c>
      <c r="I23" s="193"/>
      <c r="J23" s="194"/>
    </row>
    <row r="24" spans="1:12" s="195" customFormat="1" ht="20.100000000000001" customHeight="1" x14ac:dyDescent="0.25">
      <c r="A24" s="191">
        <v>46722</v>
      </c>
      <c r="B24" s="192">
        <v>0</v>
      </c>
      <c r="C24" s="192">
        <v>0</v>
      </c>
      <c r="D24" s="192">
        <v>0</v>
      </c>
      <c r="E24" s="192">
        <v>0</v>
      </c>
      <c r="F24" s="192">
        <v>82.209911890000001</v>
      </c>
      <c r="G24" s="192">
        <f t="shared" si="0"/>
        <v>82.209911890000001</v>
      </c>
      <c r="H24" s="48">
        <f t="shared" si="1"/>
        <v>9.1867821999622432E-6</v>
      </c>
      <c r="I24" s="193"/>
      <c r="J24" s="194"/>
    </row>
    <row r="25" spans="1:12" s="195" customFormat="1" ht="20.100000000000001" customHeight="1" x14ac:dyDescent="0.25">
      <c r="A25" s="191">
        <v>46753</v>
      </c>
      <c r="B25" s="192">
        <v>117713.37505493998</v>
      </c>
      <c r="C25" s="192">
        <v>0</v>
      </c>
      <c r="D25" s="192">
        <v>0</v>
      </c>
      <c r="E25" s="192">
        <v>3696.5332883900001</v>
      </c>
      <c r="F25" s="192">
        <v>72.435037750000006</v>
      </c>
      <c r="G25" s="192">
        <f t="shared" si="0"/>
        <v>121482.34338107998</v>
      </c>
      <c r="H25" s="48">
        <f t="shared" si="1"/>
        <v>1.3575392603221612E-2</v>
      </c>
      <c r="I25" s="193"/>
      <c r="J25" s="194"/>
    </row>
    <row r="26" spans="1:12" s="195" customFormat="1" ht="20.100000000000001" customHeight="1" x14ac:dyDescent="0.25">
      <c r="A26" s="191">
        <v>46784</v>
      </c>
      <c r="B26" s="192">
        <v>0</v>
      </c>
      <c r="C26" s="192">
        <v>0</v>
      </c>
      <c r="D26" s="192">
        <v>27889.226404899997</v>
      </c>
      <c r="E26" s="192">
        <v>0</v>
      </c>
      <c r="F26" s="192">
        <v>66.099940770000003</v>
      </c>
      <c r="G26" s="192">
        <f t="shared" si="0"/>
        <v>27955.326345669997</v>
      </c>
      <c r="H26" s="48">
        <f t="shared" si="1"/>
        <v>3.1239480564116276E-3</v>
      </c>
      <c r="I26" s="193"/>
      <c r="J26" s="194"/>
    </row>
    <row r="27" spans="1:12" s="195" customFormat="1" ht="20.100000000000001" customHeight="1" x14ac:dyDescent="0.25">
      <c r="A27" s="191">
        <v>46813</v>
      </c>
      <c r="B27" s="192">
        <v>0</v>
      </c>
      <c r="C27" s="192">
        <v>338112.89578433998</v>
      </c>
      <c r="D27" s="192">
        <v>0</v>
      </c>
      <c r="E27" s="192">
        <v>0</v>
      </c>
      <c r="F27" s="192">
        <v>73.072803299999975</v>
      </c>
      <c r="G27" s="192">
        <f t="shared" si="0"/>
        <v>338185.96858763997</v>
      </c>
      <c r="H27" s="48">
        <f t="shared" si="1"/>
        <v>3.7791560227615775E-2</v>
      </c>
      <c r="I27" s="193"/>
      <c r="J27" s="194"/>
    </row>
    <row r="28" spans="1:12" s="195" customFormat="1" ht="20.100000000000001" customHeight="1" x14ac:dyDescent="0.25">
      <c r="A28" s="191">
        <v>46844</v>
      </c>
      <c r="B28" s="192">
        <v>28981.02843423</v>
      </c>
      <c r="C28" s="192">
        <v>0</v>
      </c>
      <c r="D28" s="192">
        <v>0</v>
      </c>
      <c r="E28" s="192">
        <v>0</v>
      </c>
      <c r="F28" s="192">
        <v>77.849439069999988</v>
      </c>
      <c r="G28" s="192">
        <f t="shared" si="0"/>
        <v>29058.8778733</v>
      </c>
      <c r="H28" s="48">
        <f t="shared" si="1"/>
        <v>3.247267584406471E-3</v>
      </c>
      <c r="I28" s="193"/>
      <c r="J28" s="194"/>
    </row>
    <row r="29" spans="1:12" s="195" customFormat="1" ht="20.100000000000001" customHeight="1" x14ac:dyDescent="0.25">
      <c r="A29" s="191">
        <v>46874</v>
      </c>
      <c r="B29" s="192">
        <v>0</v>
      </c>
      <c r="C29" s="192">
        <v>0</v>
      </c>
      <c r="D29" s="192">
        <v>20402.925617379999</v>
      </c>
      <c r="E29" s="192">
        <v>0</v>
      </c>
      <c r="F29" s="192">
        <v>67.344596199999984</v>
      </c>
      <c r="G29" s="192">
        <f t="shared" si="0"/>
        <v>20470.270213579999</v>
      </c>
      <c r="H29" s="48">
        <f t="shared" si="1"/>
        <v>2.287509008380401E-3</v>
      </c>
      <c r="I29" s="193"/>
      <c r="J29" s="194"/>
    </row>
    <row r="30" spans="1:12" s="195" customFormat="1" ht="20.100000000000001" customHeight="1" x14ac:dyDescent="0.25">
      <c r="A30" s="191">
        <v>46905</v>
      </c>
      <c r="B30" s="192">
        <v>0</v>
      </c>
      <c r="C30" s="192">
        <v>0</v>
      </c>
      <c r="D30" s="192">
        <v>0</v>
      </c>
      <c r="E30" s="192">
        <v>0</v>
      </c>
      <c r="F30" s="192">
        <v>68.87221516999999</v>
      </c>
      <c r="G30" s="192">
        <f t="shared" si="0"/>
        <v>68.87221516999999</v>
      </c>
      <c r="H30" s="48">
        <f t="shared" si="1"/>
        <v>7.6963230570338157E-6</v>
      </c>
      <c r="I30" s="193"/>
      <c r="J30" s="194"/>
    </row>
    <row r="31" spans="1:12" s="195" customFormat="1" ht="20.100000000000001" customHeight="1" x14ac:dyDescent="0.25">
      <c r="A31" s="191">
        <v>46935</v>
      </c>
      <c r="B31" s="192">
        <v>45807.11146108</v>
      </c>
      <c r="C31" s="192">
        <v>0</v>
      </c>
      <c r="D31" s="192">
        <v>0</v>
      </c>
      <c r="E31" s="192">
        <v>3524.3380450800005</v>
      </c>
      <c r="F31" s="192">
        <v>71.072571039999985</v>
      </c>
      <c r="G31" s="192">
        <f t="shared" si="0"/>
        <v>49402.522077200003</v>
      </c>
      <c r="H31" s="48">
        <f t="shared" si="1"/>
        <v>5.5206264064524436E-3</v>
      </c>
      <c r="I31" s="193"/>
      <c r="J31" s="194"/>
    </row>
    <row r="32" spans="1:12" s="195" customFormat="1" ht="20.100000000000001" customHeight="1" x14ac:dyDescent="0.25">
      <c r="A32" s="191">
        <v>46966</v>
      </c>
      <c r="B32" s="192">
        <v>0</v>
      </c>
      <c r="C32" s="192">
        <v>0</v>
      </c>
      <c r="D32" s="192">
        <v>228954.39448004001</v>
      </c>
      <c r="E32" s="192">
        <v>0</v>
      </c>
      <c r="F32" s="192">
        <v>58.632235250000015</v>
      </c>
      <c r="G32" s="192">
        <f t="shared" si="0"/>
        <v>229013.02671529001</v>
      </c>
      <c r="H32" s="48">
        <f t="shared" si="1"/>
        <v>2.5591716972067708E-2</v>
      </c>
      <c r="I32" s="193"/>
      <c r="J32" s="194"/>
    </row>
    <row r="33" spans="1:10" s="195" customFormat="1" ht="20.100000000000001" customHeight="1" x14ac:dyDescent="0.25">
      <c r="A33" s="191">
        <v>46997</v>
      </c>
      <c r="B33" s="192">
        <v>0</v>
      </c>
      <c r="C33" s="192">
        <v>342130.2222892</v>
      </c>
      <c r="D33" s="192">
        <v>0</v>
      </c>
      <c r="E33" s="192">
        <v>0</v>
      </c>
      <c r="F33" s="192">
        <v>2139.97512899</v>
      </c>
      <c r="G33" s="192">
        <f t="shared" si="0"/>
        <v>344270.19741819002</v>
      </c>
      <c r="H33" s="48">
        <f t="shared" si="1"/>
        <v>3.8471459814368565E-2</v>
      </c>
      <c r="I33" s="193"/>
      <c r="J33" s="194"/>
    </row>
    <row r="34" spans="1:10" s="195" customFormat="1" ht="20.100000000000001" customHeight="1" x14ac:dyDescent="0.25">
      <c r="A34" s="191">
        <v>47027</v>
      </c>
      <c r="B34" s="192">
        <v>3890.0729934199999</v>
      </c>
      <c r="C34" s="192">
        <v>0</v>
      </c>
      <c r="D34" s="192">
        <v>0</v>
      </c>
      <c r="E34" s="192">
        <v>0</v>
      </c>
      <c r="F34" s="192">
        <v>76.169507150000001</v>
      </c>
      <c r="G34" s="192">
        <f t="shared" si="0"/>
        <v>3966.2425005699997</v>
      </c>
      <c r="H34" s="48">
        <f t="shared" si="1"/>
        <v>4.4321913461875881E-4</v>
      </c>
      <c r="I34" s="193"/>
      <c r="J34" s="194"/>
    </row>
    <row r="35" spans="1:10" s="195" customFormat="1" ht="20.100000000000001" customHeight="1" x14ac:dyDescent="0.25">
      <c r="A35" s="191">
        <v>47058</v>
      </c>
      <c r="B35" s="192">
        <v>0</v>
      </c>
      <c r="C35" s="192">
        <v>0</v>
      </c>
      <c r="D35" s="192">
        <v>19773.596892939997</v>
      </c>
      <c r="E35" s="192">
        <v>0</v>
      </c>
      <c r="F35" s="192">
        <v>62.433753239999994</v>
      </c>
      <c r="G35" s="192">
        <f t="shared" si="0"/>
        <v>19836.030646179996</v>
      </c>
      <c r="H35" s="48">
        <f t="shared" si="1"/>
        <v>2.2166340903279603E-3</v>
      </c>
      <c r="I35" s="193"/>
      <c r="J35" s="194"/>
    </row>
    <row r="36" spans="1:10" s="195" customFormat="1" ht="20.100000000000001" customHeight="1" x14ac:dyDescent="0.25">
      <c r="A36" s="191">
        <v>47088</v>
      </c>
      <c r="B36" s="192">
        <v>0</v>
      </c>
      <c r="C36" s="192">
        <v>0</v>
      </c>
      <c r="D36" s="192">
        <v>0</v>
      </c>
      <c r="E36" s="192">
        <v>0</v>
      </c>
      <c r="F36" s="192">
        <v>71.965230850000012</v>
      </c>
      <c r="G36" s="192">
        <f t="shared" si="0"/>
        <v>71.965230850000012</v>
      </c>
      <c r="H36" s="48">
        <f t="shared" si="1"/>
        <v>8.0419609581089135E-6</v>
      </c>
      <c r="I36" s="193"/>
      <c r="J36" s="194"/>
    </row>
    <row r="37" spans="1:10" s="195" customFormat="1" ht="20.100000000000001" customHeight="1" x14ac:dyDescent="0.25">
      <c r="A37" s="191">
        <v>47119</v>
      </c>
      <c r="B37" s="192">
        <v>299766.45123658009</v>
      </c>
      <c r="C37" s="192">
        <v>0</v>
      </c>
      <c r="D37" s="192">
        <v>0</v>
      </c>
      <c r="E37" s="192">
        <v>3360.16420973</v>
      </c>
      <c r="F37" s="192">
        <v>66.96528678</v>
      </c>
      <c r="G37" s="192">
        <f t="shared" si="0"/>
        <v>303193.58073309006</v>
      </c>
      <c r="H37" s="48">
        <f t="shared" si="1"/>
        <v>3.388123556619916E-2</v>
      </c>
      <c r="I37" s="193"/>
      <c r="J37" s="194"/>
    </row>
    <row r="38" spans="1:10" s="195" customFormat="1" ht="20.100000000000001" customHeight="1" x14ac:dyDescent="0.25">
      <c r="A38" s="191">
        <v>47150</v>
      </c>
      <c r="B38" s="192">
        <v>0</v>
      </c>
      <c r="C38" s="192">
        <v>0</v>
      </c>
      <c r="D38" s="192">
        <v>20582.4061311</v>
      </c>
      <c r="E38" s="192">
        <v>0</v>
      </c>
      <c r="F38" s="192">
        <v>61.092908899999998</v>
      </c>
      <c r="G38" s="192">
        <f t="shared" si="0"/>
        <v>20643.499039999999</v>
      </c>
      <c r="H38" s="48">
        <f t="shared" si="1"/>
        <v>2.3068669600250272E-3</v>
      </c>
      <c r="I38" s="193"/>
      <c r="J38" s="194"/>
    </row>
    <row r="39" spans="1:10" s="195" customFormat="1" ht="20.100000000000001" customHeight="1" x14ac:dyDescent="0.25">
      <c r="A39" s="191">
        <v>47178</v>
      </c>
      <c r="B39" s="192">
        <v>0</v>
      </c>
      <c r="C39" s="192">
        <v>363360.59028806002</v>
      </c>
      <c r="D39" s="192">
        <v>0</v>
      </c>
      <c r="E39" s="192">
        <v>0</v>
      </c>
      <c r="F39" s="192">
        <v>66.698220000000006</v>
      </c>
      <c r="G39" s="192">
        <f t="shared" si="0"/>
        <v>363427.28850806004</v>
      </c>
      <c r="H39" s="48">
        <f t="shared" si="1"/>
        <v>4.0612223858282843E-2</v>
      </c>
      <c r="I39" s="193"/>
      <c r="J39" s="194"/>
    </row>
    <row r="40" spans="1:10" s="195" customFormat="1" ht="20.100000000000001" customHeight="1" x14ac:dyDescent="0.25">
      <c r="A40" s="191">
        <v>47209</v>
      </c>
      <c r="B40" s="192">
        <v>0</v>
      </c>
      <c r="C40" s="192">
        <v>0</v>
      </c>
      <c r="D40" s="192">
        <v>0</v>
      </c>
      <c r="E40" s="192">
        <v>0</v>
      </c>
      <c r="F40" s="192">
        <v>69.705579520000015</v>
      </c>
      <c r="G40" s="192">
        <f t="shared" si="0"/>
        <v>69.705579520000015</v>
      </c>
      <c r="H40" s="48">
        <f t="shared" si="1"/>
        <v>7.789449744566424E-6</v>
      </c>
      <c r="I40" s="193"/>
      <c r="J40" s="194"/>
    </row>
    <row r="41" spans="1:10" s="195" customFormat="1" ht="20.100000000000001" customHeight="1" x14ac:dyDescent="0.25">
      <c r="A41" s="191">
        <v>47239</v>
      </c>
      <c r="B41" s="192">
        <v>0</v>
      </c>
      <c r="C41" s="192">
        <v>0</v>
      </c>
      <c r="D41" s="192">
        <v>105201.63260503</v>
      </c>
      <c r="E41" s="192">
        <v>0</v>
      </c>
      <c r="F41" s="192">
        <v>62.303938980000012</v>
      </c>
      <c r="G41" s="192">
        <f t="shared" si="0"/>
        <v>105263.93654400999</v>
      </c>
      <c r="H41" s="48">
        <f t="shared" si="1"/>
        <v>1.1763020252769499E-2</v>
      </c>
      <c r="I41" s="193"/>
      <c r="J41" s="194"/>
    </row>
    <row r="42" spans="1:10" s="195" customFormat="1" ht="20.100000000000001" customHeight="1" x14ac:dyDescent="0.25">
      <c r="A42" s="191">
        <v>47270</v>
      </c>
      <c r="B42" s="192">
        <v>0</v>
      </c>
      <c r="C42" s="192">
        <v>0</v>
      </c>
      <c r="D42" s="192">
        <v>0</v>
      </c>
      <c r="E42" s="192">
        <v>0</v>
      </c>
      <c r="F42" s="192">
        <v>64.017071650000005</v>
      </c>
      <c r="G42" s="192">
        <f t="shared" si="0"/>
        <v>64.017071650000005</v>
      </c>
      <c r="H42" s="48">
        <f t="shared" si="1"/>
        <v>7.1537711306009234E-6</v>
      </c>
      <c r="I42" s="193"/>
      <c r="J42" s="194"/>
    </row>
    <row r="43" spans="1:10" s="195" customFormat="1" ht="20.100000000000001" customHeight="1" x14ac:dyDescent="0.25">
      <c r="A43" s="191">
        <v>47300</v>
      </c>
      <c r="B43" s="192">
        <v>178826.92787091</v>
      </c>
      <c r="C43" s="192">
        <v>0</v>
      </c>
      <c r="D43" s="192">
        <v>0</v>
      </c>
      <c r="E43" s="192">
        <v>3203.63811713</v>
      </c>
      <c r="F43" s="192">
        <v>66.304051489999992</v>
      </c>
      <c r="G43" s="192">
        <f t="shared" si="0"/>
        <v>182096.87003953001</v>
      </c>
      <c r="H43" s="48">
        <f t="shared" si="1"/>
        <v>2.0348936592784275E-2</v>
      </c>
      <c r="I43" s="193"/>
      <c r="J43" s="194"/>
    </row>
    <row r="44" spans="1:10" s="195" customFormat="1" ht="20.100000000000001" customHeight="1" x14ac:dyDescent="0.25">
      <c r="A44" s="191">
        <v>47331</v>
      </c>
      <c r="B44" s="192">
        <v>0</v>
      </c>
      <c r="C44" s="192">
        <v>0</v>
      </c>
      <c r="D44" s="192">
        <v>20000.907554970003</v>
      </c>
      <c r="E44" s="192">
        <v>0</v>
      </c>
      <c r="F44" s="192">
        <v>54.906813419999992</v>
      </c>
      <c r="G44" s="192">
        <f t="shared" si="0"/>
        <v>20055.814368390002</v>
      </c>
      <c r="H44" s="48">
        <f t="shared" si="1"/>
        <v>2.2411944522188962E-3</v>
      </c>
      <c r="I44" s="193"/>
      <c r="J44" s="194"/>
    </row>
    <row r="45" spans="1:10" s="195" customFormat="1" ht="20.100000000000001" customHeight="1" x14ac:dyDescent="0.25">
      <c r="A45" s="191">
        <v>47362</v>
      </c>
      <c r="B45" s="192">
        <v>0</v>
      </c>
      <c r="C45" s="192">
        <v>330079.80941791</v>
      </c>
      <c r="D45" s="192">
        <v>0</v>
      </c>
      <c r="E45" s="192">
        <v>0</v>
      </c>
      <c r="F45" s="192">
        <v>59.52909910999999</v>
      </c>
      <c r="G45" s="192">
        <f t="shared" si="0"/>
        <v>330139.33851701999</v>
      </c>
      <c r="H45" s="48">
        <f t="shared" si="1"/>
        <v>3.689236649047415E-2</v>
      </c>
      <c r="I45" s="193"/>
      <c r="J45" s="194"/>
    </row>
    <row r="46" spans="1:10" s="195" customFormat="1" ht="20.100000000000001" customHeight="1" x14ac:dyDescent="0.25">
      <c r="A46" s="191">
        <v>47392</v>
      </c>
      <c r="B46" s="192">
        <v>0</v>
      </c>
      <c r="C46" s="192">
        <v>0</v>
      </c>
      <c r="D46" s="192">
        <v>0</v>
      </c>
      <c r="E46" s="192">
        <v>0</v>
      </c>
      <c r="F46" s="192">
        <v>66.566156370000002</v>
      </c>
      <c r="G46" s="192">
        <f t="shared" si="0"/>
        <v>66.566156370000002</v>
      </c>
      <c r="H46" s="48">
        <f t="shared" si="1"/>
        <v>7.438625907762413E-6</v>
      </c>
      <c r="I46" s="193"/>
      <c r="J46" s="194"/>
    </row>
    <row r="47" spans="1:10" s="195" customFormat="1" ht="20.100000000000001" customHeight="1" x14ac:dyDescent="0.25">
      <c r="A47" s="191">
        <v>47423</v>
      </c>
      <c r="B47" s="192">
        <v>0</v>
      </c>
      <c r="C47" s="192">
        <v>0</v>
      </c>
      <c r="D47" s="192">
        <v>16900.07267474</v>
      </c>
      <c r="E47" s="192">
        <v>0</v>
      </c>
      <c r="F47" s="192">
        <v>58.293928080000001</v>
      </c>
      <c r="G47" s="192">
        <f t="shared" si="0"/>
        <v>16958.366602819999</v>
      </c>
      <c r="H47" s="48">
        <f t="shared" si="1"/>
        <v>1.8950612750403828E-3</v>
      </c>
      <c r="I47" s="193"/>
      <c r="J47" s="194"/>
    </row>
    <row r="48" spans="1:10" s="195" customFormat="1" ht="20.100000000000001" customHeight="1" x14ac:dyDescent="0.25">
      <c r="A48" s="191">
        <v>47453</v>
      </c>
      <c r="B48" s="192">
        <v>0</v>
      </c>
      <c r="C48" s="192">
        <v>0</v>
      </c>
      <c r="D48" s="192">
        <v>0</v>
      </c>
      <c r="E48" s="192">
        <v>0</v>
      </c>
      <c r="F48" s="192">
        <v>63.806185619999987</v>
      </c>
      <c r="G48" s="192">
        <f t="shared" si="0"/>
        <v>63.806185619999987</v>
      </c>
      <c r="H48" s="48">
        <f t="shared" si="1"/>
        <v>7.1302050668248529E-6</v>
      </c>
      <c r="I48" s="193"/>
      <c r="J48" s="194"/>
    </row>
    <row r="49" spans="1:10" s="195" customFormat="1" ht="20.100000000000001" customHeight="1" x14ac:dyDescent="0.25">
      <c r="A49" s="191">
        <v>47484</v>
      </c>
      <c r="B49" s="192">
        <v>128374.84424654001</v>
      </c>
      <c r="C49" s="192">
        <v>0</v>
      </c>
      <c r="D49" s="192">
        <v>0</v>
      </c>
      <c r="E49" s="192">
        <v>3053.2287071300002</v>
      </c>
      <c r="F49" s="192">
        <v>423.03914126000001</v>
      </c>
      <c r="G49" s="192">
        <f t="shared" si="0"/>
        <v>131851.11209493002</v>
      </c>
      <c r="H49" s="48">
        <f t="shared" si="1"/>
        <v>1.4734080377797732E-2</v>
      </c>
      <c r="I49" s="193"/>
      <c r="J49" s="194"/>
    </row>
    <row r="50" spans="1:10" s="195" customFormat="1" ht="20.100000000000001" customHeight="1" x14ac:dyDescent="0.25">
      <c r="A50" s="191">
        <v>47515</v>
      </c>
      <c r="B50" s="192">
        <v>0</v>
      </c>
      <c r="C50" s="192">
        <v>0</v>
      </c>
      <c r="D50" s="192">
        <v>19440.335679020001</v>
      </c>
      <c r="E50" s="192">
        <v>0</v>
      </c>
      <c r="F50" s="192">
        <v>76.198224719999999</v>
      </c>
      <c r="G50" s="192">
        <f t="shared" si="0"/>
        <v>19516.533903740001</v>
      </c>
      <c r="H50" s="48">
        <f t="shared" si="1"/>
        <v>2.1809310112354905E-3</v>
      </c>
      <c r="I50" s="193"/>
      <c r="J50" s="194"/>
    </row>
    <row r="51" spans="1:10" s="195" customFormat="1" ht="20.100000000000001" customHeight="1" x14ac:dyDescent="0.25">
      <c r="A51" s="191">
        <v>47543</v>
      </c>
      <c r="B51" s="192">
        <v>0</v>
      </c>
      <c r="C51" s="192">
        <v>272026.77594781999</v>
      </c>
      <c r="D51" s="192">
        <v>0</v>
      </c>
      <c r="E51" s="192">
        <v>0</v>
      </c>
      <c r="F51" s="192">
        <v>83.957236959999989</v>
      </c>
      <c r="G51" s="192">
        <f t="shared" si="0"/>
        <v>272110.73318477999</v>
      </c>
      <c r="H51" s="48">
        <f t="shared" si="1"/>
        <v>3.040779369019966E-2</v>
      </c>
      <c r="I51" s="193"/>
      <c r="J51" s="194"/>
    </row>
    <row r="52" spans="1:10" s="195" customFormat="1" ht="20.100000000000001" customHeight="1" x14ac:dyDescent="0.25">
      <c r="A52" s="191">
        <v>47574</v>
      </c>
      <c r="B52" s="192">
        <v>0</v>
      </c>
      <c r="C52" s="192">
        <v>0</v>
      </c>
      <c r="D52" s="192">
        <v>0</v>
      </c>
      <c r="E52" s="192">
        <v>0</v>
      </c>
      <c r="F52" s="192">
        <v>86.096955690000001</v>
      </c>
      <c r="G52" s="192">
        <f t="shared" si="0"/>
        <v>86.096955690000001</v>
      </c>
      <c r="H52" s="48">
        <f t="shared" si="1"/>
        <v>9.621151048819472E-6</v>
      </c>
      <c r="I52" s="193"/>
      <c r="J52" s="194"/>
    </row>
    <row r="53" spans="1:10" s="195" customFormat="1" ht="20.100000000000001" customHeight="1" x14ac:dyDescent="0.25">
      <c r="A53" s="191">
        <v>47604</v>
      </c>
      <c r="B53" s="192">
        <v>0</v>
      </c>
      <c r="C53" s="192">
        <v>0</v>
      </c>
      <c r="D53" s="192">
        <v>16410.353780729998</v>
      </c>
      <c r="E53" s="192">
        <v>0</v>
      </c>
      <c r="F53" s="192">
        <v>79.927578680000011</v>
      </c>
      <c r="G53" s="192">
        <f t="shared" si="0"/>
        <v>16490.281359409997</v>
      </c>
      <c r="H53" s="48">
        <f t="shared" si="1"/>
        <v>1.8427537480845356E-3</v>
      </c>
      <c r="I53" s="193"/>
      <c r="J53" s="194"/>
    </row>
    <row r="54" spans="1:10" s="195" customFormat="1" ht="20.100000000000001" customHeight="1" x14ac:dyDescent="0.25">
      <c r="A54" s="191">
        <v>47635</v>
      </c>
      <c r="B54" s="192">
        <v>0</v>
      </c>
      <c r="C54" s="192">
        <v>201983.02573426001</v>
      </c>
      <c r="D54" s="192">
        <v>0</v>
      </c>
      <c r="E54" s="192">
        <v>0</v>
      </c>
      <c r="F54" s="192">
        <v>82.27787019000003</v>
      </c>
      <c r="G54" s="192">
        <f t="shared" si="0"/>
        <v>202065.30360445002</v>
      </c>
      <c r="H54" s="48">
        <f t="shared" si="1"/>
        <v>2.2580366426704947E-2</v>
      </c>
      <c r="I54" s="193"/>
      <c r="J54" s="194"/>
    </row>
    <row r="55" spans="1:10" s="195" customFormat="1" ht="20.100000000000001" customHeight="1" x14ac:dyDescent="0.25">
      <c r="A55" s="191">
        <v>47665</v>
      </c>
      <c r="B55" s="192">
        <v>14207.19994554</v>
      </c>
      <c r="C55" s="192">
        <v>0</v>
      </c>
      <c r="D55" s="192">
        <v>0</v>
      </c>
      <c r="E55" s="192">
        <v>2912.1207221200002</v>
      </c>
      <c r="F55" s="192">
        <v>82.554032100000015</v>
      </c>
      <c r="G55" s="192">
        <f t="shared" si="0"/>
        <v>17201.874699760003</v>
      </c>
      <c r="H55" s="48">
        <f t="shared" si="1"/>
        <v>1.9222727851744453E-3</v>
      </c>
      <c r="I55" s="193"/>
      <c r="J55" s="194"/>
    </row>
    <row r="56" spans="1:10" s="195" customFormat="1" ht="20.100000000000001" customHeight="1" x14ac:dyDescent="0.25">
      <c r="A56" s="191">
        <v>47696</v>
      </c>
      <c r="B56" s="192">
        <v>0</v>
      </c>
      <c r="C56" s="192">
        <v>0</v>
      </c>
      <c r="D56" s="192">
        <v>195833.66561468999</v>
      </c>
      <c r="E56" s="192">
        <v>0</v>
      </c>
      <c r="F56" s="192">
        <v>73.270597769999995</v>
      </c>
      <c r="G56" s="192">
        <f t="shared" si="0"/>
        <v>195906.93621245999</v>
      </c>
      <c r="H56" s="48">
        <f t="shared" si="1"/>
        <v>2.1892182013938975E-2</v>
      </c>
      <c r="I56" s="193"/>
      <c r="J56" s="194"/>
    </row>
    <row r="57" spans="1:10" s="195" customFormat="1" ht="20.100000000000001" customHeight="1" x14ac:dyDescent="0.25">
      <c r="A57" s="191">
        <v>47727</v>
      </c>
      <c r="B57" s="192">
        <v>0</v>
      </c>
      <c r="C57" s="192">
        <v>221501.03589039002</v>
      </c>
      <c r="D57" s="192">
        <v>0</v>
      </c>
      <c r="E57" s="192">
        <v>0</v>
      </c>
      <c r="F57" s="192">
        <v>76.331271000000001</v>
      </c>
      <c r="G57" s="192">
        <f t="shared" si="0"/>
        <v>221577.36716139002</v>
      </c>
      <c r="H57" s="48">
        <f t="shared" si="1"/>
        <v>2.4760797886226225E-2</v>
      </c>
      <c r="I57" s="193"/>
      <c r="J57" s="194"/>
    </row>
    <row r="58" spans="1:10" s="195" customFormat="1" ht="20.100000000000001" customHeight="1" x14ac:dyDescent="0.25">
      <c r="A58" s="191">
        <v>47757</v>
      </c>
      <c r="B58" s="192">
        <v>0</v>
      </c>
      <c r="C58" s="192">
        <v>0</v>
      </c>
      <c r="D58" s="192">
        <v>0</v>
      </c>
      <c r="E58" s="192">
        <v>0</v>
      </c>
      <c r="F58" s="192">
        <v>82.340619779999997</v>
      </c>
      <c r="G58" s="192">
        <f t="shared" si="0"/>
        <v>82.340619779999997</v>
      </c>
      <c r="H58" s="48">
        <f t="shared" si="1"/>
        <v>9.2013885277108149E-6</v>
      </c>
      <c r="I58" s="193"/>
      <c r="J58" s="194"/>
    </row>
    <row r="59" spans="1:10" s="195" customFormat="1" ht="20.100000000000001" customHeight="1" x14ac:dyDescent="0.25">
      <c r="A59" s="191">
        <v>47788</v>
      </c>
      <c r="B59" s="192">
        <v>0</v>
      </c>
      <c r="C59" s="192">
        <v>0</v>
      </c>
      <c r="D59" s="192">
        <v>15896.30638256</v>
      </c>
      <c r="E59" s="192">
        <v>0</v>
      </c>
      <c r="F59" s="192">
        <v>75.705943869999999</v>
      </c>
      <c r="G59" s="192">
        <f t="shared" si="0"/>
        <v>15972.01232643</v>
      </c>
      <c r="H59" s="48">
        <f t="shared" si="1"/>
        <v>1.7848382897473101E-3</v>
      </c>
      <c r="I59" s="193"/>
      <c r="J59" s="194"/>
    </row>
    <row r="60" spans="1:10" s="195" customFormat="1" ht="20.100000000000001" customHeight="1" x14ac:dyDescent="0.25">
      <c r="A60" s="191">
        <v>47818</v>
      </c>
      <c r="B60" s="192">
        <v>0</v>
      </c>
      <c r="C60" s="192">
        <v>146910.96776379002</v>
      </c>
      <c r="D60" s="192">
        <v>0</v>
      </c>
      <c r="E60" s="192">
        <v>0</v>
      </c>
      <c r="F60" s="192">
        <v>84.890458990000013</v>
      </c>
      <c r="G60" s="192">
        <f t="shared" si="0"/>
        <v>146995.85822278002</v>
      </c>
      <c r="H60" s="48">
        <f t="shared" si="1"/>
        <v>1.6426473435418847E-2</v>
      </c>
      <c r="I60" s="193"/>
      <c r="J60" s="194"/>
    </row>
    <row r="61" spans="1:10" s="195" customFormat="1" ht="20.100000000000001" customHeight="1" x14ac:dyDescent="0.25">
      <c r="A61" s="191">
        <v>47849</v>
      </c>
      <c r="B61" s="192">
        <v>145829.25623978997</v>
      </c>
      <c r="C61" s="192">
        <v>0</v>
      </c>
      <c r="D61" s="192">
        <v>0</v>
      </c>
      <c r="E61" s="192">
        <v>50302.962616609999</v>
      </c>
      <c r="F61" s="192">
        <v>63.650700579999999</v>
      </c>
      <c r="G61" s="192">
        <f t="shared" si="0"/>
        <v>196195.86955697997</v>
      </c>
      <c r="H61" s="48">
        <f t="shared" si="1"/>
        <v>2.1924469698542792E-2</v>
      </c>
      <c r="I61" s="193"/>
      <c r="J61" s="194"/>
    </row>
    <row r="62" spans="1:10" s="195" customFormat="1" ht="20.100000000000001" customHeight="1" x14ac:dyDescent="0.25">
      <c r="A62" s="191">
        <v>47880</v>
      </c>
      <c r="B62" s="192">
        <v>0</v>
      </c>
      <c r="C62" s="192">
        <v>0</v>
      </c>
      <c r="D62" s="192">
        <v>13274.67261774</v>
      </c>
      <c r="E62" s="192">
        <v>0</v>
      </c>
      <c r="F62" s="192">
        <v>56.0613454</v>
      </c>
      <c r="G62" s="192">
        <f t="shared" si="0"/>
        <v>13330.733963139999</v>
      </c>
      <c r="H62" s="48">
        <f t="shared" si="1"/>
        <v>1.4896810697093506E-3</v>
      </c>
      <c r="I62" s="193"/>
      <c r="J62" s="194"/>
    </row>
    <row r="63" spans="1:10" s="195" customFormat="1" ht="20.100000000000001" customHeight="1" x14ac:dyDescent="0.25">
      <c r="A63" s="191">
        <v>47908</v>
      </c>
      <c r="B63" s="192">
        <v>0</v>
      </c>
      <c r="C63" s="192">
        <v>220810.65531948002</v>
      </c>
      <c r="D63" s="192">
        <v>0</v>
      </c>
      <c r="E63" s="192">
        <v>0</v>
      </c>
      <c r="F63" s="192">
        <v>59.986923640000001</v>
      </c>
      <c r="G63" s="192">
        <f t="shared" si="0"/>
        <v>220870.64224312003</v>
      </c>
      <c r="H63" s="48">
        <f t="shared" si="1"/>
        <v>2.4681822884913492E-2</v>
      </c>
      <c r="I63" s="193"/>
      <c r="J63" s="194"/>
    </row>
    <row r="64" spans="1:10" s="195" customFormat="1" ht="20.100000000000001" customHeight="1" x14ac:dyDescent="0.25">
      <c r="A64" s="191">
        <v>47939</v>
      </c>
      <c r="B64" s="192">
        <v>0</v>
      </c>
      <c r="C64" s="192">
        <v>0</v>
      </c>
      <c r="D64" s="192">
        <v>0</v>
      </c>
      <c r="E64" s="192">
        <v>0</v>
      </c>
      <c r="F64" s="192">
        <v>65.848894950000002</v>
      </c>
      <c r="G64" s="192">
        <f t="shared" si="0"/>
        <v>65.848894950000002</v>
      </c>
      <c r="H64" s="48">
        <f t="shared" si="1"/>
        <v>7.3584734748685256E-6</v>
      </c>
      <c r="I64" s="193"/>
      <c r="J64" s="194"/>
    </row>
    <row r="65" spans="1:16" s="195" customFormat="1" ht="20.100000000000001" customHeight="1" x14ac:dyDescent="0.25">
      <c r="A65" s="191">
        <v>47969</v>
      </c>
      <c r="B65" s="192">
        <v>0</v>
      </c>
      <c r="C65" s="192">
        <v>0</v>
      </c>
      <c r="D65" s="192">
        <v>26078.757068849998</v>
      </c>
      <c r="E65" s="192">
        <v>0</v>
      </c>
      <c r="F65" s="192">
        <v>1895.8608035299999</v>
      </c>
      <c r="G65" s="192">
        <f t="shared" si="0"/>
        <v>27974.617872379997</v>
      </c>
      <c r="H65" s="48">
        <f t="shared" si="1"/>
        <v>3.1261038433491768E-3</v>
      </c>
      <c r="I65" s="193"/>
      <c r="J65" s="194"/>
    </row>
    <row r="66" spans="1:16" s="195" customFormat="1" ht="20.100000000000001" customHeight="1" x14ac:dyDescent="0.25">
      <c r="A66" s="191">
        <v>48000</v>
      </c>
      <c r="B66" s="192">
        <v>0</v>
      </c>
      <c r="C66" s="192">
        <v>192588.88747770002</v>
      </c>
      <c r="D66" s="192">
        <v>0</v>
      </c>
      <c r="E66" s="192">
        <v>0</v>
      </c>
      <c r="F66" s="192">
        <v>65.147671720000005</v>
      </c>
      <c r="G66" s="192">
        <f t="shared" si="0"/>
        <v>192654.03514942003</v>
      </c>
      <c r="H66" s="48">
        <f t="shared" si="1"/>
        <v>2.1528677262539177E-2</v>
      </c>
      <c r="I66" s="193"/>
      <c r="J66" s="194"/>
    </row>
    <row r="67" spans="1:16" s="195" customFormat="1" ht="20.100000000000001" customHeight="1" x14ac:dyDescent="0.25">
      <c r="A67" s="191">
        <v>48030</v>
      </c>
      <c r="B67" s="192">
        <v>6617.5312774499998</v>
      </c>
      <c r="C67" s="192">
        <v>0</v>
      </c>
      <c r="D67" s="192">
        <v>0</v>
      </c>
      <c r="E67" s="192">
        <v>0</v>
      </c>
      <c r="F67" s="192">
        <v>61.51196204</v>
      </c>
      <c r="G67" s="192">
        <f t="shared" si="0"/>
        <v>6679.0432394899999</v>
      </c>
      <c r="H67" s="48">
        <f t="shared" si="1"/>
        <v>7.4636882748914087E-4</v>
      </c>
      <c r="I67" s="193"/>
      <c r="J67" s="194"/>
    </row>
    <row r="68" spans="1:16" s="195" customFormat="1" ht="12" customHeight="1" x14ac:dyDescent="0.3">
      <c r="A68" s="197"/>
      <c r="B68" s="198"/>
      <c r="C68" s="198"/>
      <c r="D68" s="198"/>
      <c r="E68" s="198"/>
      <c r="F68" s="198"/>
      <c r="G68" s="198"/>
      <c r="H68" s="198"/>
      <c r="I68" s="193"/>
      <c r="J68" s="199"/>
    </row>
    <row r="69" spans="1:16" s="195" customFormat="1" ht="24.9" customHeight="1" thickBot="1" x14ac:dyDescent="0.35">
      <c r="A69" s="200" t="s">
        <v>321</v>
      </c>
      <c r="B69" s="201">
        <f t="shared" ref="B69:G69" si="2">+SUM(B8:B19)</f>
        <v>482871.03295217</v>
      </c>
      <c r="C69" s="201">
        <f t="shared" si="2"/>
        <v>745881.32994945999</v>
      </c>
      <c r="D69" s="201">
        <f t="shared" si="2"/>
        <v>491066.96022348001</v>
      </c>
      <c r="E69" s="201">
        <f t="shared" si="2"/>
        <v>7954.3833890400001</v>
      </c>
      <c r="F69" s="201">
        <f t="shared" si="2"/>
        <v>3472.5240973400009</v>
      </c>
      <c r="G69" s="201">
        <f t="shared" si="2"/>
        <v>1731246.2306114901</v>
      </c>
      <c r="H69" s="202">
        <f t="shared" ref="H69:H75" si="3">+G69/$G$75</f>
        <v>0.19346307141667179</v>
      </c>
      <c r="I69" s="200"/>
      <c r="J69" s="199"/>
      <c r="K69" s="203"/>
    </row>
    <row r="70" spans="1:16" s="195" customFormat="1" ht="24.9" customHeight="1" thickTop="1" thickBot="1" x14ac:dyDescent="0.35">
      <c r="A70" s="204" t="s">
        <v>322</v>
      </c>
      <c r="B70" s="201">
        <f t="shared" ref="B70:G70" si="4">+SUM(B8:B31)</f>
        <v>782394.96260137006</v>
      </c>
      <c r="C70" s="201">
        <f t="shared" si="4"/>
        <v>1574508.1736263097</v>
      </c>
      <c r="D70" s="201">
        <f t="shared" si="4"/>
        <v>589076.83970164985</v>
      </c>
      <c r="E70" s="201">
        <f t="shared" si="4"/>
        <v>15175.254722509999</v>
      </c>
      <c r="F70" s="201">
        <f t="shared" si="4"/>
        <v>4343.6131011900006</v>
      </c>
      <c r="G70" s="201">
        <f t="shared" si="4"/>
        <v>2965498.8437530301</v>
      </c>
      <c r="H70" s="202">
        <f t="shared" si="3"/>
        <v>0.33138816677302424</v>
      </c>
      <c r="I70" s="204"/>
      <c r="J70" s="199"/>
      <c r="K70" s="203"/>
    </row>
    <row r="71" spans="1:16" s="195" customFormat="1" ht="24.9" customHeight="1" thickTop="1" thickBot="1" x14ac:dyDescent="0.35">
      <c r="A71" s="204" t="s">
        <v>323</v>
      </c>
      <c r="B71" s="201">
        <f t="shared" ref="B71:G71" si="5">+SUM(B8:B43)</f>
        <v>1264878.41470228</v>
      </c>
      <c r="C71" s="201">
        <f t="shared" si="5"/>
        <v>2279998.9862035699</v>
      </c>
      <c r="D71" s="201">
        <f t="shared" si="5"/>
        <v>963588.86981075979</v>
      </c>
      <c r="E71" s="201">
        <f t="shared" si="5"/>
        <v>21739.05704937</v>
      </c>
      <c r="F71" s="201">
        <f t="shared" si="5"/>
        <v>7209.8760139900005</v>
      </c>
      <c r="G71" s="201">
        <f t="shared" si="5"/>
        <v>4537415.2037799712</v>
      </c>
      <c r="H71" s="202">
        <f t="shared" si="3"/>
        <v>0.50704646519630148</v>
      </c>
      <c r="I71" s="204"/>
      <c r="J71" s="199"/>
      <c r="K71" s="203"/>
    </row>
    <row r="72" spans="1:16" s="195" customFormat="1" ht="24.9" customHeight="1" thickTop="1" thickBot="1" x14ac:dyDescent="0.35">
      <c r="A72" s="204" t="s">
        <v>324</v>
      </c>
      <c r="B72" s="201">
        <f t="shared" ref="B72:G72" si="6">+SUM(B8:B55)</f>
        <v>1407460.4588943599</v>
      </c>
      <c r="C72" s="201">
        <f t="shared" si="6"/>
        <v>3084088.59730356</v>
      </c>
      <c r="D72" s="201">
        <f t="shared" si="6"/>
        <v>1036340.5395002199</v>
      </c>
      <c r="E72" s="201">
        <f t="shared" si="6"/>
        <v>27704.406478620003</v>
      </c>
      <c r="F72" s="201">
        <f t="shared" si="6"/>
        <v>8427.0292361900028</v>
      </c>
      <c r="G72" s="201">
        <f t="shared" si="6"/>
        <v>5564021.0314129507</v>
      </c>
      <c r="H72" s="202">
        <f t="shared" si="3"/>
        <v>0.62176747543525501</v>
      </c>
      <c r="I72" s="204"/>
      <c r="J72" s="199"/>
      <c r="K72" s="205"/>
    </row>
    <row r="73" spans="1:16" s="206" customFormat="1" ht="24.9" customHeight="1" outlineLevel="2" thickTop="1" thickBot="1" x14ac:dyDescent="0.35">
      <c r="A73" s="204" t="s">
        <v>325</v>
      </c>
      <c r="B73" s="201">
        <f t="shared" ref="B73:G73" si="7">+SUM(B8:B67)</f>
        <v>1559907.2464115999</v>
      </c>
      <c r="C73" s="201">
        <f t="shared" si="7"/>
        <v>3865900.1437549205</v>
      </c>
      <c r="D73" s="201">
        <f t="shared" si="7"/>
        <v>1287423.9411840599</v>
      </c>
      <c r="E73" s="201">
        <f t="shared" si="7"/>
        <v>78007.369095230009</v>
      </c>
      <c r="F73" s="201">
        <f t="shared" si="7"/>
        <v>11087.636429460003</v>
      </c>
      <c r="G73" s="201">
        <f t="shared" si="7"/>
        <v>6802326.3368752701</v>
      </c>
      <c r="H73" s="202">
        <f t="shared" si="3"/>
        <v>0.76014545050913196</v>
      </c>
      <c r="I73" s="204"/>
      <c r="J73" s="188"/>
      <c r="K73" s="189"/>
    </row>
    <row r="74" spans="1:16" s="206" customFormat="1" ht="24.9" customHeight="1" outlineLevel="2" thickTop="1" thickBot="1" x14ac:dyDescent="0.35">
      <c r="A74" s="204" t="s">
        <v>326</v>
      </c>
      <c r="B74" s="201">
        <v>220606.85040859986</v>
      </c>
      <c r="C74" s="201">
        <v>878194.67371288012</v>
      </c>
      <c r="D74" s="201">
        <v>1024172.1504847896</v>
      </c>
      <c r="E74" s="201">
        <v>0</v>
      </c>
      <c r="F74" s="201">
        <v>23416.753604919981</v>
      </c>
      <c r="G74" s="201">
        <f>SUM(B74:F74)</f>
        <v>2146390.4282111898</v>
      </c>
      <c r="H74" s="202">
        <f t="shared" si="3"/>
        <v>0.2398545494908679</v>
      </c>
      <c r="I74" s="204"/>
      <c r="J74" s="188"/>
      <c r="K74" s="189"/>
    </row>
    <row r="75" spans="1:16" s="206" customFormat="1" ht="24.9" customHeight="1" outlineLevel="2" thickTop="1" thickBot="1" x14ac:dyDescent="0.35">
      <c r="A75" s="204" t="s">
        <v>259</v>
      </c>
      <c r="B75" s="201">
        <f>+B73+B74</f>
        <v>1780514.0968201999</v>
      </c>
      <c r="C75" s="201">
        <f>+C73+C74</f>
        <v>4744094.8174678003</v>
      </c>
      <c r="D75" s="201">
        <f>+D73+D74</f>
        <v>2311596.0916688498</v>
      </c>
      <c r="E75" s="201">
        <f>+E73+E74</f>
        <v>78007.369095230009</v>
      </c>
      <c r="F75" s="201">
        <f>+F73+F74</f>
        <v>34504.390034379983</v>
      </c>
      <c r="G75" s="201">
        <f>SUM(B75:F75)</f>
        <v>8948716.7650864609</v>
      </c>
      <c r="H75" s="202">
        <f t="shared" si="3"/>
        <v>1</v>
      </c>
      <c r="I75" s="204"/>
      <c r="J75" s="188"/>
      <c r="K75" s="207"/>
    </row>
    <row r="76" spans="1:16" s="206" customFormat="1" ht="24.9" customHeight="1" outlineLevel="2" thickTop="1" thickBot="1" x14ac:dyDescent="0.35">
      <c r="A76" s="208" t="s">
        <v>327</v>
      </c>
      <c r="B76" s="202">
        <f t="shared" ref="B76:G76" si="8">+B75/$G$75</f>
        <v>0.1989686503172052</v>
      </c>
      <c r="C76" s="202">
        <f t="shared" si="8"/>
        <v>0.5301424709268876</v>
      </c>
      <c r="D76" s="202">
        <f t="shared" si="8"/>
        <v>0.25831592979761892</v>
      </c>
      <c r="E76" s="202">
        <f t="shared" si="8"/>
        <v>8.7171570117826076E-3</v>
      </c>
      <c r="F76" s="202">
        <f t="shared" si="8"/>
        <v>3.8557919465055956E-3</v>
      </c>
      <c r="G76" s="202">
        <f t="shared" si="8"/>
        <v>1</v>
      </c>
      <c r="H76" s="201"/>
      <c r="I76" s="208"/>
      <c r="J76" s="188"/>
      <c r="K76" s="189"/>
    </row>
    <row r="77" spans="1:16" s="206" customFormat="1" ht="20.100000000000001" customHeight="1" outlineLevel="2" thickTop="1" x14ac:dyDescent="0.3">
      <c r="A77" s="209"/>
      <c r="B77" s="210"/>
      <c r="C77" s="210"/>
      <c r="D77" s="210"/>
      <c r="E77" s="210"/>
      <c r="F77" s="210"/>
      <c r="G77" s="211"/>
      <c r="H77" s="210"/>
      <c r="I77" s="212"/>
      <c r="J77" s="188"/>
    </row>
    <row r="78" spans="1:16" s="206" customFormat="1" ht="20.100000000000001" customHeight="1" outlineLevel="2" x14ac:dyDescent="0.3">
      <c r="A78" s="213" t="s">
        <v>328</v>
      </c>
      <c r="B78" s="214"/>
      <c r="C78" s="214"/>
      <c r="D78" s="214"/>
      <c r="E78" s="214"/>
      <c r="F78" s="214"/>
      <c r="G78" s="215"/>
      <c r="H78" s="214"/>
      <c r="I78" s="212"/>
      <c r="J78" s="188"/>
      <c r="K78" s="216"/>
      <c r="L78" s="216"/>
      <c r="M78" s="216"/>
      <c r="N78" s="216"/>
      <c r="O78" s="216"/>
      <c r="P78" s="216"/>
    </row>
    <row r="79" spans="1:16" s="206" customFormat="1" ht="20.100000000000001" customHeight="1" outlineLevel="2" x14ac:dyDescent="0.3">
      <c r="A79" s="213" t="s">
        <v>329</v>
      </c>
      <c r="B79" s="214"/>
      <c r="C79" s="214"/>
      <c r="D79" s="214"/>
      <c r="E79" s="214"/>
      <c r="F79" s="214"/>
      <c r="G79" s="214"/>
      <c r="H79" s="214"/>
      <c r="I79" s="212"/>
      <c r="J79" s="188"/>
      <c r="K79" s="216"/>
      <c r="L79" s="216"/>
      <c r="M79" s="216"/>
      <c r="N79" s="216"/>
      <c r="O79" s="216"/>
      <c r="P79" s="216"/>
    </row>
    <row r="80" spans="1:16" s="206" customFormat="1" ht="20.100000000000001" customHeight="1" outlineLevel="2" x14ac:dyDescent="0.3">
      <c r="A80" s="213" t="s">
        <v>330</v>
      </c>
      <c r="B80" s="189"/>
      <c r="C80" s="189"/>
      <c r="D80" s="189"/>
      <c r="E80" s="189"/>
      <c r="F80" s="189"/>
      <c r="G80" s="189"/>
      <c r="H80" s="189"/>
      <c r="I80" s="212"/>
      <c r="J80" s="188"/>
      <c r="K80" s="216"/>
      <c r="L80" s="216"/>
      <c r="M80" s="216"/>
      <c r="N80" s="216"/>
      <c r="O80" s="216"/>
      <c r="P80" s="216"/>
    </row>
    <row r="81" spans="1:16" s="206" customFormat="1" ht="20.100000000000001" customHeight="1" outlineLevel="2" x14ac:dyDescent="0.3">
      <c r="A81" s="217"/>
      <c r="B81" s="189"/>
      <c r="C81" s="189"/>
      <c r="D81" s="189"/>
      <c r="E81" s="189"/>
      <c r="F81" s="189"/>
      <c r="G81" s="189"/>
      <c r="H81" s="188"/>
      <c r="I81" s="212"/>
      <c r="J81" s="188"/>
      <c r="K81" s="216"/>
      <c r="L81" s="216"/>
      <c r="M81" s="216"/>
      <c r="N81" s="216"/>
      <c r="O81" s="216"/>
      <c r="P81" s="216"/>
    </row>
    <row r="82" spans="1:16" s="206" customFormat="1" ht="20.100000000000001" customHeight="1" outlineLevel="2" x14ac:dyDescent="0.3">
      <c r="A82" s="218"/>
      <c r="B82" s="189"/>
      <c r="C82" s="189"/>
      <c r="D82" s="189"/>
      <c r="E82" s="189"/>
      <c r="F82" s="189"/>
      <c r="G82" s="189"/>
      <c r="H82" s="189"/>
      <c r="I82" s="212"/>
      <c r="J82" s="188"/>
      <c r="K82" s="216"/>
      <c r="L82" s="216"/>
      <c r="M82" s="216"/>
      <c r="N82" s="216"/>
      <c r="O82" s="216"/>
      <c r="P82" s="216"/>
    </row>
    <row r="83" spans="1:16" s="206" customFormat="1" ht="20.100000000000001" customHeight="1" outlineLevel="2" x14ac:dyDescent="0.3">
      <c r="A83" s="218"/>
      <c r="B83" s="189"/>
      <c r="C83" s="189"/>
      <c r="D83" s="189"/>
      <c r="E83" s="189"/>
      <c r="F83" s="189"/>
      <c r="G83" s="189"/>
      <c r="H83" s="189"/>
      <c r="I83" s="212"/>
      <c r="J83" s="188"/>
      <c r="K83" s="216"/>
      <c r="L83" s="216"/>
      <c r="M83" s="216"/>
      <c r="N83" s="216"/>
      <c r="O83" s="216"/>
      <c r="P83" s="216"/>
    </row>
    <row r="84" spans="1:16" s="206" customFormat="1" ht="20.100000000000001" customHeight="1" outlineLevel="2" x14ac:dyDescent="0.3">
      <c r="A84" s="218"/>
      <c r="B84" s="189"/>
      <c r="C84" s="189"/>
      <c r="D84" s="189"/>
      <c r="E84" s="189"/>
      <c r="F84" s="189"/>
      <c r="G84" s="189"/>
      <c r="H84" s="189"/>
      <c r="I84" s="212"/>
      <c r="J84" s="188"/>
      <c r="K84" s="216"/>
      <c r="L84" s="216"/>
      <c r="M84" s="216"/>
      <c r="N84" s="216"/>
      <c r="O84" s="216"/>
      <c r="P84" s="216"/>
    </row>
    <row r="85" spans="1:16" s="206" customFormat="1" ht="20.100000000000001" customHeight="1" outlineLevel="2" x14ac:dyDescent="0.3">
      <c r="A85" s="218"/>
      <c r="B85" s="189"/>
      <c r="C85" s="189"/>
      <c r="D85" s="189"/>
      <c r="E85" s="189"/>
      <c r="F85" s="189"/>
      <c r="G85" s="189"/>
      <c r="H85" s="189"/>
      <c r="I85" s="212"/>
      <c r="J85" s="188"/>
    </row>
    <row r="86" spans="1:16" s="206" customFormat="1" ht="20.100000000000001" customHeight="1" outlineLevel="2" x14ac:dyDescent="0.3">
      <c r="A86" s="218"/>
      <c r="B86" s="189"/>
      <c r="C86" s="189"/>
      <c r="D86" s="189"/>
      <c r="E86" s="189"/>
      <c r="F86" s="189"/>
      <c r="G86" s="189"/>
      <c r="H86" s="189"/>
      <c r="I86" s="212"/>
      <c r="J86" s="188"/>
    </row>
    <row r="87" spans="1:16" s="206" customFormat="1" ht="20.100000000000001" customHeight="1" outlineLevel="2" x14ac:dyDescent="0.3">
      <c r="A87" s="218"/>
      <c r="B87" s="189"/>
      <c r="C87" s="189"/>
      <c r="D87" s="189"/>
      <c r="E87" s="189"/>
      <c r="F87" s="189"/>
      <c r="G87" s="189"/>
      <c r="H87" s="189"/>
      <c r="I87" s="212"/>
      <c r="J87" s="188"/>
    </row>
    <row r="88" spans="1:16" s="206" customFormat="1" ht="20.100000000000001" customHeight="1" outlineLevel="2" x14ac:dyDescent="0.3">
      <c r="A88" s="218"/>
      <c r="B88" s="189"/>
      <c r="C88" s="189"/>
      <c r="D88" s="189"/>
      <c r="E88" s="189"/>
      <c r="F88" s="189"/>
      <c r="G88" s="189"/>
      <c r="H88" s="189"/>
      <c r="I88" s="212"/>
      <c r="J88" s="188"/>
    </row>
    <row r="89" spans="1:16" s="206" customFormat="1" ht="20.100000000000001" customHeight="1" outlineLevel="2" x14ac:dyDescent="0.3">
      <c r="A89" s="218"/>
      <c r="B89" s="189"/>
      <c r="C89" s="189"/>
      <c r="D89" s="189"/>
      <c r="E89" s="189"/>
      <c r="F89" s="189"/>
      <c r="G89" s="189"/>
      <c r="H89" s="189"/>
      <c r="I89" s="212"/>
      <c r="J89" s="188"/>
    </row>
    <row r="90" spans="1:16" s="206" customFormat="1" ht="20.100000000000001" customHeight="1" outlineLevel="2" x14ac:dyDescent="0.3">
      <c r="A90" s="218"/>
      <c r="B90" s="189"/>
      <c r="C90" s="189"/>
      <c r="D90" s="189"/>
      <c r="E90" s="189"/>
      <c r="F90" s="189"/>
      <c r="G90" s="189"/>
      <c r="H90" s="189"/>
      <c r="I90" s="212"/>
      <c r="J90" s="188"/>
    </row>
    <row r="91" spans="1:16" s="206" customFormat="1" ht="20.100000000000001" customHeight="1" outlineLevel="2" x14ac:dyDescent="0.3">
      <c r="A91" s="218"/>
      <c r="B91" s="189"/>
      <c r="C91" s="189"/>
      <c r="D91" s="189"/>
      <c r="E91" s="189"/>
      <c r="F91" s="189"/>
      <c r="G91" s="189"/>
      <c r="H91" s="189"/>
      <c r="I91" s="212"/>
      <c r="J91" s="188"/>
    </row>
    <row r="92" spans="1:16" s="206" customFormat="1" ht="20.100000000000001" customHeight="1" outlineLevel="2" x14ac:dyDescent="0.3">
      <c r="A92" s="218"/>
      <c r="B92" s="189"/>
      <c r="C92" s="189"/>
      <c r="D92" s="189"/>
      <c r="E92" s="189"/>
      <c r="F92" s="189"/>
      <c r="G92" s="189"/>
      <c r="H92" s="189"/>
      <c r="I92" s="212"/>
      <c r="J92" s="188"/>
    </row>
    <row r="93" spans="1:16" s="206" customFormat="1" ht="20.100000000000001" customHeight="1" outlineLevel="2" x14ac:dyDescent="0.3">
      <c r="A93" s="218"/>
      <c r="B93" s="189"/>
      <c r="C93" s="189"/>
      <c r="D93" s="189"/>
      <c r="E93" s="189"/>
      <c r="F93" s="189"/>
      <c r="G93" s="189"/>
      <c r="H93" s="189"/>
      <c r="I93" s="212"/>
      <c r="J93" s="188"/>
    </row>
    <row r="94" spans="1:16" s="206" customFormat="1" ht="20.100000000000001" customHeight="1" outlineLevel="2" x14ac:dyDescent="0.3">
      <c r="A94" s="218"/>
      <c r="B94" s="189"/>
      <c r="C94" s="189"/>
      <c r="D94" s="189"/>
      <c r="E94" s="189"/>
      <c r="F94" s="189"/>
      <c r="G94" s="189"/>
      <c r="H94" s="189"/>
      <c r="I94" s="212"/>
      <c r="J94" s="188"/>
    </row>
    <row r="95" spans="1:16" s="206" customFormat="1" ht="20.100000000000001" customHeight="1" outlineLevel="2" x14ac:dyDescent="0.3">
      <c r="A95" s="218"/>
      <c r="B95" s="189"/>
      <c r="C95" s="189"/>
      <c r="D95" s="189"/>
      <c r="E95" s="189"/>
      <c r="F95" s="189"/>
      <c r="G95" s="189"/>
      <c r="H95" s="189"/>
      <c r="I95" s="212"/>
      <c r="J95" s="188"/>
    </row>
    <row r="96" spans="1:16" s="206" customFormat="1" ht="20.100000000000001" customHeight="1" outlineLevel="2" x14ac:dyDescent="0.3">
      <c r="A96" s="218"/>
      <c r="B96" s="189"/>
      <c r="C96" s="189"/>
      <c r="D96" s="189"/>
      <c r="E96" s="189"/>
      <c r="F96" s="189"/>
      <c r="G96" s="189"/>
      <c r="H96" s="189"/>
      <c r="I96" s="212"/>
      <c r="J96" s="188"/>
    </row>
    <row r="97" spans="1:10" s="206" customFormat="1" ht="20.100000000000001" customHeight="1" outlineLevel="2" x14ac:dyDescent="0.3">
      <c r="A97" s="218"/>
      <c r="B97" s="189"/>
      <c r="C97" s="189"/>
      <c r="D97" s="189"/>
      <c r="E97" s="189"/>
      <c r="F97" s="189"/>
      <c r="G97" s="189"/>
      <c r="H97" s="189"/>
      <c r="I97" s="212"/>
      <c r="J97" s="188"/>
    </row>
    <row r="98" spans="1:10" s="206" customFormat="1" ht="20.100000000000001" customHeight="1" outlineLevel="2" x14ac:dyDescent="0.3">
      <c r="A98" s="218"/>
      <c r="B98" s="189"/>
      <c r="C98" s="189"/>
      <c r="D98" s="189"/>
      <c r="E98" s="189"/>
      <c r="F98" s="189"/>
      <c r="G98" s="189"/>
      <c r="H98" s="189"/>
      <c r="I98" s="212"/>
      <c r="J98" s="188"/>
    </row>
    <row r="99" spans="1:10" s="206" customFormat="1" ht="20.100000000000001" customHeight="1" outlineLevel="2" x14ac:dyDescent="0.3">
      <c r="A99" s="218"/>
      <c r="B99" s="189"/>
      <c r="C99" s="189"/>
      <c r="D99" s="189"/>
      <c r="E99" s="189"/>
      <c r="F99" s="189"/>
      <c r="G99" s="189"/>
      <c r="H99" s="189"/>
      <c r="I99" s="212"/>
      <c r="J99" s="188"/>
    </row>
    <row r="100" spans="1:10" s="206" customFormat="1" ht="20.100000000000001" customHeight="1" outlineLevel="2" x14ac:dyDescent="0.3">
      <c r="A100" s="218"/>
      <c r="B100" s="189"/>
      <c r="C100" s="189"/>
      <c r="D100" s="189"/>
      <c r="E100" s="189"/>
      <c r="F100" s="189"/>
      <c r="G100" s="189"/>
      <c r="H100" s="189"/>
      <c r="I100" s="212"/>
      <c r="J100" s="188"/>
    </row>
    <row r="101" spans="1:10" s="206" customFormat="1" ht="20.100000000000001" customHeight="1" outlineLevel="2" x14ac:dyDescent="0.3">
      <c r="A101" s="218"/>
      <c r="B101" s="189"/>
      <c r="C101" s="189"/>
      <c r="D101" s="189"/>
      <c r="E101" s="189"/>
      <c r="F101" s="189"/>
      <c r="G101" s="189"/>
      <c r="H101" s="189"/>
      <c r="I101" s="212"/>
      <c r="J101" s="188"/>
    </row>
    <row r="102" spans="1:10" s="206" customFormat="1" ht="20.100000000000001" customHeight="1" outlineLevel="2" x14ac:dyDescent="0.3">
      <c r="A102" s="218"/>
      <c r="B102" s="189"/>
      <c r="C102" s="189"/>
      <c r="D102" s="189"/>
      <c r="E102" s="189"/>
      <c r="F102" s="189"/>
      <c r="G102" s="189"/>
      <c r="H102" s="189"/>
      <c r="I102" s="212"/>
      <c r="J102" s="188"/>
    </row>
    <row r="103" spans="1:10" s="206" customFormat="1" ht="20.100000000000001" customHeight="1" outlineLevel="2" x14ac:dyDescent="0.3">
      <c r="A103" s="218"/>
      <c r="B103" s="189"/>
      <c r="C103" s="189"/>
      <c r="D103" s="189"/>
      <c r="E103" s="189"/>
      <c r="F103" s="189"/>
      <c r="G103" s="189"/>
      <c r="H103" s="189"/>
      <c r="I103" s="212"/>
      <c r="J103" s="188"/>
    </row>
    <row r="104" spans="1:10" s="206" customFormat="1" ht="20.100000000000001" customHeight="1" outlineLevel="2" x14ac:dyDescent="0.3">
      <c r="A104" s="218"/>
      <c r="B104" s="189"/>
      <c r="C104" s="189"/>
      <c r="D104" s="189"/>
      <c r="E104" s="189"/>
      <c r="F104" s="189"/>
      <c r="G104" s="189"/>
      <c r="H104" s="189"/>
      <c r="I104" s="212"/>
      <c r="J104" s="188"/>
    </row>
    <row r="105" spans="1:10" s="206" customFormat="1" ht="20.100000000000001" customHeight="1" outlineLevel="2" x14ac:dyDescent="0.3">
      <c r="A105" s="218"/>
      <c r="B105" s="189"/>
      <c r="C105" s="189"/>
      <c r="D105" s="189"/>
      <c r="E105" s="189"/>
      <c r="F105" s="189"/>
      <c r="G105" s="189"/>
      <c r="H105" s="189"/>
      <c r="I105" s="212"/>
      <c r="J105" s="188"/>
    </row>
    <row r="106" spans="1:10" s="206" customFormat="1" ht="20.100000000000001" customHeight="1" outlineLevel="2" x14ac:dyDescent="0.3">
      <c r="A106" s="218"/>
      <c r="B106" s="189"/>
      <c r="C106" s="189"/>
      <c r="D106" s="189"/>
      <c r="E106" s="189"/>
      <c r="F106" s="189"/>
      <c r="G106" s="189"/>
      <c r="H106" s="189"/>
      <c r="I106" s="212"/>
      <c r="J106" s="188"/>
    </row>
    <row r="107" spans="1:10" s="206" customFormat="1" ht="20.100000000000001" customHeight="1" outlineLevel="2" x14ac:dyDescent="0.3">
      <c r="A107" s="218"/>
      <c r="B107" s="189"/>
      <c r="C107" s="189"/>
      <c r="D107" s="189"/>
      <c r="E107" s="189"/>
      <c r="F107" s="189"/>
      <c r="G107" s="189"/>
      <c r="H107" s="189"/>
      <c r="I107" s="212"/>
      <c r="J107" s="188"/>
    </row>
    <row r="108" spans="1:10" s="206" customFormat="1" ht="20.100000000000001" customHeight="1" outlineLevel="2" x14ac:dyDescent="0.3">
      <c r="A108" s="218"/>
      <c r="B108" s="189"/>
      <c r="C108" s="189"/>
      <c r="D108" s="189"/>
      <c r="E108" s="189"/>
      <c r="F108" s="189"/>
      <c r="G108" s="189"/>
      <c r="H108" s="189"/>
      <c r="I108" s="212"/>
      <c r="J108" s="188"/>
    </row>
    <row r="109" spans="1:10" s="206" customFormat="1" ht="20.100000000000001" customHeight="1" outlineLevel="2" x14ac:dyDescent="0.3">
      <c r="A109" s="218"/>
      <c r="B109" s="189"/>
      <c r="C109" s="189"/>
      <c r="D109" s="189"/>
      <c r="E109" s="189"/>
      <c r="F109" s="189"/>
      <c r="G109" s="189"/>
      <c r="H109" s="189"/>
      <c r="I109" s="212"/>
      <c r="J109" s="188"/>
    </row>
    <row r="110" spans="1:10" s="206" customFormat="1" ht="20.100000000000001" customHeight="1" outlineLevel="2" x14ac:dyDescent="0.3">
      <c r="A110" s="218"/>
      <c r="B110" s="189"/>
      <c r="C110" s="189"/>
      <c r="D110" s="189"/>
      <c r="E110" s="189"/>
      <c r="F110" s="189"/>
      <c r="G110" s="189"/>
      <c r="H110" s="189"/>
      <c r="I110" s="212"/>
      <c r="J110" s="188"/>
    </row>
    <row r="111" spans="1:10" s="206" customFormat="1" ht="20.100000000000001" customHeight="1" outlineLevel="2" x14ac:dyDescent="0.3">
      <c r="A111" s="218"/>
      <c r="B111" s="189"/>
      <c r="C111" s="189"/>
      <c r="D111" s="189"/>
      <c r="E111" s="189"/>
      <c r="F111" s="189"/>
      <c r="G111" s="189"/>
      <c r="H111" s="189"/>
      <c r="I111" s="212"/>
      <c r="J111" s="188"/>
    </row>
    <row r="112" spans="1:10" s="206" customFormat="1" ht="20.100000000000001" customHeight="1" outlineLevel="2" x14ac:dyDescent="0.3">
      <c r="A112" s="218"/>
      <c r="B112" s="189"/>
      <c r="C112" s="189"/>
      <c r="D112" s="189"/>
      <c r="E112" s="189"/>
      <c r="F112" s="189"/>
      <c r="G112" s="189"/>
      <c r="H112" s="189"/>
      <c r="I112" s="212"/>
      <c r="J112" s="188"/>
    </row>
    <row r="113" spans="1:10" s="206" customFormat="1" ht="20.100000000000001" customHeight="1" outlineLevel="2" x14ac:dyDescent="0.3">
      <c r="A113" s="218"/>
      <c r="B113" s="189"/>
      <c r="C113" s="189"/>
      <c r="D113" s="189"/>
      <c r="E113" s="189"/>
      <c r="F113" s="189"/>
      <c r="G113" s="189"/>
      <c r="H113" s="189"/>
      <c r="I113" s="212"/>
      <c r="J113" s="188"/>
    </row>
    <row r="114" spans="1:10" s="206" customFormat="1" ht="20.100000000000001" customHeight="1" outlineLevel="2" x14ac:dyDescent="0.3">
      <c r="A114" s="218"/>
      <c r="B114" s="189"/>
      <c r="C114" s="189"/>
      <c r="D114" s="189"/>
      <c r="E114" s="189"/>
      <c r="F114" s="189"/>
      <c r="G114" s="189"/>
      <c r="H114" s="189"/>
      <c r="I114" s="212"/>
      <c r="J114" s="188"/>
    </row>
    <row r="115" spans="1:10" s="206" customFormat="1" ht="20.100000000000001" customHeight="1" outlineLevel="2" x14ac:dyDescent="0.3">
      <c r="A115" s="218"/>
      <c r="B115" s="189"/>
      <c r="C115" s="189"/>
      <c r="D115" s="189"/>
      <c r="E115" s="189"/>
      <c r="F115" s="189"/>
      <c r="G115" s="189"/>
      <c r="H115" s="189"/>
      <c r="I115" s="212"/>
      <c r="J115" s="188"/>
    </row>
    <row r="116" spans="1:10" s="206" customFormat="1" ht="20.100000000000001" customHeight="1" outlineLevel="2" x14ac:dyDescent="0.3">
      <c r="A116" s="218"/>
      <c r="B116" s="189"/>
      <c r="C116" s="189"/>
      <c r="D116" s="189"/>
      <c r="E116" s="189"/>
      <c r="F116" s="189"/>
      <c r="G116" s="189"/>
      <c r="H116" s="189"/>
      <c r="I116" s="212"/>
      <c r="J116" s="188"/>
    </row>
    <row r="117" spans="1:10" s="206" customFormat="1" ht="20.100000000000001" customHeight="1" outlineLevel="2" x14ac:dyDescent="0.3">
      <c r="A117" s="218"/>
      <c r="B117" s="189"/>
      <c r="C117" s="189"/>
      <c r="D117" s="189"/>
      <c r="E117" s="189"/>
      <c r="F117" s="189"/>
      <c r="G117" s="189"/>
      <c r="H117" s="189"/>
      <c r="I117" s="212"/>
      <c r="J117" s="188"/>
    </row>
    <row r="118" spans="1:10" s="206" customFormat="1" ht="20.100000000000001" customHeight="1" outlineLevel="2" x14ac:dyDescent="0.3">
      <c r="A118" s="218"/>
      <c r="B118" s="189"/>
      <c r="C118" s="189"/>
      <c r="D118" s="189"/>
      <c r="E118" s="189"/>
      <c r="F118" s="189"/>
      <c r="G118" s="189"/>
      <c r="H118" s="189"/>
      <c r="I118" s="212"/>
      <c r="J118" s="188"/>
    </row>
    <row r="119" spans="1:10" s="206" customFormat="1" ht="20.100000000000001" customHeight="1" outlineLevel="2" x14ac:dyDescent="0.3">
      <c r="A119" s="218"/>
      <c r="B119" s="189"/>
      <c r="C119" s="189"/>
      <c r="D119" s="189"/>
      <c r="E119" s="189"/>
      <c r="F119" s="189"/>
      <c r="G119" s="189"/>
      <c r="H119" s="189"/>
      <c r="I119" s="212"/>
      <c r="J119" s="188"/>
    </row>
    <row r="120" spans="1:10" s="206" customFormat="1" ht="20.100000000000001" customHeight="1" outlineLevel="2" x14ac:dyDescent="0.3">
      <c r="A120" s="218"/>
      <c r="B120" s="189"/>
      <c r="C120" s="189"/>
      <c r="D120" s="189"/>
      <c r="E120" s="189"/>
      <c r="F120" s="189"/>
      <c r="G120" s="189"/>
      <c r="H120" s="189"/>
      <c r="I120" s="212"/>
      <c r="J120" s="188"/>
    </row>
    <row r="121" spans="1:10" s="206" customFormat="1" ht="20.100000000000001" customHeight="1" outlineLevel="2" x14ac:dyDescent="0.3">
      <c r="A121" s="218"/>
      <c r="B121" s="189"/>
      <c r="C121" s="189"/>
      <c r="D121" s="189"/>
      <c r="E121" s="189"/>
      <c r="F121" s="189"/>
      <c r="G121" s="189"/>
      <c r="H121" s="189"/>
      <c r="I121" s="212"/>
      <c r="J121" s="188"/>
    </row>
    <row r="122" spans="1:10" s="206" customFormat="1" ht="20.100000000000001" customHeight="1" outlineLevel="2" x14ac:dyDescent="0.3">
      <c r="A122" s="218"/>
      <c r="B122" s="189"/>
      <c r="C122" s="189"/>
      <c r="D122" s="189"/>
      <c r="E122" s="189"/>
      <c r="F122" s="189"/>
      <c r="G122" s="189"/>
      <c r="H122" s="189"/>
      <c r="I122" s="212"/>
      <c r="J122" s="188"/>
    </row>
    <row r="123" spans="1:10" s="206" customFormat="1" ht="20.100000000000001" customHeight="1" outlineLevel="2" x14ac:dyDescent="0.3">
      <c r="A123" s="218"/>
      <c r="B123" s="189"/>
      <c r="C123" s="189"/>
      <c r="D123" s="189"/>
      <c r="E123" s="189"/>
      <c r="F123" s="189"/>
      <c r="G123" s="189"/>
      <c r="H123" s="189"/>
      <c r="I123" s="212"/>
      <c r="J123" s="188"/>
    </row>
    <row r="124" spans="1:10" s="206" customFormat="1" ht="20.100000000000001" customHeight="1" outlineLevel="2" x14ac:dyDescent="0.3">
      <c r="A124" s="218"/>
      <c r="B124" s="189"/>
      <c r="C124" s="189"/>
      <c r="D124" s="189"/>
      <c r="E124" s="189"/>
      <c r="F124" s="189"/>
      <c r="G124" s="189"/>
      <c r="H124" s="189"/>
      <c r="I124" s="212"/>
      <c r="J124" s="188"/>
    </row>
    <row r="125" spans="1:10" s="206" customFormat="1" ht="20.100000000000001" customHeight="1" outlineLevel="2" x14ac:dyDescent="0.3">
      <c r="A125" s="218"/>
      <c r="B125" s="189"/>
      <c r="C125" s="189"/>
      <c r="D125" s="189"/>
      <c r="E125" s="189"/>
      <c r="F125" s="189"/>
      <c r="G125" s="189"/>
      <c r="H125" s="189"/>
      <c r="I125" s="212"/>
      <c r="J125" s="188"/>
    </row>
    <row r="126" spans="1:10" s="206" customFormat="1" ht="20.100000000000001" customHeight="1" outlineLevel="2" x14ac:dyDescent="0.3">
      <c r="A126" s="218"/>
      <c r="B126" s="189"/>
      <c r="C126" s="189"/>
      <c r="D126" s="189"/>
      <c r="E126" s="189"/>
      <c r="F126" s="189"/>
      <c r="G126" s="189"/>
      <c r="H126" s="189"/>
      <c r="I126" s="212"/>
      <c r="J126" s="188"/>
    </row>
    <row r="127" spans="1:10" s="206" customFormat="1" ht="20.100000000000001" customHeight="1" outlineLevel="2" x14ac:dyDescent="0.3">
      <c r="A127" s="218"/>
      <c r="B127" s="189"/>
      <c r="C127" s="189"/>
      <c r="D127" s="189"/>
      <c r="E127" s="189"/>
      <c r="F127" s="189"/>
      <c r="G127" s="189"/>
      <c r="H127" s="189"/>
      <c r="I127" s="212"/>
      <c r="J127" s="188"/>
    </row>
    <row r="128" spans="1:10" s="206" customFormat="1" ht="20.100000000000001" customHeight="1" outlineLevel="2" x14ac:dyDescent="0.3">
      <c r="A128" s="218"/>
      <c r="B128" s="189"/>
      <c r="C128" s="189"/>
      <c r="D128" s="189"/>
      <c r="E128" s="189"/>
      <c r="F128" s="189"/>
      <c r="G128" s="189"/>
      <c r="H128" s="189"/>
      <c r="I128" s="212"/>
      <c r="J128" s="188"/>
    </row>
    <row r="129" spans="1:10" s="206" customFormat="1" ht="20.100000000000001" customHeight="1" outlineLevel="2" x14ac:dyDescent="0.3">
      <c r="A129" s="218"/>
      <c r="B129" s="189"/>
      <c r="C129" s="189"/>
      <c r="D129" s="189"/>
      <c r="E129" s="189"/>
      <c r="F129" s="189"/>
      <c r="G129" s="189"/>
      <c r="H129" s="189"/>
      <c r="I129" s="212"/>
      <c r="J129" s="188"/>
    </row>
    <row r="130" spans="1:10" s="206" customFormat="1" ht="20.100000000000001" customHeight="1" outlineLevel="2" x14ac:dyDescent="0.3">
      <c r="A130" s="218"/>
      <c r="B130" s="189"/>
      <c r="C130" s="189"/>
      <c r="D130" s="189"/>
      <c r="E130" s="189"/>
      <c r="F130" s="189"/>
      <c r="G130" s="189"/>
      <c r="H130" s="189"/>
      <c r="I130" s="212"/>
      <c r="J130" s="188"/>
    </row>
    <row r="131" spans="1:10" s="206" customFormat="1" ht="20.100000000000001" customHeight="1" outlineLevel="2" x14ac:dyDescent="0.3">
      <c r="A131" s="218"/>
      <c r="B131" s="189"/>
      <c r="C131" s="189"/>
      <c r="D131" s="189"/>
      <c r="E131" s="189"/>
      <c r="F131" s="189"/>
      <c r="G131" s="189"/>
      <c r="H131" s="189"/>
      <c r="I131" s="212"/>
      <c r="J131" s="188"/>
    </row>
    <row r="132" spans="1:10" s="206" customFormat="1" ht="20.100000000000001" customHeight="1" outlineLevel="2" x14ac:dyDescent="0.3">
      <c r="A132" s="218"/>
      <c r="B132" s="189"/>
      <c r="C132" s="189"/>
      <c r="D132" s="189"/>
      <c r="E132" s="189"/>
      <c r="F132" s="189"/>
      <c r="G132" s="189"/>
      <c r="H132" s="189"/>
      <c r="I132" s="212"/>
      <c r="J132" s="188"/>
    </row>
    <row r="133" spans="1:10" s="206" customFormat="1" ht="20.100000000000001" customHeight="1" outlineLevel="2" x14ac:dyDescent="0.3">
      <c r="A133" s="218"/>
      <c r="B133" s="189"/>
      <c r="C133" s="189"/>
      <c r="D133" s="189"/>
      <c r="E133" s="189"/>
      <c r="F133" s="189"/>
      <c r="G133" s="189"/>
      <c r="H133" s="189"/>
      <c r="I133" s="212"/>
      <c r="J133" s="188"/>
    </row>
    <row r="134" spans="1:10" s="206" customFormat="1" ht="20.100000000000001" customHeight="1" outlineLevel="2" x14ac:dyDescent="0.3">
      <c r="A134" s="218"/>
      <c r="B134" s="189"/>
      <c r="C134" s="189"/>
      <c r="D134" s="189"/>
      <c r="E134" s="189"/>
      <c r="F134" s="189"/>
      <c r="G134" s="189"/>
      <c r="H134" s="189"/>
      <c r="I134" s="212"/>
      <c r="J134" s="188"/>
    </row>
    <row r="135" spans="1:10" s="206" customFormat="1" ht="20.100000000000001" customHeight="1" outlineLevel="2" x14ac:dyDescent="0.3">
      <c r="A135" s="218"/>
      <c r="B135" s="189"/>
      <c r="C135" s="189"/>
      <c r="D135" s="189"/>
      <c r="E135" s="189"/>
      <c r="F135" s="189"/>
      <c r="G135" s="189"/>
      <c r="H135" s="189"/>
      <c r="I135" s="212"/>
      <c r="J135" s="188"/>
    </row>
    <row r="136" spans="1:10" s="206" customFormat="1" ht="20.100000000000001" customHeight="1" outlineLevel="2" x14ac:dyDescent="0.3">
      <c r="A136" s="218"/>
      <c r="B136" s="189"/>
      <c r="C136" s="189"/>
      <c r="D136" s="189"/>
      <c r="E136" s="189"/>
      <c r="F136" s="189"/>
      <c r="G136" s="189"/>
      <c r="H136" s="189"/>
      <c r="I136" s="212"/>
      <c r="J136" s="188"/>
    </row>
    <row r="137" spans="1:10" s="206" customFormat="1" ht="20.100000000000001" customHeight="1" outlineLevel="2" x14ac:dyDescent="0.3">
      <c r="A137" s="218"/>
      <c r="B137" s="189"/>
      <c r="C137" s="189"/>
      <c r="D137" s="189"/>
      <c r="E137" s="189"/>
      <c r="F137" s="189"/>
      <c r="G137" s="189"/>
      <c r="H137" s="189"/>
      <c r="I137" s="212"/>
      <c r="J137" s="188"/>
    </row>
    <row r="138" spans="1:10" s="206" customFormat="1" ht="20.100000000000001" customHeight="1" outlineLevel="2" x14ac:dyDescent="0.3">
      <c r="A138" s="218"/>
      <c r="B138" s="189"/>
      <c r="C138" s="189"/>
      <c r="D138" s="189"/>
      <c r="E138" s="189"/>
      <c r="F138" s="189"/>
      <c r="G138" s="189"/>
      <c r="H138" s="189"/>
      <c r="I138" s="212"/>
      <c r="J138" s="188"/>
    </row>
    <row r="139" spans="1:10" s="206" customFormat="1" ht="20.100000000000001" customHeight="1" outlineLevel="2" x14ac:dyDescent="0.3">
      <c r="A139" s="218"/>
      <c r="B139" s="189"/>
      <c r="C139" s="189"/>
      <c r="D139" s="189"/>
      <c r="E139" s="189"/>
      <c r="F139" s="189"/>
      <c r="G139" s="189"/>
      <c r="H139" s="189"/>
      <c r="I139" s="212"/>
      <c r="J139" s="188"/>
    </row>
    <row r="140" spans="1:10" s="206" customFormat="1" ht="20.100000000000001" customHeight="1" outlineLevel="2" x14ac:dyDescent="0.3">
      <c r="A140" s="218"/>
      <c r="B140" s="189"/>
      <c r="C140" s="189"/>
      <c r="D140" s="189"/>
      <c r="E140" s="189"/>
      <c r="F140" s="189"/>
      <c r="G140" s="189"/>
      <c r="H140" s="189"/>
      <c r="I140" s="212"/>
      <c r="J140" s="188"/>
    </row>
    <row r="141" spans="1:10" s="206" customFormat="1" ht="20.100000000000001" customHeight="1" outlineLevel="2" x14ac:dyDescent="0.3">
      <c r="A141" s="218"/>
      <c r="B141" s="189"/>
      <c r="C141" s="189"/>
      <c r="D141" s="189"/>
      <c r="E141" s="189"/>
      <c r="F141" s="189"/>
      <c r="G141" s="189"/>
      <c r="H141" s="189"/>
      <c r="I141" s="212"/>
      <c r="J141" s="188"/>
    </row>
    <row r="142" spans="1:10" s="206" customFormat="1" ht="20.100000000000001" customHeight="1" outlineLevel="2" x14ac:dyDescent="0.3">
      <c r="A142" s="218"/>
      <c r="B142" s="189"/>
      <c r="C142" s="189"/>
      <c r="D142" s="189"/>
      <c r="E142" s="189"/>
      <c r="F142" s="189"/>
      <c r="G142" s="189"/>
      <c r="H142" s="189"/>
      <c r="I142" s="212"/>
      <c r="J142" s="188"/>
    </row>
    <row r="143" spans="1:10" s="206" customFormat="1" ht="20.100000000000001" customHeight="1" outlineLevel="2" x14ac:dyDescent="0.3">
      <c r="A143" s="218"/>
      <c r="B143" s="189"/>
      <c r="C143" s="189"/>
      <c r="D143" s="189"/>
      <c r="E143" s="189"/>
      <c r="F143" s="189"/>
      <c r="G143" s="189"/>
      <c r="H143" s="189"/>
      <c r="I143" s="212"/>
      <c r="J143" s="188"/>
    </row>
    <row r="144" spans="1:10" s="206" customFormat="1" ht="20.100000000000001" customHeight="1" outlineLevel="2" x14ac:dyDescent="0.3">
      <c r="A144" s="218"/>
      <c r="B144" s="189"/>
      <c r="C144" s="189"/>
      <c r="D144" s="189"/>
      <c r="E144" s="189"/>
      <c r="F144" s="189"/>
      <c r="G144" s="189"/>
      <c r="H144" s="189"/>
      <c r="I144" s="212"/>
      <c r="J144" s="188"/>
    </row>
    <row r="145" spans="1:10" s="206" customFormat="1" ht="20.100000000000001" customHeight="1" outlineLevel="2" x14ac:dyDescent="0.3">
      <c r="A145" s="218"/>
      <c r="B145" s="189"/>
      <c r="C145" s="189"/>
      <c r="D145" s="189"/>
      <c r="E145" s="189"/>
      <c r="F145" s="189"/>
      <c r="G145" s="189"/>
      <c r="H145" s="189"/>
      <c r="I145" s="212"/>
      <c r="J145" s="188"/>
    </row>
    <row r="146" spans="1:10" s="206" customFormat="1" ht="20.100000000000001" customHeight="1" outlineLevel="2" x14ac:dyDescent="0.3">
      <c r="A146" s="218"/>
      <c r="B146" s="189"/>
      <c r="C146" s="189"/>
      <c r="D146" s="189"/>
      <c r="E146" s="189"/>
      <c r="F146" s="189"/>
      <c r="G146" s="189"/>
      <c r="H146" s="189"/>
      <c r="I146" s="212"/>
      <c r="J146" s="188"/>
    </row>
    <row r="147" spans="1:10" s="206" customFormat="1" ht="20.100000000000001" customHeight="1" outlineLevel="2" x14ac:dyDescent="0.3">
      <c r="A147" s="218"/>
      <c r="B147" s="189"/>
      <c r="C147" s="189"/>
      <c r="D147" s="189"/>
      <c r="E147" s="189"/>
      <c r="F147" s="189"/>
      <c r="G147" s="189"/>
      <c r="H147" s="189"/>
      <c r="I147" s="212"/>
      <c r="J147" s="188"/>
    </row>
    <row r="148" spans="1:10" s="206" customFormat="1" ht="20.100000000000001" customHeight="1" outlineLevel="2" x14ac:dyDescent="0.3">
      <c r="A148" s="218"/>
      <c r="B148" s="189"/>
      <c r="C148" s="189"/>
      <c r="D148" s="189"/>
      <c r="E148" s="189"/>
      <c r="F148" s="189"/>
      <c r="G148" s="189"/>
      <c r="H148" s="189"/>
      <c r="I148" s="212"/>
      <c r="J148" s="188"/>
    </row>
    <row r="149" spans="1:10" s="206" customFormat="1" ht="20.100000000000001" customHeight="1" outlineLevel="2" x14ac:dyDescent="0.3">
      <c r="A149" s="218"/>
      <c r="B149" s="189"/>
      <c r="C149" s="189"/>
      <c r="D149" s="189"/>
      <c r="E149" s="189"/>
      <c r="F149" s="189"/>
      <c r="G149" s="189"/>
      <c r="H149" s="189"/>
      <c r="I149" s="212"/>
      <c r="J149" s="188"/>
    </row>
    <row r="150" spans="1:10" s="206" customFormat="1" ht="20.100000000000001" customHeight="1" outlineLevel="2" x14ac:dyDescent="0.3">
      <c r="A150" s="218"/>
      <c r="B150" s="189"/>
      <c r="C150" s="189"/>
      <c r="D150" s="189"/>
      <c r="E150" s="189"/>
      <c r="F150" s="189"/>
      <c r="G150" s="189"/>
      <c r="H150" s="189"/>
      <c r="I150" s="212"/>
      <c r="J150" s="188"/>
    </row>
    <row r="151" spans="1:10" s="206" customFormat="1" ht="20.100000000000001" customHeight="1" outlineLevel="2" x14ac:dyDescent="0.3">
      <c r="A151" s="218"/>
      <c r="B151" s="189"/>
      <c r="C151" s="189"/>
      <c r="D151" s="189"/>
      <c r="E151" s="189"/>
      <c r="F151" s="189"/>
      <c r="G151" s="189"/>
      <c r="H151" s="189"/>
      <c r="I151" s="212"/>
      <c r="J151" s="188"/>
    </row>
    <row r="152" spans="1:10" s="206" customFormat="1" ht="20.100000000000001" customHeight="1" outlineLevel="2" x14ac:dyDescent="0.3">
      <c r="A152" s="218"/>
      <c r="B152" s="189"/>
      <c r="C152" s="189"/>
      <c r="D152" s="189"/>
      <c r="E152" s="189"/>
      <c r="F152" s="189"/>
      <c r="G152" s="189"/>
      <c r="H152" s="189"/>
      <c r="I152" s="212"/>
      <c r="J152" s="188"/>
    </row>
    <row r="153" spans="1:10" s="206" customFormat="1" ht="20.100000000000001" customHeight="1" outlineLevel="2" x14ac:dyDescent="0.3">
      <c r="A153" s="218"/>
      <c r="B153" s="189"/>
      <c r="C153" s="189"/>
      <c r="D153" s="189"/>
      <c r="E153" s="189"/>
      <c r="F153" s="189"/>
      <c r="G153" s="189"/>
      <c r="H153" s="189"/>
      <c r="I153" s="212"/>
      <c r="J153" s="188"/>
    </row>
    <row r="154" spans="1:10" s="206" customFormat="1" ht="20.100000000000001" customHeight="1" outlineLevel="2" x14ac:dyDescent="0.3">
      <c r="A154" s="218"/>
      <c r="B154" s="189"/>
      <c r="C154" s="189"/>
      <c r="D154" s="189"/>
      <c r="E154" s="189"/>
      <c r="F154" s="189"/>
      <c r="G154" s="189"/>
      <c r="H154" s="189"/>
      <c r="I154" s="212"/>
      <c r="J154" s="188"/>
    </row>
    <row r="155" spans="1:10" s="206" customFormat="1" ht="20.100000000000001" customHeight="1" outlineLevel="2" x14ac:dyDescent="0.3">
      <c r="A155" s="218"/>
      <c r="B155" s="189"/>
      <c r="C155" s="189"/>
      <c r="D155" s="189"/>
      <c r="E155" s="189"/>
      <c r="F155" s="189"/>
      <c r="G155" s="189"/>
      <c r="H155" s="189"/>
      <c r="I155" s="212"/>
      <c r="J155" s="188"/>
    </row>
    <row r="156" spans="1:10" s="206" customFormat="1" ht="20.100000000000001" customHeight="1" outlineLevel="2" x14ac:dyDescent="0.3">
      <c r="A156" s="218"/>
      <c r="B156" s="189"/>
      <c r="C156" s="189"/>
      <c r="D156" s="189"/>
      <c r="E156" s="189"/>
      <c r="F156" s="189"/>
      <c r="G156" s="189"/>
      <c r="H156" s="189"/>
      <c r="I156" s="212"/>
      <c r="J156" s="188"/>
    </row>
    <row r="157" spans="1:10" s="206" customFormat="1" ht="20.100000000000001" customHeight="1" outlineLevel="2" x14ac:dyDescent="0.3">
      <c r="A157" s="218"/>
      <c r="B157" s="189"/>
      <c r="C157" s="189"/>
      <c r="D157" s="189"/>
      <c r="E157" s="189"/>
      <c r="F157" s="189"/>
      <c r="G157" s="189"/>
      <c r="H157" s="189"/>
      <c r="I157" s="212"/>
      <c r="J157" s="188"/>
    </row>
    <row r="158" spans="1:10" s="206" customFormat="1" ht="20.100000000000001" customHeight="1" outlineLevel="2" x14ac:dyDescent="0.3">
      <c r="A158" s="218"/>
      <c r="B158" s="189"/>
      <c r="C158" s="189"/>
      <c r="D158" s="189"/>
      <c r="E158" s="189"/>
      <c r="F158" s="189"/>
      <c r="G158" s="189"/>
      <c r="H158" s="189"/>
      <c r="I158" s="212"/>
      <c r="J158" s="188"/>
    </row>
    <row r="159" spans="1:10" s="206" customFormat="1" ht="20.100000000000001" customHeight="1" outlineLevel="2" x14ac:dyDescent="0.3">
      <c r="A159" s="218"/>
      <c r="B159" s="189"/>
      <c r="C159" s="189"/>
      <c r="D159" s="189"/>
      <c r="E159" s="189"/>
      <c r="F159" s="189"/>
      <c r="G159" s="189"/>
      <c r="H159" s="189"/>
      <c r="I159" s="212"/>
      <c r="J159" s="188"/>
    </row>
    <row r="160" spans="1:10" s="206" customFormat="1" ht="20.100000000000001" customHeight="1" outlineLevel="2" x14ac:dyDescent="0.3">
      <c r="A160" s="218"/>
      <c r="B160" s="189"/>
      <c r="C160" s="189"/>
      <c r="D160" s="189"/>
      <c r="E160" s="189"/>
      <c r="F160" s="189"/>
      <c r="G160" s="189"/>
      <c r="H160" s="189"/>
      <c r="I160" s="212"/>
      <c r="J160" s="188"/>
    </row>
    <row r="161" spans="1:10" s="206" customFormat="1" ht="20.100000000000001" customHeight="1" outlineLevel="2" x14ac:dyDescent="0.3">
      <c r="A161" s="218"/>
      <c r="B161" s="189"/>
      <c r="C161" s="189"/>
      <c r="D161" s="189"/>
      <c r="E161" s="189"/>
      <c r="F161" s="189"/>
      <c r="G161" s="189"/>
      <c r="H161" s="189"/>
      <c r="I161" s="212"/>
      <c r="J161" s="188"/>
    </row>
    <row r="162" spans="1:10" s="206" customFormat="1" ht="20.100000000000001" customHeight="1" outlineLevel="2" x14ac:dyDescent="0.3">
      <c r="A162" s="218"/>
      <c r="B162" s="189"/>
      <c r="C162" s="189"/>
      <c r="D162" s="189"/>
      <c r="E162" s="189"/>
      <c r="F162" s="189"/>
      <c r="G162" s="189"/>
      <c r="H162" s="189"/>
      <c r="I162" s="212"/>
      <c r="J162" s="188"/>
    </row>
    <row r="163" spans="1:10" s="206" customFormat="1" ht="20.100000000000001" customHeight="1" outlineLevel="2" x14ac:dyDescent="0.3">
      <c r="A163" s="218"/>
      <c r="B163" s="189"/>
      <c r="C163" s="189"/>
      <c r="D163" s="189"/>
      <c r="E163" s="189"/>
      <c r="F163" s="189"/>
      <c r="G163" s="189"/>
      <c r="H163" s="189"/>
      <c r="I163" s="212"/>
      <c r="J163" s="188"/>
    </row>
    <row r="164" spans="1:10" s="206" customFormat="1" ht="20.100000000000001" customHeight="1" outlineLevel="2" x14ac:dyDescent="0.3">
      <c r="A164" s="218"/>
      <c r="B164" s="189"/>
      <c r="C164" s="189"/>
      <c r="D164" s="189"/>
      <c r="E164" s="189"/>
      <c r="F164" s="189"/>
      <c r="G164" s="189"/>
      <c r="H164" s="189"/>
      <c r="I164" s="212"/>
      <c r="J164" s="188"/>
    </row>
    <row r="165" spans="1:10" s="206" customFormat="1" ht="20.100000000000001" customHeight="1" outlineLevel="2" x14ac:dyDescent="0.3">
      <c r="A165" s="218"/>
      <c r="B165" s="189"/>
      <c r="C165" s="189"/>
      <c r="D165" s="189"/>
      <c r="E165" s="189"/>
      <c r="F165" s="189"/>
      <c r="G165" s="189"/>
      <c r="H165" s="189"/>
      <c r="I165" s="212"/>
      <c r="J165" s="188"/>
    </row>
    <row r="166" spans="1:10" s="206" customFormat="1" ht="20.100000000000001" customHeight="1" outlineLevel="2" x14ac:dyDescent="0.3">
      <c r="A166" s="218"/>
      <c r="B166" s="189"/>
      <c r="C166" s="189"/>
      <c r="D166" s="189"/>
      <c r="E166" s="189"/>
      <c r="F166" s="189"/>
      <c r="G166" s="189"/>
      <c r="H166" s="189"/>
      <c r="I166" s="212"/>
      <c r="J166" s="188"/>
    </row>
    <row r="167" spans="1:10" s="206" customFormat="1" ht="20.100000000000001" customHeight="1" outlineLevel="2" x14ac:dyDescent="0.3">
      <c r="A167" s="218"/>
      <c r="B167" s="189"/>
      <c r="C167" s="189"/>
      <c r="D167" s="189"/>
      <c r="E167" s="189"/>
      <c r="F167" s="189"/>
      <c r="G167" s="189"/>
      <c r="H167" s="189"/>
      <c r="I167" s="212"/>
      <c r="J167" s="188"/>
    </row>
    <row r="168" spans="1:10" s="206" customFormat="1" ht="20.100000000000001" customHeight="1" outlineLevel="2" x14ac:dyDescent="0.3">
      <c r="A168" s="218"/>
      <c r="B168" s="189"/>
      <c r="C168" s="189"/>
      <c r="D168" s="189"/>
      <c r="E168" s="189"/>
      <c r="F168" s="189"/>
      <c r="G168" s="189"/>
      <c r="H168" s="189"/>
      <c r="I168" s="212"/>
      <c r="J168" s="188"/>
    </row>
    <row r="169" spans="1:10" s="206" customFormat="1" ht="20.100000000000001" customHeight="1" outlineLevel="2" x14ac:dyDescent="0.3">
      <c r="A169" s="218"/>
      <c r="B169" s="189"/>
      <c r="C169" s="189"/>
      <c r="D169" s="189"/>
      <c r="E169" s="189"/>
      <c r="F169" s="189"/>
      <c r="G169" s="189"/>
      <c r="H169" s="189"/>
      <c r="I169" s="212"/>
      <c r="J169" s="188"/>
    </row>
    <row r="170" spans="1:10" s="206" customFormat="1" ht="20.100000000000001" customHeight="1" outlineLevel="2" x14ac:dyDescent="0.3">
      <c r="A170" s="218"/>
      <c r="B170" s="189"/>
      <c r="C170" s="189"/>
      <c r="D170" s="189"/>
      <c r="E170" s="189"/>
      <c r="F170" s="189"/>
      <c r="G170" s="189"/>
      <c r="H170" s="189"/>
      <c r="I170" s="212"/>
      <c r="J170" s="188"/>
    </row>
    <row r="171" spans="1:10" s="206" customFormat="1" ht="20.100000000000001" customHeight="1" outlineLevel="2" x14ac:dyDescent="0.3">
      <c r="A171" s="218"/>
      <c r="B171" s="189"/>
      <c r="C171" s="189"/>
      <c r="D171" s="189"/>
      <c r="E171" s="189"/>
      <c r="F171" s="189"/>
      <c r="G171" s="189"/>
      <c r="H171" s="189"/>
      <c r="I171" s="212"/>
      <c r="J171" s="188"/>
    </row>
    <row r="172" spans="1:10" s="206" customFormat="1" ht="20.100000000000001" customHeight="1" outlineLevel="2" x14ac:dyDescent="0.3">
      <c r="A172" s="218"/>
      <c r="B172" s="189"/>
      <c r="C172" s="189"/>
      <c r="D172" s="189"/>
      <c r="E172" s="189"/>
      <c r="F172" s="189"/>
      <c r="G172" s="189"/>
      <c r="H172" s="189"/>
      <c r="I172" s="212"/>
      <c r="J172" s="188"/>
    </row>
    <row r="173" spans="1:10" s="206" customFormat="1" ht="20.100000000000001" customHeight="1" outlineLevel="2" x14ac:dyDescent="0.3">
      <c r="A173" s="218"/>
      <c r="B173" s="189"/>
      <c r="C173" s="189"/>
      <c r="D173" s="189"/>
      <c r="E173" s="189"/>
      <c r="F173" s="189"/>
      <c r="G173" s="189"/>
      <c r="H173" s="189"/>
      <c r="I173" s="212"/>
      <c r="J173" s="188"/>
    </row>
    <row r="174" spans="1:10" s="206" customFormat="1" ht="20.100000000000001" customHeight="1" outlineLevel="2" x14ac:dyDescent="0.3">
      <c r="A174" s="218"/>
      <c r="B174" s="189"/>
      <c r="C174" s="189"/>
      <c r="D174" s="189"/>
      <c r="E174" s="189"/>
      <c r="F174" s="189"/>
      <c r="G174" s="189"/>
      <c r="H174" s="189"/>
      <c r="I174" s="212"/>
      <c r="J174" s="188"/>
    </row>
    <row r="175" spans="1:10" s="206" customFormat="1" ht="20.100000000000001" customHeight="1" outlineLevel="2" x14ac:dyDescent="0.3">
      <c r="A175" s="218"/>
      <c r="B175" s="189"/>
      <c r="C175" s="189"/>
      <c r="D175" s="189"/>
      <c r="E175" s="189"/>
      <c r="F175" s="189"/>
      <c r="G175" s="189"/>
      <c r="H175" s="189"/>
      <c r="I175" s="212"/>
      <c r="J175" s="188"/>
    </row>
    <row r="176" spans="1:10" s="206" customFormat="1" ht="20.100000000000001" customHeight="1" outlineLevel="2" x14ac:dyDescent="0.3">
      <c r="A176" s="218"/>
      <c r="B176" s="189"/>
      <c r="C176" s="189"/>
      <c r="D176" s="189"/>
      <c r="E176" s="189"/>
      <c r="F176" s="189"/>
      <c r="G176" s="189"/>
      <c r="H176" s="189"/>
      <c r="I176" s="212"/>
      <c r="J176" s="188"/>
    </row>
    <row r="177" spans="1:10" s="221" customFormat="1" ht="20.100000000000001" customHeight="1" outlineLevel="2" x14ac:dyDescent="0.3">
      <c r="A177" s="218"/>
      <c r="B177" s="189"/>
      <c r="C177" s="189"/>
      <c r="D177" s="189"/>
      <c r="E177" s="189"/>
      <c r="F177" s="189"/>
      <c r="G177" s="189"/>
      <c r="H177" s="189"/>
      <c r="I177" s="219"/>
      <c r="J177" s="220"/>
    </row>
    <row r="178" spans="1:10" s="206" customFormat="1" ht="20.100000000000001" customHeight="1" outlineLevel="2" x14ac:dyDescent="0.3">
      <c r="A178" s="218"/>
      <c r="B178" s="189"/>
      <c r="C178" s="189"/>
      <c r="D178" s="189"/>
      <c r="E178" s="189"/>
      <c r="F178" s="189"/>
      <c r="G178" s="189"/>
      <c r="H178" s="189"/>
      <c r="I178" s="212"/>
      <c r="J178" s="188"/>
    </row>
    <row r="179" spans="1:10" s="206" customFormat="1" ht="20.100000000000001" customHeight="1" outlineLevel="2" x14ac:dyDescent="0.3">
      <c r="A179" s="218"/>
      <c r="B179" s="189"/>
      <c r="C179" s="189"/>
      <c r="D179" s="189"/>
      <c r="E179" s="189"/>
      <c r="F179" s="189"/>
      <c r="G179" s="189"/>
      <c r="H179" s="189"/>
      <c r="I179" s="212"/>
      <c r="J179" s="188"/>
    </row>
    <row r="180" spans="1:10" s="206" customFormat="1" ht="20.100000000000001" customHeight="1" outlineLevel="2" x14ac:dyDescent="0.3">
      <c r="A180" s="218"/>
      <c r="B180" s="189"/>
      <c r="C180" s="189"/>
      <c r="D180" s="189"/>
      <c r="E180" s="189"/>
      <c r="F180" s="189"/>
      <c r="G180" s="189"/>
      <c r="H180" s="189"/>
      <c r="I180" s="212"/>
      <c r="J180" s="188"/>
    </row>
    <row r="181" spans="1:10" s="206" customFormat="1" ht="20.100000000000001" customHeight="1" outlineLevel="2" x14ac:dyDescent="0.3">
      <c r="A181" s="218"/>
      <c r="B181" s="189"/>
      <c r="C181" s="189"/>
      <c r="D181" s="189"/>
      <c r="E181" s="189"/>
      <c r="F181" s="189"/>
      <c r="G181" s="189"/>
      <c r="H181" s="189"/>
      <c r="I181" s="212"/>
      <c r="J181" s="188"/>
    </row>
    <row r="182" spans="1:10" s="221" customFormat="1" ht="20.100000000000001" customHeight="1" x14ac:dyDescent="0.3">
      <c r="A182" s="218"/>
      <c r="B182" s="189"/>
      <c r="C182" s="189"/>
      <c r="D182" s="189"/>
      <c r="E182" s="189"/>
      <c r="F182" s="189"/>
      <c r="G182" s="189"/>
      <c r="H182" s="189"/>
      <c r="I182" s="219"/>
      <c r="J182" s="220"/>
    </row>
    <row r="183" spans="1:10" s="206" customFormat="1" ht="20.100000000000001" customHeight="1" outlineLevel="2" x14ac:dyDescent="0.3">
      <c r="A183" s="218"/>
      <c r="B183" s="189"/>
      <c r="C183" s="189"/>
      <c r="D183" s="189"/>
      <c r="E183" s="189"/>
      <c r="F183" s="189"/>
      <c r="G183" s="189"/>
      <c r="H183" s="189"/>
      <c r="I183" s="212"/>
      <c r="J183" s="188"/>
    </row>
    <row r="184" spans="1:10" s="206" customFormat="1" ht="20.100000000000001" customHeight="1" outlineLevel="2" x14ac:dyDescent="0.3">
      <c r="A184" s="218"/>
      <c r="B184" s="189"/>
      <c r="C184" s="189"/>
      <c r="D184" s="189"/>
      <c r="E184" s="189"/>
      <c r="F184" s="189"/>
      <c r="G184" s="189"/>
      <c r="H184" s="189"/>
      <c r="I184" s="212"/>
      <c r="J184" s="188"/>
    </row>
    <row r="185" spans="1:10" s="206" customFormat="1" ht="20.100000000000001" customHeight="1" outlineLevel="2" x14ac:dyDescent="0.3">
      <c r="A185" s="218"/>
      <c r="B185" s="189"/>
      <c r="C185" s="189"/>
      <c r="D185" s="189"/>
      <c r="E185" s="189"/>
      <c r="F185" s="189"/>
      <c r="G185" s="189"/>
      <c r="H185" s="189"/>
      <c r="I185" s="212"/>
      <c r="J185" s="188"/>
    </row>
    <row r="186" spans="1:10" s="221" customFormat="1" ht="20.100000000000001" customHeight="1" outlineLevel="2" x14ac:dyDescent="0.3">
      <c r="A186" s="218"/>
      <c r="B186" s="189"/>
      <c r="C186" s="189"/>
      <c r="D186" s="189"/>
      <c r="E186" s="189"/>
      <c r="F186" s="189"/>
      <c r="G186" s="189"/>
      <c r="H186" s="189"/>
      <c r="I186" s="219"/>
      <c r="J186" s="220"/>
    </row>
    <row r="187" spans="1:10" s="206" customFormat="1" ht="20.100000000000001" customHeight="1" outlineLevel="2" x14ac:dyDescent="0.3">
      <c r="A187" s="218"/>
      <c r="B187" s="189"/>
      <c r="C187" s="189"/>
      <c r="D187" s="189"/>
      <c r="E187" s="189"/>
      <c r="F187" s="189"/>
      <c r="G187" s="189"/>
      <c r="H187" s="189"/>
      <c r="I187" s="212"/>
      <c r="J187" s="188"/>
    </row>
    <row r="188" spans="1:10" s="221" customFormat="1" ht="20.100000000000001" customHeight="1" x14ac:dyDescent="0.3">
      <c r="A188" s="218"/>
      <c r="B188" s="189"/>
      <c r="C188" s="189"/>
      <c r="D188" s="189"/>
      <c r="E188" s="189"/>
      <c r="F188" s="189"/>
      <c r="G188" s="189"/>
      <c r="H188" s="189"/>
      <c r="I188" s="219"/>
      <c r="J188" s="220"/>
    </row>
    <row r="189" spans="1:10" s="206" customFormat="1" ht="20.100000000000001" customHeight="1" outlineLevel="2" x14ac:dyDescent="0.3">
      <c r="A189" s="218"/>
      <c r="B189" s="189"/>
      <c r="C189" s="189"/>
      <c r="D189" s="189"/>
      <c r="E189" s="189"/>
      <c r="F189" s="189"/>
      <c r="G189" s="189"/>
      <c r="H189" s="189"/>
      <c r="I189" s="212"/>
      <c r="J189" s="188"/>
    </row>
    <row r="190" spans="1:10" s="206" customFormat="1" ht="20.100000000000001" customHeight="1" outlineLevel="2" x14ac:dyDescent="0.3">
      <c r="A190" s="218"/>
      <c r="B190" s="189"/>
      <c r="C190" s="189"/>
      <c r="D190" s="189"/>
      <c r="E190" s="189"/>
      <c r="F190" s="189"/>
      <c r="G190" s="189"/>
      <c r="H190" s="189"/>
      <c r="I190" s="212"/>
      <c r="J190" s="188"/>
    </row>
    <row r="191" spans="1:10" s="206" customFormat="1" ht="20.100000000000001" customHeight="1" outlineLevel="2" x14ac:dyDescent="0.3">
      <c r="A191" s="218"/>
      <c r="B191" s="189"/>
      <c r="C191" s="189"/>
      <c r="D191" s="189"/>
      <c r="E191" s="189"/>
      <c r="F191" s="189"/>
      <c r="G191" s="189"/>
      <c r="H191" s="189"/>
      <c r="I191" s="212"/>
      <c r="J191" s="188"/>
    </row>
    <row r="192" spans="1:10" s="206" customFormat="1" ht="20.100000000000001" customHeight="1" outlineLevel="2" x14ac:dyDescent="0.3">
      <c r="A192" s="218"/>
      <c r="B192" s="189"/>
      <c r="C192" s="189"/>
      <c r="D192" s="189"/>
      <c r="E192" s="189"/>
      <c r="F192" s="189"/>
      <c r="G192" s="189"/>
      <c r="H192" s="189"/>
      <c r="I192" s="222"/>
      <c r="J192" s="188"/>
    </row>
    <row r="193" spans="1:10" s="206" customFormat="1" ht="20.100000000000001" customHeight="1" outlineLevel="2" x14ac:dyDescent="0.3">
      <c r="A193" s="218"/>
      <c r="B193" s="189"/>
      <c r="C193" s="189"/>
      <c r="D193" s="189"/>
      <c r="E193" s="189"/>
      <c r="F193" s="189"/>
      <c r="G193" s="189"/>
      <c r="H193" s="189"/>
      <c r="I193" s="212"/>
      <c r="J193" s="188"/>
    </row>
    <row r="194" spans="1:10" s="206" customFormat="1" ht="20.100000000000001" customHeight="1" x14ac:dyDescent="0.3">
      <c r="A194" s="218"/>
      <c r="B194" s="189"/>
      <c r="C194" s="189"/>
      <c r="D194" s="189"/>
      <c r="E194" s="189"/>
      <c r="F194" s="189"/>
      <c r="G194" s="189"/>
      <c r="H194" s="189"/>
      <c r="I194" s="212"/>
      <c r="J194" s="188"/>
    </row>
    <row r="195" spans="1:10" s="206" customFormat="1" ht="20.100000000000001" customHeight="1" outlineLevel="2" x14ac:dyDescent="0.3">
      <c r="A195" s="218"/>
      <c r="B195" s="189"/>
      <c r="C195" s="189"/>
      <c r="D195" s="189"/>
      <c r="E195" s="189"/>
      <c r="F195" s="189"/>
      <c r="G195" s="189"/>
      <c r="H195" s="189"/>
      <c r="I195" s="212"/>
      <c r="J195" s="188"/>
    </row>
    <row r="196" spans="1:10" s="206" customFormat="1" ht="20.100000000000001" customHeight="1" outlineLevel="2" x14ac:dyDescent="0.3">
      <c r="A196" s="218"/>
      <c r="B196" s="189"/>
      <c r="C196" s="189"/>
      <c r="D196" s="189"/>
      <c r="E196" s="189"/>
      <c r="F196" s="189"/>
      <c r="G196" s="189"/>
      <c r="H196" s="189"/>
      <c r="I196" s="212"/>
      <c r="J196" s="188"/>
    </row>
    <row r="197" spans="1:10" s="206" customFormat="1" ht="20.100000000000001" customHeight="1" outlineLevel="2" x14ac:dyDescent="0.3">
      <c r="A197" s="218"/>
      <c r="B197" s="189"/>
      <c r="C197" s="189"/>
      <c r="D197" s="189"/>
      <c r="E197" s="189"/>
      <c r="F197" s="189"/>
      <c r="G197" s="189"/>
      <c r="H197" s="189"/>
      <c r="I197" s="212"/>
      <c r="J197" s="188"/>
    </row>
    <row r="198" spans="1:10" s="206" customFormat="1" ht="20.100000000000001" customHeight="1" outlineLevel="2" x14ac:dyDescent="0.3">
      <c r="A198" s="218"/>
      <c r="B198" s="189"/>
      <c r="C198" s="189"/>
      <c r="D198" s="189"/>
      <c r="E198" s="189"/>
      <c r="F198" s="189"/>
      <c r="G198" s="189"/>
      <c r="H198" s="189"/>
      <c r="I198" s="212"/>
      <c r="J198" s="188"/>
    </row>
    <row r="199" spans="1:10" s="206" customFormat="1" ht="20.100000000000001" customHeight="1" outlineLevel="2" x14ac:dyDescent="0.3">
      <c r="A199" s="218"/>
      <c r="B199" s="189"/>
      <c r="C199" s="189"/>
      <c r="D199" s="189"/>
      <c r="E199" s="189"/>
      <c r="F199" s="189"/>
      <c r="G199" s="189"/>
      <c r="H199" s="189"/>
      <c r="I199" s="212"/>
      <c r="J199" s="188"/>
    </row>
    <row r="200" spans="1:10" s="206" customFormat="1" ht="20.100000000000001" customHeight="1" outlineLevel="2" x14ac:dyDescent="0.3">
      <c r="A200" s="218"/>
      <c r="B200" s="189"/>
      <c r="C200" s="189"/>
      <c r="D200" s="189"/>
      <c r="E200" s="189"/>
      <c r="F200" s="189"/>
      <c r="G200" s="189"/>
      <c r="H200" s="189"/>
      <c r="I200" s="212"/>
      <c r="J200" s="188"/>
    </row>
    <row r="201" spans="1:10" s="206" customFormat="1" ht="20.100000000000001" customHeight="1" outlineLevel="2" x14ac:dyDescent="0.3">
      <c r="A201" s="218"/>
      <c r="B201" s="189"/>
      <c r="C201" s="189"/>
      <c r="D201" s="189"/>
      <c r="E201" s="189"/>
      <c r="F201" s="189"/>
      <c r="G201" s="189"/>
      <c r="H201" s="189"/>
      <c r="I201" s="212"/>
      <c r="J201" s="188"/>
    </row>
    <row r="202" spans="1:10" s="206" customFormat="1" ht="20.100000000000001" customHeight="1" outlineLevel="2" x14ac:dyDescent="0.3">
      <c r="A202" s="218"/>
      <c r="B202" s="189"/>
      <c r="C202" s="189"/>
      <c r="D202" s="189"/>
      <c r="E202" s="189"/>
      <c r="F202" s="189"/>
      <c r="G202" s="189"/>
      <c r="H202" s="189"/>
      <c r="I202" s="212"/>
      <c r="J202" s="188"/>
    </row>
    <row r="203" spans="1:10" s="206" customFormat="1" ht="20.100000000000001" customHeight="1" outlineLevel="2" x14ac:dyDescent="0.3">
      <c r="A203" s="218"/>
      <c r="B203" s="189"/>
      <c r="C203" s="189"/>
      <c r="D203" s="189"/>
      <c r="E203" s="189"/>
      <c r="F203" s="189"/>
      <c r="G203" s="189"/>
      <c r="H203" s="189"/>
      <c r="I203" s="212"/>
      <c r="J203" s="188"/>
    </row>
    <row r="204" spans="1:10" s="206" customFormat="1" ht="20.100000000000001" customHeight="1" outlineLevel="2" x14ac:dyDescent="0.3">
      <c r="A204" s="218"/>
      <c r="B204" s="189"/>
      <c r="C204" s="189"/>
      <c r="D204" s="189"/>
      <c r="E204" s="189"/>
      <c r="F204" s="189"/>
      <c r="G204" s="189"/>
      <c r="H204" s="189"/>
      <c r="I204" s="212"/>
      <c r="J204" s="188"/>
    </row>
    <row r="205" spans="1:10" s="206" customFormat="1" ht="20.100000000000001" customHeight="1" outlineLevel="2" x14ac:dyDescent="0.3">
      <c r="A205" s="218"/>
      <c r="B205" s="189"/>
      <c r="C205" s="189"/>
      <c r="D205" s="189"/>
      <c r="E205" s="189"/>
      <c r="F205" s="189"/>
      <c r="G205" s="189"/>
      <c r="H205" s="189"/>
      <c r="I205" s="212"/>
      <c r="J205" s="188"/>
    </row>
    <row r="206" spans="1:10" s="206" customFormat="1" ht="20.100000000000001" customHeight="1" outlineLevel="2" x14ac:dyDescent="0.3">
      <c r="A206" s="218"/>
      <c r="B206" s="189"/>
      <c r="C206" s="189"/>
      <c r="D206" s="189"/>
      <c r="E206" s="189"/>
      <c r="F206" s="189"/>
      <c r="G206" s="189"/>
      <c r="H206" s="189"/>
      <c r="I206" s="212"/>
      <c r="J206" s="188"/>
    </row>
    <row r="207" spans="1:10" s="206" customFormat="1" ht="20.100000000000001" customHeight="1" outlineLevel="2" x14ac:dyDescent="0.3">
      <c r="A207" s="218"/>
      <c r="B207" s="189"/>
      <c r="C207" s="189"/>
      <c r="D207" s="189"/>
      <c r="E207" s="189"/>
      <c r="F207" s="189"/>
      <c r="G207" s="189"/>
      <c r="H207" s="189"/>
      <c r="I207" s="212"/>
      <c r="J207" s="188"/>
    </row>
    <row r="208" spans="1:10" s="206" customFormat="1" ht="20.100000000000001" customHeight="1" outlineLevel="2" x14ac:dyDescent="0.3">
      <c r="A208" s="218"/>
      <c r="B208" s="189"/>
      <c r="C208" s="189"/>
      <c r="D208" s="189"/>
      <c r="E208" s="189"/>
      <c r="F208" s="189"/>
      <c r="G208" s="189"/>
      <c r="H208" s="189"/>
      <c r="I208" s="212"/>
      <c r="J208" s="188"/>
    </row>
    <row r="209" spans="1:10" s="206" customFormat="1" ht="20.100000000000001" customHeight="1" outlineLevel="2" x14ac:dyDescent="0.3">
      <c r="A209" s="218"/>
      <c r="B209" s="189"/>
      <c r="C209" s="189"/>
      <c r="D209" s="189"/>
      <c r="E209" s="189"/>
      <c r="F209" s="189"/>
      <c r="G209" s="189"/>
      <c r="H209" s="189"/>
      <c r="I209" s="212"/>
      <c r="J209" s="188"/>
    </row>
    <row r="210" spans="1:10" s="206" customFormat="1" ht="20.100000000000001" customHeight="1" outlineLevel="2" x14ac:dyDescent="0.3">
      <c r="A210" s="218"/>
      <c r="B210" s="189"/>
      <c r="C210" s="189"/>
      <c r="D210" s="189"/>
      <c r="E210" s="189"/>
      <c r="F210" s="189"/>
      <c r="G210" s="189"/>
      <c r="H210" s="189"/>
      <c r="I210" s="212"/>
      <c r="J210" s="188"/>
    </row>
    <row r="211" spans="1:10" s="206" customFormat="1" ht="20.100000000000001" customHeight="1" outlineLevel="2" x14ac:dyDescent="0.3">
      <c r="A211" s="218"/>
      <c r="B211" s="189"/>
      <c r="C211" s="189"/>
      <c r="D211" s="189"/>
      <c r="E211" s="189"/>
      <c r="F211" s="189"/>
      <c r="G211" s="189"/>
      <c r="H211" s="189"/>
      <c r="I211" s="212"/>
      <c r="J211" s="188"/>
    </row>
    <row r="212" spans="1:10" s="206" customFormat="1" ht="20.100000000000001" customHeight="1" outlineLevel="2" x14ac:dyDescent="0.3">
      <c r="A212" s="218"/>
      <c r="B212" s="189"/>
      <c r="C212" s="189"/>
      <c r="D212" s="189"/>
      <c r="E212" s="189"/>
      <c r="F212" s="189"/>
      <c r="G212" s="189"/>
      <c r="H212" s="189"/>
      <c r="I212" s="212"/>
      <c r="J212" s="188"/>
    </row>
    <row r="213" spans="1:10" s="224" customFormat="1" outlineLevel="2" x14ac:dyDescent="0.35">
      <c r="A213" s="218"/>
      <c r="B213" s="189"/>
      <c r="C213" s="189"/>
      <c r="D213" s="189"/>
      <c r="E213" s="189"/>
      <c r="F213" s="189"/>
      <c r="G213" s="189"/>
      <c r="H213" s="189"/>
      <c r="I213" s="223"/>
      <c r="J213" s="176"/>
    </row>
    <row r="214" spans="1:10" s="224" customFormat="1" outlineLevel="2" x14ac:dyDescent="0.35">
      <c r="A214" s="218"/>
      <c r="B214" s="189"/>
      <c r="C214" s="189"/>
      <c r="D214" s="189"/>
      <c r="E214" s="189"/>
      <c r="F214" s="189"/>
      <c r="G214" s="189"/>
      <c r="H214" s="189"/>
      <c r="I214" s="223"/>
      <c r="J214" s="176"/>
    </row>
    <row r="215" spans="1:10" s="224" customFormat="1" outlineLevel="2" x14ac:dyDescent="0.35">
      <c r="A215" s="218"/>
      <c r="B215" s="189"/>
      <c r="C215" s="189"/>
      <c r="D215" s="189"/>
      <c r="E215" s="189"/>
      <c r="F215" s="189"/>
      <c r="G215" s="189"/>
      <c r="H215" s="189"/>
      <c r="I215" s="223"/>
      <c r="J215" s="176"/>
    </row>
    <row r="216" spans="1:10" s="224" customFormat="1" outlineLevel="2" x14ac:dyDescent="0.35">
      <c r="A216" s="218"/>
      <c r="B216" s="189"/>
      <c r="C216" s="189"/>
      <c r="D216" s="189"/>
      <c r="E216" s="189"/>
      <c r="F216" s="189"/>
      <c r="G216" s="189"/>
      <c r="H216" s="189"/>
      <c r="I216" s="223"/>
      <c r="J216" s="176"/>
    </row>
    <row r="217" spans="1:10" s="224" customFormat="1" outlineLevel="2" x14ac:dyDescent="0.35">
      <c r="A217" s="173"/>
      <c r="B217" s="174"/>
      <c r="C217" s="174"/>
      <c r="D217" s="174"/>
      <c r="E217" s="174"/>
      <c r="F217" s="174"/>
      <c r="G217" s="174"/>
      <c r="H217" s="174"/>
      <c r="I217" s="223"/>
      <c r="J217" s="176"/>
    </row>
    <row r="218" spans="1:10" s="224" customFormat="1" outlineLevel="2" x14ac:dyDescent="0.35">
      <c r="A218" s="173"/>
      <c r="B218" s="174"/>
      <c r="C218" s="174"/>
      <c r="D218" s="174"/>
      <c r="E218" s="174"/>
      <c r="F218" s="174"/>
      <c r="G218" s="174"/>
      <c r="H218" s="174"/>
      <c r="I218" s="223"/>
      <c r="J218" s="176"/>
    </row>
    <row r="219" spans="1:10" s="224" customFormat="1" outlineLevel="2" x14ac:dyDescent="0.35">
      <c r="A219" s="173"/>
      <c r="B219" s="174"/>
      <c r="C219" s="174"/>
      <c r="D219" s="174"/>
      <c r="E219" s="174"/>
      <c r="F219" s="174"/>
      <c r="G219" s="174"/>
      <c r="H219" s="174"/>
      <c r="I219" s="223"/>
      <c r="J219" s="176"/>
    </row>
    <row r="220" spans="1:10" s="224" customFormat="1" outlineLevel="2" x14ac:dyDescent="0.35">
      <c r="A220" s="173"/>
      <c r="B220" s="174"/>
      <c r="C220" s="174"/>
      <c r="D220" s="174"/>
      <c r="E220" s="174"/>
      <c r="F220" s="174"/>
      <c r="G220" s="174"/>
      <c r="H220" s="174"/>
      <c r="I220" s="223"/>
      <c r="J220" s="176"/>
    </row>
    <row r="221" spans="1:10" s="224" customFormat="1" outlineLevel="2" x14ac:dyDescent="0.35">
      <c r="A221" s="173"/>
      <c r="B221" s="174"/>
      <c r="C221" s="174"/>
      <c r="D221" s="174"/>
      <c r="E221" s="174"/>
      <c r="F221" s="174"/>
      <c r="G221" s="174"/>
      <c r="H221" s="174"/>
      <c r="I221" s="223"/>
      <c r="J221" s="176"/>
    </row>
    <row r="222" spans="1:10" s="224" customFormat="1" outlineLevel="2" x14ac:dyDescent="0.35">
      <c r="A222" s="173"/>
      <c r="B222" s="174"/>
      <c r="C222" s="174"/>
      <c r="D222" s="174"/>
      <c r="E222" s="174"/>
      <c r="F222" s="174"/>
      <c r="G222" s="174"/>
      <c r="H222" s="174"/>
      <c r="I222" s="223"/>
      <c r="J222" s="176"/>
    </row>
    <row r="223" spans="1:10" s="224" customFormat="1" outlineLevel="2" x14ac:dyDescent="0.35">
      <c r="A223" s="173"/>
      <c r="B223" s="174"/>
      <c r="C223" s="174"/>
      <c r="D223" s="174"/>
      <c r="E223" s="174"/>
      <c r="F223" s="174"/>
      <c r="G223" s="174"/>
      <c r="H223" s="174"/>
      <c r="I223" s="223"/>
      <c r="J223" s="176"/>
    </row>
    <row r="224" spans="1:10" s="224" customFormat="1" outlineLevel="2" x14ac:dyDescent="0.35">
      <c r="A224" s="173"/>
      <c r="B224" s="174"/>
      <c r="C224" s="174"/>
      <c r="D224" s="174"/>
      <c r="E224" s="174"/>
      <c r="F224" s="174"/>
      <c r="G224" s="174"/>
      <c r="H224" s="174"/>
      <c r="I224" s="223"/>
      <c r="J224" s="176"/>
    </row>
    <row r="225" spans="1:10" s="224" customFormat="1" outlineLevel="2" x14ac:dyDescent="0.35">
      <c r="A225" s="173"/>
      <c r="B225" s="174"/>
      <c r="C225" s="174"/>
      <c r="D225" s="174"/>
      <c r="E225" s="174"/>
      <c r="F225" s="174"/>
      <c r="G225" s="174"/>
      <c r="H225" s="174"/>
      <c r="I225" s="223"/>
      <c r="J225" s="176"/>
    </row>
    <row r="226" spans="1:10" s="224" customFormat="1" outlineLevel="2" x14ac:dyDescent="0.35">
      <c r="A226" s="173"/>
      <c r="B226" s="174"/>
      <c r="C226" s="174"/>
      <c r="D226" s="174"/>
      <c r="E226" s="174"/>
      <c r="F226" s="174"/>
      <c r="G226" s="174"/>
      <c r="H226" s="174"/>
      <c r="I226" s="223"/>
      <c r="J226" s="176"/>
    </row>
    <row r="227" spans="1:10" s="224" customFormat="1" outlineLevel="2" x14ac:dyDescent="0.35">
      <c r="A227" s="173"/>
      <c r="B227" s="174"/>
      <c r="C227" s="174"/>
      <c r="D227" s="174"/>
      <c r="E227" s="174"/>
      <c r="F227" s="174"/>
      <c r="G227" s="174"/>
      <c r="H227" s="174"/>
      <c r="I227" s="223"/>
      <c r="J227" s="176"/>
    </row>
    <row r="228" spans="1:10" s="224" customFormat="1" outlineLevel="2" x14ac:dyDescent="0.35">
      <c r="A228" s="173"/>
      <c r="B228" s="174"/>
      <c r="C228" s="174"/>
      <c r="D228" s="174"/>
      <c r="E228" s="174"/>
      <c r="F228" s="174"/>
      <c r="G228" s="174"/>
      <c r="H228" s="174"/>
      <c r="I228" s="223"/>
      <c r="J228" s="176"/>
    </row>
    <row r="229" spans="1:10" s="224" customFormat="1" outlineLevel="2" x14ac:dyDescent="0.35">
      <c r="A229" s="173"/>
      <c r="B229" s="174"/>
      <c r="C229" s="174"/>
      <c r="D229" s="174"/>
      <c r="E229" s="174"/>
      <c r="F229" s="174"/>
      <c r="G229" s="174"/>
      <c r="H229" s="174"/>
      <c r="I229" s="223"/>
      <c r="J229" s="176"/>
    </row>
    <row r="230" spans="1:10" s="224" customFormat="1" outlineLevel="2" x14ac:dyDescent="0.35">
      <c r="A230" s="173"/>
      <c r="B230" s="174"/>
      <c r="C230" s="174"/>
      <c r="D230" s="174"/>
      <c r="E230" s="174"/>
      <c r="F230" s="174"/>
      <c r="G230" s="174"/>
      <c r="H230" s="174"/>
      <c r="I230" s="223"/>
      <c r="J230" s="176"/>
    </row>
    <row r="231" spans="1:10" s="224" customFormat="1" outlineLevel="2" x14ac:dyDescent="0.35">
      <c r="A231" s="173"/>
      <c r="B231" s="174"/>
      <c r="C231" s="174"/>
      <c r="D231" s="174"/>
      <c r="E231" s="174"/>
      <c r="F231" s="174"/>
      <c r="G231" s="174"/>
      <c r="H231" s="174"/>
      <c r="I231" s="223"/>
      <c r="J231" s="176"/>
    </row>
    <row r="232" spans="1:10" s="224" customFormat="1" outlineLevel="2" x14ac:dyDescent="0.35">
      <c r="A232" s="173"/>
      <c r="B232" s="174"/>
      <c r="C232" s="174"/>
      <c r="D232" s="174"/>
      <c r="E232" s="174"/>
      <c r="F232" s="174"/>
      <c r="G232" s="174"/>
      <c r="H232" s="174"/>
      <c r="I232" s="223"/>
      <c r="J232" s="176"/>
    </row>
    <row r="233" spans="1:10" s="224" customFormat="1" outlineLevel="2" x14ac:dyDescent="0.35">
      <c r="A233" s="173"/>
      <c r="B233" s="174"/>
      <c r="C233" s="174"/>
      <c r="D233" s="174"/>
      <c r="E233" s="174"/>
      <c r="F233" s="174"/>
      <c r="G233" s="174"/>
      <c r="H233" s="174"/>
      <c r="I233" s="223"/>
      <c r="J233" s="176"/>
    </row>
    <row r="234" spans="1:10" s="224" customFormat="1" outlineLevel="2" x14ac:dyDescent="0.35">
      <c r="A234" s="173"/>
      <c r="B234" s="174"/>
      <c r="C234" s="174"/>
      <c r="D234" s="174"/>
      <c r="E234" s="174"/>
      <c r="F234" s="174"/>
      <c r="G234" s="174"/>
      <c r="H234" s="174"/>
      <c r="I234" s="223"/>
      <c r="J234" s="176"/>
    </row>
    <row r="235" spans="1:10" s="224" customFormat="1" outlineLevel="2" x14ac:dyDescent="0.35">
      <c r="A235" s="173"/>
      <c r="B235" s="174"/>
      <c r="C235" s="174"/>
      <c r="D235" s="174"/>
      <c r="E235" s="174"/>
      <c r="F235" s="174"/>
      <c r="G235" s="174"/>
      <c r="H235" s="174"/>
      <c r="I235" s="223"/>
      <c r="J235" s="176"/>
    </row>
    <row r="236" spans="1:10" s="224" customFormat="1" outlineLevel="2" x14ac:dyDescent="0.35">
      <c r="A236" s="173"/>
      <c r="B236" s="174"/>
      <c r="C236" s="174"/>
      <c r="D236" s="174"/>
      <c r="E236" s="174"/>
      <c r="F236" s="174"/>
      <c r="G236" s="174"/>
      <c r="H236" s="174"/>
      <c r="I236" s="223"/>
      <c r="J236" s="176"/>
    </row>
    <row r="237" spans="1:10" s="224" customFormat="1" outlineLevel="2" x14ac:dyDescent="0.35">
      <c r="A237" s="173"/>
      <c r="B237" s="174"/>
      <c r="C237" s="174"/>
      <c r="D237" s="174"/>
      <c r="E237" s="174"/>
      <c r="F237" s="174"/>
      <c r="G237" s="174"/>
      <c r="H237" s="174"/>
      <c r="I237" s="223"/>
      <c r="J237" s="176"/>
    </row>
    <row r="238" spans="1:10" s="224" customFormat="1" outlineLevel="2" x14ac:dyDescent="0.35">
      <c r="A238" s="173"/>
      <c r="B238" s="174"/>
      <c r="C238" s="174"/>
      <c r="D238" s="174"/>
      <c r="E238" s="174"/>
      <c r="F238" s="174"/>
      <c r="G238" s="174"/>
      <c r="H238" s="174"/>
      <c r="I238" s="223"/>
      <c r="J238" s="176"/>
    </row>
    <row r="239" spans="1:10" s="224" customFormat="1" outlineLevel="2" x14ac:dyDescent="0.35">
      <c r="A239" s="173"/>
      <c r="B239" s="174"/>
      <c r="C239" s="174"/>
      <c r="D239" s="174"/>
      <c r="E239" s="174"/>
      <c r="F239" s="174"/>
      <c r="G239" s="174"/>
      <c r="H239" s="174"/>
      <c r="I239" s="223"/>
      <c r="J239" s="176"/>
    </row>
    <row r="240" spans="1:10" s="224" customFormat="1" outlineLevel="2" x14ac:dyDescent="0.35">
      <c r="A240" s="173"/>
      <c r="B240" s="174"/>
      <c r="C240" s="174"/>
      <c r="D240" s="174"/>
      <c r="E240" s="174"/>
      <c r="F240" s="174"/>
      <c r="G240" s="174"/>
      <c r="H240" s="174"/>
      <c r="I240" s="223"/>
      <c r="J240" s="176"/>
    </row>
    <row r="241" spans="1:10" s="224" customFormat="1" outlineLevel="2" x14ac:dyDescent="0.35">
      <c r="A241" s="173"/>
      <c r="B241" s="174"/>
      <c r="C241" s="174"/>
      <c r="D241" s="174"/>
      <c r="E241" s="174"/>
      <c r="F241" s="174"/>
      <c r="G241" s="174"/>
      <c r="H241" s="174"/>
      <c r="I241" s="223"/>
      <c r="J241" s="176"/>
    </row>
    <row r="242" spans="1:10" s="224" customFormat="1" outlineLevel="2" x14ac:dyDescent="0.35">
      <c r="A242" s="173"/>
      <c r="B242" s="174"/>
      <c r="C242" s="174"/>
      <c r="D242" s="174"/>
      <c r="E242" s="174"/>
      <c r="F242" s="174"/>
      <c r="G242" s="174"/>
      <c r="H242" s="174"/>
      <c r="I242" s="223"/>
      <c r="J242" s="176"/>
    </row>
    <row r="243" spans="1:10" s="224" customFormat="1" outlineLevel="2" x14ac:dyDescent="0.35">
      <c r="A243" s="173"/>
      <c r="B243" s="174"/>
      <c r="C243" s="174"/>
      <c r="D243" s="174"/>
      <c r="E243" s="174"/>
      <c r="F243" s="174"/>
      <c r="G243" s="174"/>
      <c r="H243" s="174"/>
      <c r="I243" s="223"/>
      <c r="J243" s="176"/>
    </row>
    <row r="244" spans="1:10" s="224" customFormat="1" outlineLevel="2" x14ac:dyDescent="0.35">
      <c r="A244" s="173"/>
      <c r="B244" s="174"/>
      <c r="C244" s="174"/>
      <c r="D244" s="174"/>
      <c r="E244" s="174"/>
      <c r="F244" s="174"/>
      <c r="G244" s="174"/>
      <c r="H244" s="174"/>
      <c r="I244" s="223"/>
      <c r="J244" s="176"/>
    </row>
    <row r="245" spans="1:10" s="224" customFormat="1" outlineLevel="2" x14ac:dyDescent="0.35">
      <c r="A245" s="173"/>
      <c r="B245" s="174"/>
      <c r="C245" s="174"/>
      <c r="D245" s="174"/>
      <c r="E245" s="174"/>
      <c r="F245" s="174"/>
      <c r="G245" s="174"/>
      <c r="H245" s="174"/>
      <c r="I245" s="223"/>
      <c r="J245" s="176"/>
    </row>
    <row r="246" spans="1:10" s="224" customFormat="1" outlineLevel="2" x14ac:dyDescent="0.35">
      <c r="A246" s="173"/>
      <c r="B246" s="174"/>
      <c r="C246" s="174"/>
      <c r="D246" s="174"/>
      <c r="E246" s="174"/>
      <c r="F246" s="174"/>
      <c r="G246" s="174"/>
      <c r="H246" s="174"/>
      <c r="I246" s="223"/>
      <c r="J246" s="176"/>
    </row>
    <row r="247" spans="1:10" s="224" customFormat="1" outlineLevel="2" x14ac:dyDescent="0.35">
      <c r="A247" s="173"/>
      <c r="B247" s="174"/>
      <c r="C247" s="174"/>
      <c r="D247" s="174"/>
      <c r="E247" s="174"/>
      <c r="F247" s="174"/>
      <c r="G247" s="174"/>
      <c r="H247" s="174"/>
      <c r="I247" s="223"/>
      <c r="J247" s="176"/>
    </row>
    <row r="248" spans="1:10" s="224" customFormat="1" outlineLevel="2" x14ac:dyDescent="0.35">
      <c r="A248" s="173"/>
      <c r="B248" s="174"/>
      <c r="C248" s="174"/>
      <c r="D248" s="174"/>
      <c r="E248" s="174"/>
      <c r="F248" s="174"/>
      <c r="G248" s="174"/>
      <c r="H248" s="174"/>
      <c r="I248" s="223"/>
      <c r="J248" s="176"/>
    </row>
    <row r="249" spans="1:10" s="224" customFormat="1" outlineLevel="2" x14ac:dyDescent="0.35">
      <c r="A249" s="173"/>
      <c r="B249" s="174"/>
      <c r="C249" s="174"/>
      <c r="D249" s="174"/>
      <c r="E249" s="174"/>
      <c r="F249" s="174"/>
      <c r="G249" s="174"/>
      <c r="H249" s="174"/>
      <c r="I249" s="223"/>
      <c r="J249" s="176"/>
    </row>
    <row r="250" spans="1:10" s="224" customFormat="1" outlineLevel="2" x14ac:dyDescent="0.35">
      <c r="A250" s="173"/>
      <c r="B250" s="174"/>
      <c r="C250" s="174"/>
      <c r="D250" s="174"/>
      <c r="E250" s="174"/>
      <c r="F250" s="174"/>
      <c r="G250" s="174"/>
      <c r="H250" s="174"/>
      <c r="I250" s="223"/>
      <c r="J250" s="176"/>
    </row>
    <row r="251" spans="1:10" s="224" customFormat="1" outlineLevel="2" x14ac:dyDescent="0.35">
      <c r="A251" s="173"/>
      <c r="B251" s="174"/>
      <c r="C251" s="174"/>
      <c r="D251" s="174"/>
      <c r="E251" s="174"/>
      <c r="F251" s="174"/>
      <c r="G251" s="174"/>
      <c r="H251" s="174"/>
      <c r="I251" s="223"/>
      <c r="J251" s="176"/>
    </row>
    <row r="252" spans="1:10" s="224" customFormat="1" outlineLevel="2" x14ac:dyDescent="0.35">
      <c r="A252" s="173"/>
      <c r="B252" s="174"/>
      <c r="C252" s="174"/>
      <c r="D252" s="174"/>
      <c r="E252" s="174"/>
      <c r="F252" s="174"/>
      <c r="G252" s="174"/>
      <c r="H252" s="174"/>
      <c r="I252" s="223"/>
      <c r="J252" s="176"/>
    </row>
    <row r="253" spans="1:10" s="224" customFormat="1" outlineLevel="2" x14ac:dyDescent="0.35">
      <c r="A253" s="173"/>
      <c r="B253" s="174"/>
      <c r="C253" s="174"/>
      <c r="D253" s="174"/>
      <c r="E253" s="174"/>
      <c r="F253" s="174"/>
      <c r="G253" s="174"/>
      <c r="H253" s="174"/>
      <c r="I253" s="223"/>
      <c r="J253" s="176"/>
    </row>
    <row r="254" spans="1:10" s="224" customFormat="1" outlineLevel="2" x14ac:dyDescent="0.35">
      <c r="A254" s="173"/>
      <c r="B254" s="174"/>
      <c r="C254" s="174"/>
      <c r="D254" s="174"/>
      <c r="E254" s="174"/>
      <c r="F254" s="174"/>
      <c r="G254" s="174"/>
      <c r="H254" s="174"/>
      <c r="I254" s="223"/>
      <c r="J254" s="176"/>
    </row>
    <row r="255" spans="1:10" s="224" customFormat="1" outlineLevel="2" x14ac:dyDescent="0.35">
      <c r="A255" s="173"/>
      <c r="B255" s="174"/>
      <c r="C255" s="174"/>
      <c r="D255" s="174"/>
      <c r="E255" s="174"/>
      <c r="F255" s="174"/>
      <c r="G255" s="174"/>
      <c r="H255" s="174"/>
      <c r="I255" s="223"/>
      <c r="J255" s="176"/>
    </row>
    <row r="256" spans="1:10" s="224" customFormat="1" outlineLevel="2" x14ac:dyDescent="0.35">
      <c r="A256" s="173"/>
      <c r="B256" s="174"/>
      <c r="C256" s="174"/>
      <c r="D256" s="174"/>
      <c r="E256" s="174"/>
      <c r="F256" s="174"/>
      <c r="G256" s="174"/>
      <c r="H256" s="174"/>
      <c r="I256" s="223"/>
      <c r="J256" s="176"/>
    </row>
    <row r="257" spans="1:10" s="224" customFormat="1" outlineLevel="2" x14ac:dyDescent="0.35">
      <c r="A257" s="173"/>
      <c r="B257" s="174"/>
      <c r="C257" s="174"/>
      <c r="D257" s="174"/>
      <c r="E257" s="174"/>
      <c r="F257" s="174"/>
      <c r="G257" s="174"/>
      <c r="H257" s="174"/>
      <c r="I257" s="223"/>
      <c r="J257" s="176"/>
    </row>
    <row r="258" spans="1:10" s="224" customFormat="1" outlineLevel="2" x14ac:dyDescent="0.35">
      <c r="A258" s="173"/>
      <c r="B258" s="174"/>
      <c r="C258" s="174"/>
      <c r="D258" s="174"/>
      <c r="E258" s="174"/>
      <c r="F258" s="174"/>
      <c r="G258" s="174"/>
      <c r="H258" s="174"/>
      <c r="I258" s="223"/>
      <c r="J258" s="176"/>
    </row>
    <row r="259" spans="1:10" s="224" customFormat="1" outlineLevel="2" x14ac:dyDescent="0.35">
      <c r="A259" s="173"/>
      <c r="B259" s="174"/>
      <c r="C259" s="174"/>
      <c r="D259" s="174"/>
      <c r="E259" s="174"/>
      <c r="F259" s="174"/>
      <c r="G259" s="174"/>
      <c r="H259" s="174"/>
      <c r="I259" s="223"/>
      <c r="J259" s="176"/>
    </row>
    <row r="260" spans="1:10" s="224" customFormat="1" outlineLevel="2" x14ac:dyDescent="0.35">
      <c r="A260" s="173"/>
      <c r="B260" s="174"/>
      <c r="C260" s="174"/>
      <c r="D260" s="174"/>
      <c r="E260" s="174"/>
      <c r="F260" s="174"/>
      <c r="G260" s="174"/>
      <c r="H260" s="174"/>
      <c r="I260" s="223"/>
      <c r="J260" s="176"/>
    </row>
    <row r="261" spans="1:10" s="224" customFormat="1" outlineLevel="2" x14ac:dyDescent="0.35">
      <c r="A261" s="173"/>
      <c r="B261" s="174"/>
      <c r="C261" s="174"/>
      <c r="D261" s="174"/>
      <c r="E261" s="174"/>
      <c r="F261" s="174"/>
      <c r="G261" s="174"/>
      <c r="H261" s="174"/>
      <c r="I261" s="223"/>
      <c r="J261" s="176"/>
    </row>
    <row r="262" spans="1:10" s="224" customFormat="1" outlineLevel="2" x14ac:dyDescent="0.35">
      <c r="A262" s="173"/>
      <c r="B262" s="174"/>
      <c r="C262" s="174"/>
      <c r="D262" s="174"/>
      <c r="E262" s="174"/>
      <c r="F262" s="174"/>
      <c r="G262" s="174"/>
      <c r="H262" s="174"/>
      <c r="I262" s="223"/>
      <c r="J262" s="176"/>
    </row>
    <row r="263" spans="1:10" s="224" customFormat="1" outlineLevel="2" x14ac:dyDescent="0.35">
      <c r="A263" s="173"/>
      <c r="B263" s="174"/>
      <c r="C263" s="174"/>
      <c r="D263" s="174"/>
      <c r="E263" s="174"/>
      <c r="F263" s="174"/>
      <c r="G263" s="174"/>
      <c r="H263" s="174"/>
      <c r="I263" s="223"/>
      <c r="J263" s="176"/>
    </row>
    <row r="264" spans="1:10" s="224" customFormat="1" outlineLevel="2" x14ac:dyDescent="0.35">
      <c r="A264" s="173"/>
      <c r="B264" s="174"/>
      <c r="C264" s="174"/>
      <c r="D264" s="174"/>
      <c r="E264" s="174"/>
      <c r="F264" s="174"/>
      <c r="G264" s="174"/>
      <c r="H264" s="174"/>
      <c r="I264" s="223"/>
      <c r="J264" s="176"/>
    </row>
    <row r="265" spans="1:10" s="224" customFormat="1" outlineLevel="2" x14ac:dyDescent="0.35">
      <c r="A265" s="173"/>
      <c r="B265" s="174"/>
      <c r="C265" s="174"/>
      <c r="D265" s="174"/>
      <c r="E265" s="174"/>
      <c r="F265" s="174"/>
      <c r="G265" s="174"/>
      <c r="H265" s="174"/>
      <c r="I265" s="223"/>
      <c r="J265" s="176"/>
    </row>
    <row r="266" spans="1:10" s="224" customFormat="1" outlineLevel="2" x14ac:dyDescent="0.35">
      <c r="A266" s="173"/>
      <c r="B266" s="174"/>
      <c r="C266" s="174"/>
      <c r="D266" s="174"/>
      <c r="E266" s="174"/>
      <c r="F266" s="174"/>
      <c r="G266" s="174"/>
      <c r="H266" s="174"/>
      <c r="I266" s="223"/>
      <c r="J266" s="176"/>
    </row>
    <row r="267" spans="1:10" s="224" customFormat="1" outlineLevel="2" x14ac:dyDescent="0.35">
      <c r="A267" s="173"/>
      <c r="B267" s="174"/>
      <c r="C267" s="174"/>
      <c r="D267" s="174"/>
      <c r="E267" s="174"/>
      <c r="F267" s="174"/>
      <c r="G267" s="174"/>
      <c r="H267" s="174"/>
      <c r="I267" s="223"/>
      <c r="J267" s="176"/>
    </row>
    <row r="268" spans="1:10" s="224" customFormat="1" outlineLevel="2" x14ac:dyDescent="0.35">
      <c r="A268" s="173"/>
      <c r="B268" s="174"/>
      <c r="C268" s="174"/>
      <c r="D268" s="174"/>
      <c r="E268" s="174"/>
      <c r="F268" s="174"/>
      <c r="G268" s="174"/>
      <c r="H268" s="174"/>
      <c r="I268" s="223"/>
      <c r="J268" s="176"/>
    </row>
    <row r="269" spans="1:10" s="224" customFormat="1" outlineLevel="2" x14ac:dyDescent="0.35">
      <c r="A269" s="173"/>
      <c r="B269" s="174"/>
      <c r="C269" s="174"/>
      <c r="D269" s="174"/>
      <c r="E269" s="174"/>
      <c r="F269" s="174"/>
      <c r="G269" s="174"/>
      <c r="H269" s="174"/>
      <c r="I269" s="223"/>
      <c r="J269" s="176"/>
    </row>
    <row r="270" spans="1:10" s="224" customFormat="1" outlineLevel="2" x14ac:dyDescent="0.35">
      <c r="A270" s="173"/>
      <c r="B270" s="174"/>
      <c r="C270" s="174"/>
      <c r="D270" s="174"/>
      <c r="E270" s="174"/>
      <c r="F270" s="174"/>
      <c r="G270" s="174"/>
      <c r="H270" s="174"/>
      <c r="I270" s="223"/>
      <c r="J270" s="176"/>
    </row>
    <row r="271" spans="1:10" s="224" customFormat="1" outlineLevel="2" x14ac:dyDescent="0.35">
      <c r="A271" s="173"/>
      <c r="B271" s="174"/>
      <c r="C271" s="174"/>
      <c r="D271" s="174"/>
      <c r="E271" s="174"/>
      <c r="F271" s="174"/>
      <c r="G271" s="174"/>
      <c r="H271" s="174"/>
      <c r="I271" s="223"/>
      <c r="J271" s="176"/>
    </row>
    <row r="272" spans="1:10" s="224" customFormat="1" x14ac:dyDescent="0.35">
      <c r="A272" s="173"/>
      <c r="B272" s="174"/>
      <c r="C272" s="174"/>
      <c r="D272" s="174"/>
      <c r="E272" s="174"/>
      <c r="F272" s="174"/>
      <c r="G272" s="174"/>
      <c r="H272" s="174"/>
      <c r="I272" s="225"/>
      <c r="J272" s="176"/>
    </row>
  </sheetData>
  <mergeCells count="1">
    <mergeCell ref="A4:H4"/>
  </mergeCells>
  <conditionalFormatting sqref="A68:A76">
    <cfRule type="cellIs" dxfId="2" priority="1" stopIfTrue="1" operator="equal">
      <formula>"Total in the month"</formula>
    </cfRule>
  </conditionalFormatting>
  <conditionalFormatting sqref="A81:A82 A99:A102 A104:A106 A122:A123">
    <cfRule type="cellIs" dxfId="1" priority="3" stopIfTrue="1" operator="equal">
      <formula>"Total in the month"</formula>
    </cfRule>
  </conditionalFormatting>
  <conditionalFormatting sqref="I69:I76">
    <cfRule type="cellIs" dxfId="0" priority="2" stopIfTrue="1" operator="equal">
      <formula>"Total in the month"</formula>
    </cfRule>
  </conditionalFormatting>
  <printOptions horizontalCentered="1"/>
  <pageMargins left="0.39370078740157483" right="0.39370078740157483" top="0.19685039370078741" bottom="0.59055118110236227" header="0.19685039370078741" footer="0.39370078740157483"/>
  <pageSetup paperSize="9" scale="55" fitToHeight="2" orientation="landscape" blackAndWhite="1" useFirstPageNumber="1" horizontalDpi="1200" verticalDpi="1200" r:id="rId1"/>
  <headerFooter alignWithMargins="0">
    <oddFooter xml:space="preserve">&amp;L&amp;"Trebuchet MS,Normal"&amp;8Relatório Mensal da Dívida Pública Federal&amp;C&amp;"Trebuchet MS,Normal"&amp;8Anexo 3.4&amp;R&amp;"Trebuchet MS,Normal"&amp;8Tesouro Nacional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71D0-02BD-4E4C-9F7F-2B610D3B2CB4}">
  <sheetPr>
    <tabColor theme="9" tint="-0.249977111117893"/>
  </sheetPr>
  <dimension ref="A1:LI33"/>
  <sheetViews>
    <sheetView showGridLines="0" zoomScale="70" zoomScaleNormal="70" zoomScaleSheetLayoutView="75" workbookViewId="0">
      <selection activeCell="H37" sqref="H37"/>
    </sheetView>
  </sheetViews>
  <sheetFormatPr defaultColWidth="9.109375" defaultRowHeight="20.100000000000001" customHeight="1" x14ac:dyDescent="0.3"/>
  <cols>
    <col min="1" max="1" width="30.44140625" style="10" customWidth="1"/>
    <col min="2" max="321" width="15.5546875" style="10" customWidth="1"/>
    <col min="322" max="16384" width="9.109375" style="10"/>
  </cols>
  <sheetData>
    <row r="1" spans="1:321" ht="20.100000000000001" customHeight="1" thickBot="1" x14ac:dyDescent="0.35"/>
    <row r="2" spans="1:321" ht="24.9" customHeight="1" x14ac:dyDescent="0.3">
      <c r="A2" s="37" t="s">
        <v>331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7"/>
      <c r="KP2" s="37"/>
      <c r="KQ2" s="37"/>
      <c r="KR2" s="37"/>
      <c r="KS2" s="37"/>
      <c r="KT2" s="37"/>
      <c r="KU2" s="37"/>
      <c r="KV2" s="37"/>
      <c r="KW2" s="37"/>
      <c r="KX2" s="37"/>
      <c r="KY2" s="37"/>
      <c r="KZ2" s="37"/>
      <c r="LA2" s="37"/>
      <c r="LB2" s="37"/>
      <c r="LC2" s="37"/>
      <c r="LD2" s="37"/>
      <c r="LE2" s="37"/>
      <c r="LF2" s="37"/>
      <c r="LG2" s="37"/>
      <c r="LH2" s="37"/>
      <c r="LI2" s="37"/>
    </row>
    <row r="3" spans="1:321" ht="24.9" customHeight="1" thickBot="1" x14ac:dyDescent="0.4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 t="s">
        <v>332</v>
      </c>
    </row>
    <row r="4" spans="1:321" ht="12" customHeight="1" x14ac:dyDescent="0.3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</row>
    <row r="5" spans="1:321" ht="20.100000000000001" customHeight="1" x14ac:dyDescent="0.3">
      <c r="A5" s="11"/>
      <c r="B5" s="41" t="s">
        <v>333</v>
      </c>
      <c r="C5" s="41" t="s">
        <v>334</v>
      </c>
      <c r="D5" s="41" t="s">
        <v>335</v>
      </c>
      <c r="E5" s="41" t="s">
        <v>336</v>
      </c>
      <c r="F5" s="41" t="s">
        <v>337</v>
      </c>
      <c r="G5" s="41" t="s">
        <v>338</v>
      </c>
      <c r="H5" s="41" t="s">
        <v>339</v>
      </c>
      <c r="I5" s="41" t="s">
        <v>340</v>
      </c>
      <c r="J5" s="41" t="s">
        <v>341</v>
      </c>
      <c r="K5" s="41" t="s">
        <v>342</v>
      </c>
      <c r="L5" s="41" t="s">
        <v>343</v>
      </c>
      <c r="M5" s="41" t="s">
        <v>344</v>
      </c>
      <c r="N5" s="41" t="s">
        <v>345</v>
      </c>
      <c r="O5" s="41" t="s">
        <v>346</v>
      </c>
      <c r="P5" s="41" t="s">
        <v>347</v>
      </c>
      <c r="Q5" s="41" t="s">
        <v>348</v>
      </c>
      <c r="R5" s="41" t="s">
        <v>349</v>
      </c>
      <c r="S5" s="41" t="s">
        <v>350</v>
      </c>
      <c r="T5" s="41" t="s">
        <v>351</v>
      </c>
      <c r="U5" s="41" t="s">
        <v>352</v>
      </c>
      <c r="V5" s="41" t="s">
        <v>353</v>
      </c>
      <c r="W5" s="41" t="s">
        <v>354</v>
      </c>
      <c r="X5" s="41" t="s">
        <v>355</v>
      </c>
      <c r="Y5" s="41" t="s">
        <v>356</v>
      </c>
      <c r="Z5" s="41" t="s">
        <v>357</v>
      </c>
      <c r="AA5" s="41" t="s">
        <v>358</v>
      </c>
      <c r="AB5" s="41" t="s">
        <v>359</v>
      </c>
      <c r="AC5" s="41" t="s">
        <v>360</v>
      </c>
      <c r="AD5" s="41" t="s">
        <v>361</v>
      </c>
      <c r="AE5" s="41" t="s">
        <v>362</v>
      </c>
      <c r="AF5" s="41" t="s">
        <v>363</v>
      </c>
      <c r="AG5" s="41" t="s">
        <v>364</v>
      </c>
      <c r="AH5" s="41" t="s">
        <v>365</v>
      </c>
      <c r="AI5" s="41" t="s">
        <v>366</v>
      </c>
      <c r="AJ5" s="41" t="s">
        <v>367</v>
      </c>
      <c r="AK5" s="41" t="s">
        <v>368</v>
      </c>
      <c r="AL5" s="41" t="s">
        <v>369</v>
      </c>
      <c r="AM5" s="41" t="s">
        <v>370</v>
      </c>
      <c r="AN5" s="41" t="s">
        <v>371</v>
      </c>
      <c r="AO5" s="41" t="s">
        <v>372</v>
      </c>
      <c r="AP5" s="41" t="s">
        <v>373</v>
      </c>
      <c r="AQ5" s="41" t="s">
        <v>374</v>
      </c>
      <c r="AR5" s="41" t="s">
        <v>375</v>
      </c>
      <c r="AS5" s="41" t="s">
        <v>376</v>
      </c>
      <c r="AT5" s="41" t="s">
        <v>377</v>
      </c>
      <c r="AU5" s="41" t="s">
        <v>378</v>
      </c>
      <c r="AV5" s="41" t="s">
        <v>379</v>
      </c>
      <c r="AW5" s="41" t="s">
        <v>380</v>
      </c>
      <c r="AX5" s="41" t="s">
        <v>381</v>
      </c>
      <c r="AY5" s="41" t="s">
        <v>382</v>
      </c>
      <c r="AZ5" s="41" t="s">
        <v>383</v>
      </c>
      <c r="BA5" s="41" t="s">
        <v>384</v>
      </c>
      <c r="BB5" s="41" t="s">
        <v>385</v>
      </c>
      <c r="BC5" s="41" t="s">
        <v>386</v>
      </c>
      <c r="BD5" s="41" t="s">
        <v>387</v>
      </c>
      <c r="BE5" s="41" t="s">
        <v>388</v>
      </c>
      <c r="BF5" s="41" t="s">
        <v>389</v>
      </c>
      <c r="BG5" s="41" t="s">
        <v>390</v>
      </c>
      <c r="BH5" s="41" t="s">
        <v>391</v>
      </c>
      <c r="BI5" s="41" t="s">
        <v>392</v>
      </c>
      <c r="BJ5" s="41" t="s">
        <v>393</v>
      </c>
      <c r="BK5" s="41" t="s">
        <v>394</v>
      </c>
      <c r="BL5" s="41" t="s">
        <v>395</v>
      </c>
      <c r="BM5" s="41" t="s">
        <v>396</v>
      </c>
      <c r="BN5" s="41" t="s">
        <v>397</v>
      </c>
      <c r="BO5" s="41" t="s">
        <v>398</v>
      </c>
      <c r="BP5" s="41" t="s">
        <v>399</v>
      </c>
      <c r="BQ5" s="41" t="s">
        <v>400</v>
      </c>
      <c r="BR5" s="41" t="s">
        <v>401</v>
      </c>
      <c r="BS5" s="41" t="s">
        <v>402</v>
      </c>
      <c r="BT5" s="41" t="s">
        <v>403</v>
      </c>
      <c r="BU5" s="41" t="s">
        <v>404</v>
      </c>
      <c r="BV5" s="41" t="s">
        <v>405</v>
      </c>
      <c r="BW5" s="41" t="s">
        <v>406</v>
      </c>
      <c r="BX5" s="41" t="s">
        <v>407</v>
      </c>
      <c r="BY5" s="41" t="s">
        <v>408</v>
      </c>
      <c r="BZ5" s="41" t="s">
        <v>409</v>
      </c>
      <c r="CA5" s="41" t="s">
        <v>410</v>
      </c>
      <c r="CB5" s="41" t="s">
        <v>411</v>
      </c>
      <c r="CC5" s="41" t="s">
        <v>412</v>
      </c>
      <c r="CD5" s="41" t="s">
        <v>413</v>
      </c>
      <c r="CE5" s="41" t="s">
        <v>414</v>
      </c>
      <c r="CF5" s="41" t="s">
        <v>415</v>
      </c>
      <c r="CG5" s="41" t="s">
        <v>3</v>
      </c>
      <c r="CH5" s="41" t="s">
        <v>4</v>
      </c>
      <c r="CI5" s="41" t="s">
        <v>5</v>
      </c>
      <c r="CJ5" s="41" t="s">
        <v>6</v>
      </c>
      <c r="CK5" s="41" t="s">
        <v>7</v>
      </c>
      <c r="CL5" s="41" t="s">
        <v>8</v>
      </c>
      <c r="CM5" s="41" t="s">
        <v>9</v>
      </c>
      <c r="CN5" s="41" t="s">
        <v>10</v>
      </c>
      <c r="CO5" s="41" t="s">
        <v>11</v>
      </c>
      <c r="CP5" s="41" t="s">
        <v>12</v>
      </c>
      <c r="CQ5" s="41" t="s">
        <v>13</v>
      </c>
      <c r="CR5" s="41" t="s">
        <v>14</v>
      </c>
      <c r="CS5" s="41" t="s">
        <v>15</v>
      </c>
      <c r="CT5" s="41" t="s">
        <v>16</v>
      </c>
      <c r="CU5" s="41" t="s">
        <v>17</v>
      </c>
      <c r="CV5" s="41" t="s">
        <v>18</v>
      </c>
      <c r="CW5" s="41" t="s">
        <v>19</v>
      </c>
      <c r="CX5" s="41" t="s">
        <v>20</v>
      </c>
      <c r="CY5" s="41" t="s">
        <v>21</v>
      </c>
      <c r="CZ5" s="41" t="s">
        <v>22</v>
      </c>
      <c r="DA5" s="41" t="s">
        <v>23</v>
      </c>
      <c r="DB5" s="41" t="s">
        <v>24</v>
      </c>
      <c r="DC5" s="41" t="s">
        <v>25</v>
      </c>
      <c r="DD5" s="41" t="s">
        <v>26</v>
      </c>
      <c r="DE5" s="41" t="s">
        <v>27</v>
      </c>
      <c r="DF5" s="41" t="s">
        <v>28</v>
      </c>
      <c r="DG5" s="41" t="s">
        <v>29</v>
      </c>
      <c r="DH5" s="41" t="s">
        <v>30</v>
      </c>
      <c r="DI5" s="41" t="s">
        <v>31</v>
      </c>
      <c r="DJ5" s="41" t="s">
        <v>32</v>
      </c>
      <c r="DK5" s="41" t="s">
        <v>33</v>
      </c>
      <c r="DL5" s="41" t="s">
        <v>34</v>
      </c>
      <c r="DM5" s="41" t="s">
        <v>35</v>
      </c>
      <c r="DN5" s="41" t="s">
        <v>36</v>
      </c>
      <c r="DO5" s="41" t="s">
        <v>37</v>
      </c>
      <c r="DP5" s="41" t="s">
        <v>38</v>
      </c>
      <c r="DQ5" s="41" t="s">
        <v>39</v>
      </c>
      <c r="DR5" s="41" t="s">
        <v>40</v>
      </c>
      <c r="DS5" s="41" t="s">
        <v>41</v>
      </c>
      <c r="DT5" s="41" t="s">
        <v>42</v>
      </c>
      <c r="DU5" s="41" t="s">
        <v>43</v>
      </c>
      <c r="DV5" s="41" t="s">
        <v>44</v>
      </c>
      <c r="DW5" s="41" t="s">
        <v>45</v>
      </c>
      <c r="DX5" s="12" t="s">
        <v>46</v>
      </c>
      <c r="DY5" s="12" t="s">
        <v>47</v>
      </c>
      <c r="DZ5" s="12" t="s">
        <v>48</v>
      </c>
      <c r="EA5" s="41" t="s">
        <v>49</v>
      </c>
      <c r="EB5" s="41" t="s">
        <v>50</v>
      </c>
      <c r="EC5" s="41" t="s">
        <v>51</v>
      </c>
      <c r="ED5" s="41" t="s">
        <v>52</v>
      </c>
      <c r="EE5" s="41" t="s">
        <v>53</v>
      </c>
      <c r="EF5" s="41" t="s">
        <v>54</v>
      </c>
      <c r="EG5" s="41" t="s">
        <v>55</v>
      </c>
      <c r="EH5" s="41" t="s">
        <v>56</v>
      </c>
      <c r="EI5" s="41" t="s">
        <v>57</v>
      </c>
      <c r="EJ5" s="12" t="s">
        <v>58</v>
      </c>
      <c r="EK5" s="12" t="s">
        <v>59</v>
      </c>
      <c r="EL5" s="12" t="s">
        <v>60</v>
      </c>
      <c r="EM5" s="41" t="s">
        <v>61</v>
      </c>
      <c r="EN5" s="41" t="s">
        <v>62</v>
      </c>
      <c r="EO5" s="41" t="s">
        <v>63</v>
      </c>
      <c r="EP5" s="41" t="s">
        <v>64</v>
      </c>
      <c r="EQ5" s="41" t="s">
        <v>65</v>
      </c>
      <c r="ER5" s="41" t="s">
        <v>66</v>
      </c>
      <c r="ES5" s="41" t="s">
        <v>67</v>
      </c>
      <c r="ET5" s="41" t="s">
        <v>68</v>
      </c>
      <c r="EU5" s="41" t="s">
        <v>69</v>
      </c>
      <c r="EV5" s="12" t="s">
        <v>70</v>
      </c>
      <c r="EW5" s="12" t="s">
        <v>71</v>
      </c>
      <c r="EX5" s="12" t="s">
        <v>72</v>
      </c>
      <c r="EY5" s="41" t="s">
        <v>73</v>
      </c>
      <c r="EZ5" s="41" t="s">
        <v>74</v>
      </c>
      <c r="FA5" s="41" t="s">
        <v>75</v>
      </c>
      <c r="FB5" s="41" t="s">
        <v>76</v>
      </c>
      <c r="FC5" s="41" t="s">
        <v>77</v>
      </c>
      <c r="FD5" s="41" t="s">
        <v>78</v>
      </c>
      <c r="FE5" s="41" t="s">
        <v>79</v>
      </c>
      <c r="FF5" s="41" t="s">
        <v>80</v>
      </c>
      <c r="FG5" s="41" t="s">
        <v>81</v>
      </c>
      <c r="FH5" s="12" t="s">
        <v>82</v>
      </c>
      <c r="FI5" s="12" t="s">
        <v>83</v>
      </c>
      <c r="FJ5" s="12" t="s">
        <v>84</v>
      </c>
      <c r="FK5" s="41" t="s">
        <v>85</v>
      </c>
      <c r="FL5" s="41" t="s">
        <v>86</v>
      </c>
      <c r="FM5" s="41" t="s">
        <v>87</v>
      </c>
      <c r="FN5" s="41" t="s">
        <v>88</v>
      </c>
      <c r="FO5" s="41" t="s">
        <v>89</v>
      </c>
      <c r="FP5" s="41" t="s">
        <v>90</v>
      </c>
      <c r="FQ5" s="41" t="s">
        <v>91</v>
      </c>
      <c r="FR5" s="41" t="s">
        <v>92</v>
      </c>
      <c r="FS5" s="41" t="s">
        <v>93</v>
      </c>
      <c r="FT5" s="12" t="s">
        <v>94</v>
      </c>
      <c r="FU5" s="12" t="s">
        <v>95</v>
      </c>
      <c r="FV5" s="12" t="s">
        <v>96</v>
      </c>
      <c r="FW5" s="41" t="s">
        <v>97</v>
      </c>
      <c r="FX5" s="41" t="s">
        <v>98</v>
      </c>
      <c r="FY5" s="41" t="s">
        <v>99</v>
      </c>
      <c r="FZ5" s="41" t="s">
        <v>100</v>
      </c>
      <c r="GA5" s="41" t="s">
        <v>101</v>
      </c>
      <c r="GB5" s="41" t="s">
        <v>102</v>
      </c>
      <c r="GC5" s="41" t="s">
        <v>103</v>
      </c>
      <c r="GD5" s="41" t="s">
        <v>104</v>
      </c>
      <c r="GE5" s="41" t="s">
        <v>105</v>
      </c>
      <c r="GF5" s="12" t="s">
        <v>106</v>
      </c>
      <c r="GG5" s="12" t="s">
        <v>107</v>
      </c>
      <c r="GH5" s="12" t="s">
        <v>108</v>
      </c>
      <c r="GI5" s="41" t="s">
        <v>109</v>
      </c>
      <c r="GJ5" s="41" t="s">
        <v>110</v>
      </c>
      <c r="GK5" s="41" t="s">
        <v>111</v>
      </c>
      <c r="GL5" s="41" t="s">
        <v>112</v>
      </c>
      <c r="GM5" s="41" t="s">
        <v>113</v>
      </c>
      <c r="GN5" s="41" t="s">
        <v>114</v>
      </c>
      <c r="GO5" s="41" t="s">
        <v>115</v>
      </c>
      <c r="GP5" s="41" t="s">
        <v>116</v>
      </c>
      <c r="GQ5" s="41" t="s">
        <v>117</v>
      </c>
      <c r="GR5" s="12" t="s">
        <v>118</v>
      </c>
      <c r="GS5" s="12" t="s">
        <v>119</v>
      </c>
      <c r="GT5" s="12" t="s">
        <v>120</v>
      </c>
      <c r="GU5" s="41" t="s">
        <v>121</v>
      </c>
      <c r="GV5" s="41" t="s">
        <v>122</v>
      </c>
      <c r="GW5" s="41" t="s">
        <v>123</v>
      </c>
      <c r="GX5" s="41" t="s">
        <v>124</v>
      </c>
      <c r="GY5" s="41" t="s">
        <v>125</v>
      </c>
      <c r="GZ5" s="41" t="s">
        <v>126</v>
      </c>
      <c r="HA5" s="41" t="s">
        <v>127</v>
      </c>
      <c r="HB5" s="41" t="s">
        <v>128</v>
      </c>
      <c r="HC5" s="41" t="s">
        <v>129</v>
      </c>
      <c r="HD5" s="41" t="s">
        <v>130</v>
      </c>
      <c r="HE5" s="12" t="s">
        <v>131</v>
      </c>
      <c r="HF5" s="12" t="s">
        <v>132</v>
      </c>
      <c r="HG5" s="41" t="s">
        <v>133</v>
      </c>
      <c r="HH5" s="41" t="s">
        <v>134</v>
      </c>
      <c r="HI5" s="41" t="s">
        <v>135</v>
      </c>
      <c r="HJ5" s="41" t="s">
        <v>136</v>
      </c>
      <c r="HK5" s="41" t="s">
        <v>137</v>
      </c>
      <c r="HL5" s="41" t="s">
        <v>138</v>
      </c>
      <c r="HM5" s="41" t="s">
        <v>139</v>
      </c>
      <c r="HN5" s="41" t="s">
        <v>140</v>
      </c>
      <c r="HO5" s="41" t="s">
        <v>141</v>
      </c>
      <c r="HP5" s="41" t="s">
        <v>142</v>
      </c>
      <c r="HQ5" s="12" t="s">
        <v>143</v>
      </c>
      <c r="HR5" s="12" t="s">
        <v>144</v>
      </c>
      <c r="HS5" s="41" t="s">
        <v>145</v>
      </c>
      <c r="HT5" s="41" t="s">
        <v>146</v>
      </c>
      <c r="HU5" s="41" t="s">
        <v>147</v>
      </c>
      <c r="HV5" s="41" t="s">
        <v>148</v>
      </c>
      <c r="HW5" s="41" t="s">
        <v>149</v>
      </c>
      <c r="HX5" s="41" t="s">
        <v>150</v>
      </c>
      <c r="HY5" s="41" t="s">
        <v>151</v>
      </c>
      <c r="HZ5" s="41" t="s">
        <v>152</v>
      </c>
      <c r="IA5" s="41" t="s">
        <v>153</v>
      </c>
      <c r="IB5" s="41" t="s">
        <v>154</v>
      </c>
      <c r="IC5" s="12" t="s">
        <v>155</v>
      </c>
      <c r="ID5" s="12" t="s">
        <v>156</v>
      </c>
      <c r="IE5" s="41" t="s">
        <v>157</v>
      </c>
      <c r="IF5" s="41" t="s">
        <v>158</v>
      </c>
      <c r="IG5" s="41" t="s">
        <v>159</v>
      </c>
      <c r="IH5" s="41" t="s">
        <v>160</v>
      </c>
      <c r="II5" s="41" t="s">
        <v>161</v>
      </c>
      <c r="IJ5" s="41" t="s">
        <v>162</v>
      </c>
      <c r="IK5" s="41" t="s">
        <v>163</v>
      </c>
      <c r="IL5" s="41" t="s">
        <v>164</v>
      </c>
      <c r="IM5" s="41" t="s">
        <v>165</v>
      </c>
      <c r="IN5" s="41" t="s">
        <v>166</v>
      </c>
      <c r="IO5" s="12" t="s">
        <v>167</v>
      </c>
      <c r="IP5" s="12" t="s">
        <v>168</v>
      </c>
      <c r="IQ5" s="41" t="s">
        <v>169</v>
      </c>
      <c r="IR5" s="41" t="s">
        <v>170</v>
      </c>
      <c r="IS5" s="41" t="s">
        <v>171</v>
      </c>
      <c r="IT5" s="41" t="s">
        <v>172</v>
      </c>
      <c r="IU5" s="41" t="s">
        <v>173</v>
      </c>
      <c r="IV5" s="41" t="s">
        <v>174</v>
      </c>
      <c r="IW5" s="41" t="s">
        <v>175</v>
      </c>
      <c r="IX5" s="41" t="s">
        <v>176</v>
      </c>
      <c r="IY5" s="41" t="s">
        <v>177</v>
      </c>
      <c r="IZ5" s="41" t="s">
        <v>178</v>
      </c>
      <c r="JA5" s="12" t="s">
        <v>179</v>
      </c>
      <c r="JB5" s="12" t="s">
        <v>180</v>
      </c>
      <c r="JC5" s="41" t="s">
        <v>181</v>
      </c>
      <c r="JD5" s="41" t="s">
        <v>182</v>
      </c>
      <c r="JE5" s="41" t="s">
        <v>183</v>
      </c>
      <c r="JF5" s="41" t="s">
        <v>184</v>
      </c>
      <c r="JG5" s="41" t="s">
        <v>185</v>
      </c>
      <c r="JH5" s="41" t="s">
        <v>186</v>
      </c>
      <c r="JI5" s="41" t="s">
        <v>187</v>
      </c>
      <c r="JJ5" s="41" t="s">
        <v>188</v>
      </c>
      <c r="JK5" s="41" t="s">
        <v>189</v>
      </c>
      <c r="JL5" s="41" t="s">
        <v>190</v>
      </c>
      <c r="JM5" s="12" t="s">
        <v>191</v>
      </c>
      <c r="JN5" s="12" t="s">
        <v>192</v>
      </c>
      <c r="JO5" s="41" t="s">
        <v>193</v>
      </c>
      <c r="JP5" s="41" t="s">
        <v>194</v>
      </c>
      <c r="JQ5" s="41" t="s">
        <v>195</v>
      </c>
      <c r="JR5" s="41" t="s">
        <v>196</v>
      </c>
      <c r="JS5" s="41" t="s">
        <v>197</v>
      </c>
      <c r="JT5" s="41" t="s">
        <v>198</v>
      </c>
      <c r="JU5" s="41" t="s">
        <v>199</v>
      </c>
      <c r="JV5" s="41" t="s">
        <v>200</v>
      </c>
      <c r="JW5" s="41" t="s">
        <v>201</v>
      </c>
      <c r="JX5" s="41" t="s">
        <v>202</v>
      </c>
      <c r="JY5" s="12" t="s">
        <v>203</v>
      </c>
      <c r="JZ5" s="12" t="s">
        <v>204</v>
      </c>
      <c r="KA5" s="41" t="s">
        <v>205</v>
      </c>
      <c r="KB5" s="41" t="s">
        <v>206</v>
      </c>
      <c r="KC5" s="41" t="s">
        <v>207</v>
      </c>
      <c r="KD5" s="41" t="s">
        <v>208</v>
      </c>
      <c r="KE5" s="41" t="s">
        <v>209</v>
      </c>
      <c r="KF5" s="41" t="s">
        <v>210</v>
      </c>
      <c r="KG5" s="41" t="s">
        <v>211</v>
      </c>
      <c r="KH5" s="41" t="s">
        <v>212</v>
      </c>
      <c r="KI5" s="41" t="s">
        <v>213</v>
      </c>
      <c r="KJ5" s="41" t="s">
        <v>214</v>
      </c>
      <c r="KK5" s="12" t="s">
        <v>215</v>
      </c>
      <c r="KL5" s="12" t="s">
        <v>216</v>
      </c>
      <c r="KM5" s="41" t="s">
        <v>217</v>
      </c>
      <c r="KN5" s="41" t="s">
        <v>218</v>
      </c>
      <c r="KO5" s="41" t="s">
        <v>219</v>
      </c>
      <c r="KP5" s="41" t="s">
        <v>220</v>
      </c>
      <c r="KQ5" s="41" t="s">
        <v>221</v>
      </c>
      <c r="KR5" s="41" t="s">
        <v>222</v>
      </c>
      <c r="KS5" s="41" t="s">
        <v>223</v>
      </c>
      <c r="KT5" s="41" t="s">
        <v>224</v>
      </c>
      <c r="KU5" s="41" t="s">
        <v>225</v>
      </c>
      <c r="KV5" s="41" t="s">
        <v>226</v>
      </c>
      <c r="KW5" s="12" t="s">
        <v>227</v>
      </c>
      <c r="KX5" s="12" t="s">
        <v>228</v>
      </c>
      <c r="KY5" s="41" t="s">
        <v>229</v>
      </c>
      <c r="KZ5" s="41" t="s">
        <v>230</v>
      </c>
      <c r="LA5" s="41" t="s">
        <v>231</v>
      </c>
      <c r="LB5" s="41" t="s">
        <v>232</v>
      </c>
      <c r="LC5" s="41" t="s">
        <v>233</v>
      </c>
      <c r="LD5" s="41" t="s">
        <v>234</v>
      </c>
      <c r="LE5" s="41" t="s">
        <v>235</v>
      </c>
      <c r="LF5" s="41" t="s">
        <v>236</v>
      </c>
      <c r="LG5" s="41" t="s">
        <v>237</v>
      </c>
      <c r="LH5" s="41" t="s">
        <v>238</v>
      </c>
      <c r="LI5" s="12" t="s">
        <v>239</v>
      </c>
    </row>
    <row r="6" spans="1:321" ht="12" customHeight="1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</row>
    <row r="7" spans="1:321" ht="20.100000000000001" customHeight="1" x14ac:dyDescent="0.3">
      <c r="A7" s="226" t="s">
        <v>298</v>
      </c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226"/>
      <c r="AN7" s="226"/>
      <c r="AO7" s="226"/>
      <c r="AP7" s="226"/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7"/>
      <c r="BS7" s="227"/>
      <c r="BT7" s="227"/>
      <c r="BU7" s="227"/>
      <c r="BV7" s="227">
        <v>2.7744360826399141</v>
      </c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>
        <v>2.9566666666666666</v>
      </c>
      <c r="CH7" s="227">
        <v>2.9562258398646262</v>
      </c>
      <c r="CI7" s="227">
        <v>3.0261259554503299</v>
      </c>
      <c r="CJ7" s="227">
        <v>3.0083333333333333</v>
      </c>
      <c r="CK7" s="227">
        <v>3.0061439582473213</v>
      </c>
      <c r="CL7" s="227">
        <v>3.0660450459103745</v>
      </c>
      <c r="CM7" s="227">
        <v>3.0785446189978032</v>
      </c>
      <c r="CN7" s="227">
        <v>3.1583732055878535</v>
      </c>
      <c r="CO7" s="227">
        <v>3.2399809011204588</v>
      </c>
      <c r="CP7" s="227">
        <v>3.2176794745050579</v>
      </c>
      <c r="CQ7" s="227">
        <v>3.2541666666666664</v>
      </c>
      <c r="CR7" s="227">
        <v>3.2992772046869323</v>
      </c>
      <c r="CS7" s="227">
        <v>3.2635178534131111</v>
      </c>
      <c r="CT7" s="227">
        <v>3.2651759531814508</v>
      </c>
      <c r="CU7" s="227">
        <v>3.3544653060585348</v>
      </c>
      <c r="CV7" s="227">
        <v>3.3298317892617235</v>
      </c>
      <c r="CW7" s="227">
        <v>3.3428512358951856</v>
      </c>
      <c r="CX7" s="227">
        <v>3.4708333333333332</v>
      </c>
      <c r="CY7" s="227">
        <v>3.4305949196825645</v>
      </c>
      <c r="CZ7" s="227">
        <v>3.4399648422085414</v>
      </c>
      <c r="DA7" s="227">
        <v>3.6172399139115021</v>
      </c>
      <c r="DB7" s="227">
        <v>3.5554003690049765</v>
      </c>
      <c r="DC7" s="227">
        <v>3.5597494975574033</v>
      </c>
      <c r="DD7" s="227">
        <v>3.562621122023971</v>
      </c>
      <c r="DE7" s="227">
        <v>3.5276523000066344</v>
      </c>
      <c r="DF7" s="227">
        <v>3.5018889791695904</v>
      </c>
      <c r="DG7" s="227">
        <v>3.6639761669801114</v>
      </c>
      <c r="DH7" s="227">
        <v>3.6070746819716959</v>
      </c>
      <c r="DI7" s="227">
        <v>3.5358859466614878</v>
      </c>
      <c r="DJ7" s="227">
        <v>3.5489516019948875</v>
      </c>
      <c r="DK7" s="227">
        <v>3.5561349753778284</v>
      </c>
      <c r="DL7" s="227">
        <v>3.52846281299409</v>
      </c>
      <c r="DM7" s="227">
        <v>3.5802904258477368</v>
      </c>
      <c r="DN7" s="227">
        <v>3.5428574088100526</v>
      </c>
      <c r="DO7" s="227">
        <v>3.5526016064330839</v>
      </c>
      <c r="DP7" s="227">
        <v>3.5936589445459539</v>
      </c>
      <c r="DQ7" s="227">
        <v>3.5440306578032486</v>
      </c>
      <c r="DR7" s="227">
        <v>3.5330841462587679</v>
      </c>
      <c r="DS7" s="227">
        <v>3.7160244657352952</v>
      </c>
      <c r="DT7" s="227">
        <v>3.6996365041272838</v>
      </c>
      <c r="DU7" s="227">
        <v>3.7272802865636034</v>
      </c>
      <c r="DV7" s="227">
        <v>3.5744573550966185</v>
      </c>
      <c r="DW7" s="227">
        <v>3.5090774715869268</v>
      </c>
      <c r="DX7" s="227">
        <v>3.5542349820578569</v>
      </c>
      <c r="DY7" s="227">
        <v>3.5858113174279502</v>
      </c>
      <c r="DZ7" s="227">
        <v>3.5923149667307008</v>
      </c>
      <c r="EA7" s="227">
        <v>3.5748339050899784</v>
      </c>
      <c r="EB7" s="227">
        <v>3.5889617683856399</v>
      </c>
      <c r="EC7" s="227">
        <v>3.5339485689795564</v>
      </c>
      <c r="ED7" s="227">
        <v>3.5055406310307791</v>
      </c>
      <c r="EE7" s="227">
        <v>3.6859081503207958</v>
      </c>
      <c r="EF7" s="227">
        <v>3.6399179373100541</v>
      </c>
      <c r="EG7" s="227">
        <v>3.6439047267784095</v>
      </c>
      <c r="EH7" s="227">
        <v>3.6095537228856633</v>
      </c>
      <c r="EI7" s="227">
        <v>3.6269274923230017</v>
      </c>
      <c r="EJ7" s="227">
        <v>3.5825214844377751</v>
      </c>
      <c r="EK7" s="227">
        <v>3.7725352576683293</v>
      </c>
      <c r="EL7" s="227">
        <v>3.7140761305128529</v>
      </c>
      <c r="EM7" s="227">
        <v>3.6721678481966573</v>
      </c>
      <c r="EN7" s="227">
        <v>3.637126430426989</v>
      </c>
      <c r="EO7" s="227">
        <v>3.653823868735953</v>
      </c>
      <c r="EP7" s="227">
        <v>3.6192807788909112</v>
      </c>
      <c r="EQ7" s="227">
        <v>3.77868830810666</v>
      </c>
      <c r="ER7" s="227">
        <v>3.8284620056148722</v>
      </c>
      <c r="ES7" s="227">
        <v>3.8299451784923826</v>
      </c>
      <c r="ET7" s="227">
        <v>3.8512886874939327</v>
      </c>
      <c r="EU7" s="227">
        <v>3.8084748510335755</v>
      </c>
      <c r="EV7" s="227">
        <v>3.783826975865384</v>
      </c>
      <c r="EW7" s="227">
        <v>3.9850077707262916</v>
      </c>
      <c r="EX7" s="227">
        <v>4.0473355385936269</v>
      </c>
      <c r="EY7" s="227">
        <v>4.0489115325525855</v>
      </c>
      <c r="EZ7" s="227">
        <v>3.9923485131398566</v>
      </c>
      <c r="FA7" s="227">
        <v>3.9852459175148138</v>
      </c>
      <c r="FB7" s="227">
        <v>3.9699582771632169</v>
      </c>
      <c r="FC7" s="227">
        <v>4.1640760702688544</v>
      </c>
      <c r="FD7" s="227">
        <v>4.127685005882574</v>
      </c>
      <c r="FE7" s="227">
        <v>4.1833903605406135</v>
      </c>
      <c r="FF7" s="227">
        <v>4.2215849149029756</v>
      </c>
      <c r="FG7" s="227">
        <v>4.3021335896238533</v>
      </c>
      <c r="FH7" s="227">
        <v>4.264566272233739</v>
      </c>
      <c r="FI7" s="227">
        <v>4.3849902276546846</v>
      </c>
      <c r="FJ7" s="227">
        <v>4.3486649760843701</v>
      </c>
      <c r="FK7" s="227">
        <v>4.3844756894782533</v>
      </c>
      <c r="FL7" s="227">
        <v>4.3216181312515385</v>
      </c>
      <c r="FM7" s="227">
        <v>4.269353077460992</v>
      </c>
      <c r="FN7" s="227">
        <v>4.1806699929062816</v>
      </c>
      <c r="FO7" s="227">
        <v>4.3940085944483185</v>
      </c>
      <c r="FP7" s="227">
        <v>4.3556847103668597</v>
      </c>
      <c r="FQ7" s="227">
        <v>4.3992755635778531</v>
      </c>
      <c r="FR7" s="227">
        <v>4.512099266128927</v>
      </c>
      <c r="FS7" s="227">
        <v>4.4264142529206003</v>
      </c>
      <c r="FT7" s="227">
        <v>4.3246334432019182</v>
      </c>
      <c r="FU7" s="227">
        <v>4.41</v>
      </c>
      <c r="FV7" s="227">
        <v>4.4705013950122492</v>
      </c>
      <c r="FW7" s="227">
        <v>4.5045925155276354</v>
      </c>
      <c r="FX7" s="227">
        <v>4.58659510911379</v>
      </c>
      <c r="FY7" s="227">
        <v>4.5110052989069569</v>
      </c>
      <c r="FZ7" s="227">
        <v>4.4151194551926913</v>
      </c>
      <c r="GA7" s="227">
        <v>4.5859879637039036</v>
      </c>
      <c r="GB7" s="227">
        <v>4.5394108193296656</v>
      </c>
      <c r="GC7" s="227">
        <v>4.5863949589889472</v>
      </c>
      <c r="GD7" s="227">
        <v>4.6669179058839534</v>
      </c>
      <c r="GE7" s="227">
        <v>4.6900752748240757</v>
      </c>
      <c r="GF7" s="227">
        <v>4.5827325331102982</v>
      </c>
      <c r="GG7" s="227">
        <v>4.628387229448589</v>
      </c>
      <c r="GH7" s="227">
        <v>4.5649425402914252</v>
      </c>
      <c r="GI7" s="227">
        <v>4.6163130373536641</v>
      </c>
      <c r="GJ7" s="227">
        <v>4.7753155433742478</v>
      </c>
      <c r="GK7" s="227">
        <v>4.6692677825601177</v>
      </c>
      <c r="GL7" s="227">
        <v>4.5692049988022161</v>
      </c>
      <c r="GM7" s="227">
        <v>4.759082960262468</v>
      </c>
      <c r="GN7" s="227">
        <v>4.6928032893593929</v>
      </c>
      <c r="GO7" s="227">
        <v>4.5899321399735227</v>
      </c>
      <c r="GP7" s="227">
        <v>4.7504331676513463</v>
      </c>
      <c r="GQ7" s="227">
        <v>4.6663045251036159</v>
      </c>
      <c r="GR7" s="227">
        <v>4.549271425143588</v>
      </c>
      <c r="GS7" s="227">
        <v>4.6242303518705663</v>
      </c>
      <c r="GT7" s="227">
        <v>4.6737820874899532</v>
      </c>
      <c r="GU7" s="227">
        <v>4.5929496251398465</v>
      </c>
      <c r="GV7" s="227">
        <v>4.6618094091684252</v>
      </c>
      <c r="GW7" s="227">
        <v>4.6020844760170752</v>
      </c>
      <c r="GX7" s="227">
        <v>4.5444812193972437</v>
      </c>
      <c r="GY7" s="227">
        <v>4.6840602691314954</v>
      </c>
      <c r="GZ7" s="227">
        <v>4.6313828130306174</v>
      </c>
      <c r="HA7" s="227">
        <v>4.5438479678228916</v>
      </c>
      <c r="HB7" s="227">
        <v>4.5596720941757383</v>
      </c>
      <c r="HC7" s="227">
        <v>4.5416681066420459</v>
      </c>
      <c r="HD7" s="227">
        <v>4.4092650986755801</v>
      </c>
      <c r="HE7" s="227">
        <v>4.4429312200000002</v>
      </c>
      <c r="HF7" s="227">
        <v>4.3707153400000003</v>
      </c>
      <c r="HG7" s="227">
        <v>4.3387321617719818</v>
      </c>
      <c r="HH7" s="227">
        <v>4.3731904799999999</v>
      </c>
      <c r="HI7" s="227">
        <v>4.3097328600000004</v>
      </c>
      <c r="HJ7" s="227">
        <v>4.25776471</v>
      </c>
      <c r="HK7" s="227">
        <v>4.3194325100000004</v>
      </c>
      <c r="HL7" s="227">
        <v>4.27033767</v>
      </c>
      <c r="HM7" s="227">
        <v>4.2480326000000002</v>
      </c>
      <c r="HN7" s="227">
        <v>4.2784072799999997</v>
      </c>
      <c r="HO7" s="227">
        <v>4.2122271900000001</v>
      </c>
      <c r="HP7" s="227">
        <v>4.1448907100000003</v>
      </c>
      <c r="HQ7" s="227">
        <v>4.1713981000000002</v>
      </c>
      <c r="HR7" s="227">
        <v>4.2034821749077951</v>
      </c>
      <c r="HS7" s="227">
        <v>4.2258167434093687</v>
      </c>
      <c r="HT7" s="227">
        <v>4.2429189799999998</v>
      </c>
      <c r="HU7" s="227">
        <v>4.185316616127718</v>
      </c>
      <c r="HV7" s="227">
        <v>4.1089209599999998</v>
      </c>
      <c r="HW7" s="227">
        <v>4.1847746014684777</v>
      </c>
      <c r="HX7" s="227">
        <v>4.1348603600000002</v>
      </c>
      <c r="HY7" s="227">
        <v>4.1539791388805831</v>
      </c>
      <c r="HZ7" s="227">
        <v>4.2223782300000003</v>
      </c>
      <c r="IA7" s="227">
        <v>4.2559832612121626</v>
      </c>
      <c r="IB7" s="227">
        <v>4.1798233500000004</v>
      </c>
      <c r="IC7" s="227">
        <v>4.1757742087193286</v>
      </c>
      <c r="ID7" s="227">
        <v>4.1237533800000001</v>
      </c>
      <c r="IE7" s="227">
        <v>4.0560787965278324</v>
      </c>
      <c r="IF7" s="227">
        <v>4.0778370090673901</v>
      </c>
      <c r="IG7" s="227">
        <v>4.0420211909576516</v>
      </c>
      <c r="IH7" s="227">
        <v>3.972171906143994</v>
      </c>
      <c r="II7" s="227">
        <v>4.0197413120977137</v>
      </c>
      <c r="IJ7" s="227">
        <v>3.9752822000000001</v>
      </c>
      <c r="IK7" s="227">
        <v>4.0035791500000002</v>
      </c>
      <c r="IL7" s="227">
        <v>4.0445596899999998</v>
      </c>
      <c r="IM7" s="227">
        <v>3.9594312299999999</v>
      </c>
      <c r="IN7" s="227">
        <v>3.87313128</v>
      </c>
      <c r="IO7" s="227">
        <v>3.9397639400000002</v>
      </c>
      <c r="IP7" s="227">
        <v>3.89868361</v>
      </c>
      <c r="IQ7" s="227">
        <v>3.8261853343795247</v>
      </c>
      <c r="IR7" s="227">
        <v>3.7670085599999998</v>
      </c>
      <c r="IS7" s="227">
        <v>3.6552711000000002</v>
      </c>
      <c r="IT7" s="227">
        <v>3.57164283</v>
      </c>
      <c r="IU7" s="227">
        <v>3.60943404</v>
      </c>
      <c r="IV7" s="227">
        <v>3.6091583300000001</v>
      </c>
      <c r="IW7" s="227">
        <v>3.6269293487342917</v>
      </c>
      <c r="IX7" s="227">
        <v>3.78507864</v>
      </c>
      <c r="IY7" s="227">
        <v>3.7776633300000002</v>
      </c>
      <c r="IZ7" s="227">
        <v>3.7252789900000001</v>
      </c>
      <c r="JA7" s="227">
        <v>3.7695205399999998</v>
      </c>
      <c r="JB7" s="227">
        <v>3.7275035000000001</v>
      </c>
      <c r="JC7" s="227">
        <v>3.8339324700000001</v>
      </c>
      <c r="JD7" s="227">
        <v>3.96892128</v>
      </c>
      <c r="JE7" s="227">
        <v>3.91856202</v>
      </c>
      <c r="JF7" s="227">
        <v>3.8418730999999999</v>
      </c>
      <c r="JG7" s="227">
        <v>3.8914965600000002</v>
      </c>
      <c r="JH7" s="227">
        <v>3.8601825999999999</v>
      </c>
      <c r="JI7" s="227">
        <v>3.9718672800000001</v>
      </c>
      <c r="JJ7" s="227">
        <v>4.0014059399999997</v>
      </c>
      <c r="JK7" s="227">
        <v>3.9458366599999999</v>
      </c>
      <c r="JL7" s="227">
        <v>3.8836212400000001</v>
      </c>
      <c r="JM7" s="227">
        <v>3.8966517000000001</v>
      </c>
      <c r="JN7" s="227">
        <v>3.9598280099999998</v>
      </c>
      <c r="JO7" s="227">
        <v>4.0206252300000003</v>
      </c>
      <c r="JP7" s="227">
        <v>4.0274583100000001</v>
      </c>
      <c r="JQ7" s="227">
        <v>3.98403653</v>
      </c>
      <c r="JR7" s="227">
        <v>3.8961712899999998</v>
      </c>
      <c r="JS7" s="227">
        <v>4.0325331799999997</v>
      </c>
      <c r="JT7" s="227">
        <v>3.98678248</v>
      </c>
      <c r="JU7" s="227">
        <v>4.0447473399999998</v>
      </c>
      <c r="JV7" s="227">
        <v>3.9939635</v>
      </c>
      <c r="JW7" s="227">
        <v>4.0702690800000001</v>
      </c>
      <c r="JX7" s="227">
        <v>3.9758082199999998</v>
      </c>
      <c r="JY7" s="227">
        <v>4.0627379599999998</v>
      </c>
      <c r="JZ7" s="227">
        <v>4.0036629899999996</v>
      </c>
      <c r="KA7" s="227">
        <v>4.1392327599999996</v>
      </c>
      <c r="KB7" s="227">
        <v>4.0886676299999998</v>
      </c>
      <c r="KC7" s="227">
        <v>4.0352826899999998</v>
      </c>
      <c r="KD7" s="227">
        <v>3.9517642400000002</v>
      </c>
      <c r="KE7" s="227">
        <v>4.1141548400000003</v>
      </c>
      <c r="KF7" s="227">
        <v>4.0731355799999998</v>
      </c>
      <c r="KG7" s="227">
        <v>4.1142761999999999</v>
      </c>
      <c r="KH7" s="227">
        <v>4.1292058799999998</v>
      </c>
      <c r="KI7" s="227">
        <v>4.0796473964092073</v>
      </c>
      <c r="KJ7" s="227">
        <v>4.0189253899999997</v>
      </c>
      <c r="KK7" s="227">
        <v>4.03027771</v>
      </c>
      <c r="KL7" s="227">
        <v>4.10792527</v>
      </c>
      <c r="KM7" s="227">
        <v>4.1842006899999999</v>
      </c>
      <c r="KN7" s="227">
        <v>4.1611100399999996</v>
      </c>
      <c r="KO7" s="227">
        <v>4.1153814300000002</v>
      </c>
      <c r="KP7" s="227">
        <v>4.0488690800000002</v>
      </c>
      <c r="KQ7" s="227">
        <v>4.1103620899999997</v>
      </c>
      <c r="KR7" s="227">
        <v>4.0834525700000004</v>
      </c>
      <c r="KS7" s="227">
        <v>4.1236842500000002</v>
      </c>
      <c r="KT7" s="227">
        <v>4.1666226599999998</v>
      </c>
      <c r="KU7" s="227">
        <v>4.1996390799999999</v>
      </c>
      <c r="KV7" s="227">
        <v>4.1434673999999996</v>
      </c>
      <c r="KW7" s="227">
        <v>4.1565900300000003</v>
      </c>
      <c r="KX7" s="227">
        <v>4.0923039899999996</v>
      </c>
      <c r="KY7" s="227">
        <v>4.1640879000000002</v>
      </c>
      <c r="KZ7" s="227">
        <v>4.1361618299999998</v>
      </c>
      <c r="LA7" s="227">
        <v>4.0764335799999998</v>
      </c>
      <c r="LB7" s="227">
        <v>4.00308478</v>
      </c>
      <c r="LC7" s="227">
        <v>4.03296499</v>
      </c>
      <c r="LD7" s="227">
        <v>3.9972941799999999</v>
      </c>
      <c r="LE7" s="227">
        <v>4.1038109199999999</v>
      </c>
      <c r="LF7" s="227">
        <v>4.1197457200000001</v>
      </c>
      <c r="LG7" s="227">
        <v>4.0735157800000001</v>
      </c>
      <c r="LH7" s="227">
        <v>4.0149732299999998</v>
      </c>
      <c r="LI7" s="227">
        <v>4.0493084000000001</v>
      </c>
    </row>
    <row r="8" spans="1:321" ht="12" customHeight="1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228"/>
      <c r="BS8" s="228"/>
      <c r="BT8" s="228"/>
      <c r="BU8" s="228"/>
      <c r="BV8" s="228"/>
      <c r="BW8" s="228"/>
      <c r="BX8" s="228"/>
      <c r="BY8" s="228"/>
      <c r="BZ8" s="228"/>
      <c r="CA8" s="228"/>
      <c r="CB8" s="228"/>
      <c r="CC8" s="228"/>
      <c r="CD8" s="228"/>
      <c r="CE8" s="228"/>
      <c r="CF8" s="228"/>
      <c r="CG8" s="228"/>
      <c r="CH8" s="228"/>
      <c r="CI8" s="228"/>
      <c r="CJ8" s="228"/>
      <c r="CK8" s="228"/>
      <c r="CL8" s="228"/>
      <c r="CM8" s="228"/>
      <c r="CN8" s="228"/>
      <c r="CO8" s="228"/>
      <c r="CP8" s="228"/>
      <c r="CQ8" s="228"/>
      <c r="CR8" s="228"/>
      <c r="CS8" s="228"/>
      <c r="CT8" s="228"/>
      <c r="CU8" s="228"/>
      <c r="CV8" s="228"/>
      <c r="CW8" s="228"/>
      <c r="CX8" s="228"/>
      <c r="CY8" s="228"/>
      <c r="CZ8" s="228"/>
      <c r="DA8" s="228"/>
      <c r="DB8" s="228"/>
      <c r="DC8" s="228"/>
      <c r="DD8" s="228"/>
      <c r="DE8" s="228"/>
      <c r="DF8" s="228"/>
      <c r="DG8" s="228"/>
      <c r="DH8" s="228"/>
      <c r="DI8" s="228"/>
      <c r="DJ8" s="228"/>
      <c r="DK8" s="228"/>
      <c r="DL8" s="228"/>
      <c r="DM8" s="228"/>
      <c r="DN8" s="228"/>
      <c r="DO8" s="228"/>
      <c r="DP8" s="228"/>
      <c r="DQ8" s="228"/>
      <c r="DR8" s="228"/>
      <c r="DS8" s="228"/>
      <c r="DT8" s="228"/>
      <c r="DU8" s="228"/>
      <c r="DV8" s="228"/>
      <c r="DW8" s="228"/>
      <c r="DX8" s="228"/>
      <c r="DY8" s="228"/>
      <c r="DZ8" s="228"/>
      <c r="EA8" s="228"/>
      <c r="EB8" s="228"/>
      <c r="EC8" s="228"/>
      <c r="ED8" s="228"/>
      <c r="EE8" s="228"/>
      <c r="EF8" s="228"/>
      <c r="EG8" s="228"/>
      <c r="EH8" s="228"/>
      <c r="EI8" s="228"/>
      <c r="EJ8" s="228"/>
      <c r="EK8" s="228"/>
      <c r="EL8" s="228"/>
      <c r="EM8" s="228"/>
      <c r="EN8" s="228"/>
      <c r="EO8" s="228"/>
      <c r="EP8" s="228"/>
      <c r="EQ8" s="228"/>
      <c r="ER8" s="228"/>
      <c r="ES8" s="228"/>
      <c r="ET8" s="228"/>
      <c r="EU8" s="228"/>
      <c r="EV8" s="228"/>
      <c r="EW8" s="228"/>
      <c r="EX8" s="228"/>
      <c r="EY8" s="228"/>
      <c r="EZ8" s="228"/>
      <c r="FA8" s="228"/>
      <c r="FB8" s="228"/>
      <c r="FC8" s="228"/>
      <c r="FD8" s="228"/>
      <c r="FE8" s="228"/>
      <c r="FF8" s="228"/>
      <c r="FG8" s="228"/>
      <c r="FH8" s="228"/>
      <c r="FI8" s="228"/>
      <c r="FJ8" s="228"/>
      <c r="FK8" s="228"/>
      <c r="FL8" s="228"/>
      <c r="FM8" s="228"/>
      <c r="FN8" s="228"/>
      <c r="FO8" s="228"/>
      <c r="FP8" s="228"/>
      <c r="FQ8" s="228"/>
      <c r="FR8" s="228"/>
      <c r="FS8" s="228"/>
      <c r="FT8" s="228"/>
      <c r="FU8" s="228"/>
      <c r="FV8" s="228"/>
      <c r="FW8" s="228"/>
      <c r="FX8" s="228"/>
      <c r="FY8" s="228"/>
      <c r="FZ8" s="228"/>
      <c r="GA8" s="228"/>
      <c r="GB8" s="228"/>
      <c r="GC8" s="228"/>
      <c r="GD8" s="228"/>
      <c r="GE8" s="228"/>
      <c r="GF8" s="228"/>
      <c r="GG8" s="228"/>
      <c r="GH8" s="228"/>
      <c r="GI8" s="228"/>
      <c r="GJ8" s="228"/>
      <c r="GK8" s="228"/>
      <c r="GL8" s="228"/>
      <c r="GM8" s="228"/>
      <c r="GN8" s="228"/>
      <c r="GO8" s="228"/>
      <c r="GP8" s="228"/>
      <c r="GQ8" s="228"/>
      <c r="GR8" s="228"/>
      <c r="GS8" s="228"/>
      <c r="GT8" s="228"/>
      <c r="GU8" s="228"/>
      <c r="GV8" s="228"/>
      <c r="GW8" s="228"/>
      <c r="GX8" s="228"/>
      <c r="GY8" s="228"/>
      <c r="GZ8" s="228"/>
      <c r="HA8" s="228"/>
      <c r="HB8" s="228"/>
      <c r="HC8" s="228"/>
      <c r="HD8" s="228"/>
      <c r="HE8" s="228"/>
      <c r="HF8" s="228"/>
      <c r="HG8" s="228"/>
      <c r="HH8" s="228"/>
      <c r="HI8" s="228"/>
      <c r="HJ8" s="228"/>
      <c r="HK8" s="228"/>
      <c r="HL8" s="228"/>
      <c r="HM8" s="228"/>
      <c r="HN8" s="228"/>
      <c r="HO8" s="228"/>
      <c r="HP8" s="228"/>
      <c r="HQ8" s="228"/>
      <c r="HR8" s="228"/>
      <c r="HS8" s="228"/>
      <c r="HT8" s="228"/>
      <c r="HU8" s="228"/>
      <c r="HV8" s="228"/>
      <c r="HW8" s="228"/>
      <c r="HX8" s="228"/>
      <c r="HY8" s="228"/>
      <c r="HZ8" s="228"/>
      <c r="IA8" s="228"/>
      <c r="IB8" s="228"/>
      <c r="IC8" s="228"/>
      <c r="ID8" s="228"/>
      <c r="IE8" s="228"/>
      <c r="IF8" s="228"/>
      <c r="IG8" s="228"/>
      <c r="IH8" s="228"/>
      <c r="II8" s="228"/>
      <c r="IJ8" s="228"/>
      <c r="IK8" s="228"/>
      <c r="IL8" s="228"/>
      <c r="IM8" s="228"/>
      <c r="IN8" s="228"/>
      <c r="IO8" s="228"/>
      <c r="IP8" s="228"/>
      <c r="IQ8" s="228"/>
      <c r="IR8" s="228"/>
      <c r="IS8" s="228"/>
      <c r="IT8" s="228"/>
      <c r="IU8" s="228"/>
      <c r="IV8" s="228"/>
      <c r="IW8" s="228"/>
      <c r="IX8" s="228"/>
      <c r="IY8" s="228"/>
      <c r="IZ8" s="228"/>
      <c r="JA8" s="228"/>
      <c r="JB8" s="228"/>
      <c r="JC8" s="228"/>
      <c r="JD8" s="228"/>
      <c r="JE8" s="228"/>
      <c r="JF8" s="228"/>
      <c r="JG8" s="228"/>
      <c r="JH8" s="228"/>
      <c r="JI8" s="228"/>
      <c r="JJ8" s="228"/>
      <c r="JK8" s="228"/>
      <c r="JL8" s="228"/>
      <c r="JM8" s="228"/>
      <c r="JN8" s="228"/>
      <c r="JO8" s="228"/>
      <c r="JP8" s="228"/>
      <c r="JQ8" s="228"/>
      <c r="JR8" s="228"/>
      <c r="JS8" s="228"/>
      <c r="JT8" s="228"/>
      <c r="JU8" s="228"/>
      <c r="JV8" s="228"/>
      <c r="JW8" s="228"/>
      <c r="JX8" s="228"/>
      <c r="JY8" s="228"/>
      <c r="JZ8" s="228"/>
      <c r="KA8" s="228"/>
      <c r="KB8" s="228"/>
      <c r="KC8" s="228"/>
      <c r="KD8" s="228"/>
      <c r="KE8" s="228"/>
      <c r="KF8" s="228"/>
      <c r="KG8" s="228"/>
      <c r="KH8" s="228"/>
      <c r="KI8" s="228"/>
      <c r="KJ8" s="228"/>
      <c r="KK8" s="228"/>
      <c r="KL8" s="228"/>
      <c r="KM8" s="228"/>
      <c r="KN8" s="228"/>
      <c r="KO8" s="228"/>
      <c r="KP8" s="228"/>
      <c r="KQ8" s="228"/>
      <c r="KR8" s="228"/>
      <c r="KS8" s="228"/>
      <c r="KT8" s="228"/>
      <c r="KU8" s="228"/>
      <c r="KV8" s="228"/>
      <c r="KW8" s="228"/>
      <c r="KX8" s="228"/>
      <c r="KY8" s="228"/>
      <c r="KZ8" s="228"/>
      <c r="LA8" s="228"/>
      <c r="LB8" s="228"/>
      <c r="LC8" s="228"/>
      <c r="LD8" s="228"/>
      <c r="LE8" s="228"/>
      <c r="LF8" s="228"/>
      <c r="LG8" s="228"/>
      <c r="LH8" s="228"/>
      <c r="LI8" s="228"/>
    </row>
    <row r="9" spans="1:321" ht="20.100000000000001" customHeight="1" thickBot="1" x14ac:dyDescent="0.35">
      <c r="A9" s="229" t="s">
        <v>416</v>
      </c>
      <c r="B9" s="230">
        <v>2.2608333333333333</v>
      </c>
      <c r="C9" s="230">
        <v>2.2041666666666666</v>
      </c>
      <c r="D9" s="230">
        <v>2.2149999999999999</v>
      </c>
      <c r="E9" s="230">
        <v>2.2516666666666665</v>
      </c>
      <c r="F9" s="230">
        <v>2.2749999999999999</v>
      </c>
      <c r="G9" s="230">
        <v>2.4141666666666666</v>
      </c>
      <c r="H9" s="230">
        <v>2.4116666666666666</v>
      </c>
      <c r="I9" s="230">
        <v>2.4183333333333334</v>
      </c>
      <c r="J9" s="230">
        <v>2.4416666666666669</v>
      </c>
      <c r="K9" s="230">
        <v>2.4183333333333334</v>
      </c>
      <c r="L9" s="230">
        <v>2.4433333333333334</v>
      </c>
      <c r="M9" s="230">
        <v>2.4816666666666669</v>
      </c>
      <c r="N9" s="230">
        <v>2.4875000000000003</v>
      </c>
      <c r="O9" s="230">
        <v>2.6324999999999998</v>
      </c>
      <c r="P9" s="230">
        <v>2.6833333333333336</v>
      </c>
      <c r="Q9" s="230">
        <v>2.6125000000000003</v>
      </c>
      <c r="R9" s="230">
        <v>2.6683333333333334</v>
      </c>
      <c r="S9" s="230">
        <v>2.8016666666666663</v>
      </c>
      <c r="T9" s="230">
        <v>2.936666666666667</v>
      </c>
      <c r="U9" s="230">
        <v>2.9741666666666666</v>
      </c>
      <c r="V9" s="230">
        <v>3.0191666666666666</v>
      </c>
      <c r="W9" s="230">
        <v>2.9716666666666662</v>
      </c>
      <c r="X9" s="230">
        <v>2.9049999999999998</v>
      </c>
      <c r="Y9" s="230">
        <v>2.9041666666666668</v>
      </c>
      <c r="Z9" s="230">
        <v>2.9141666666666666</v>
      </c>
      <c r="AA9" s="230">
        <v>2.9674999999999998</v>
      </c>
      <c r="AB9" s="230">
        <v>2.9633333333333334</v>
      </c>
      <c r="AC9" s="230">
        <v>2.9474999999999998</v>
      </c>
      <c r="AD9" s="230">
        <v>2.9649999999999999</v>
      </c>
      <c r="AE9" s="230">
        <v>2.9266666666666663</v>
      </c>
      <c r="AF9" s="230">
        <v>2.7383333333333333</v>
      </c>
      <c r="AG9" s="230">
        <v>2.7149999999999999</v>
      </c>
      <c r="AH9" s="230">
        <v>2.6941666666666664</v>
      </c>
      <c r="AI9" s="230">
        <v>2.6741666666666668</v>
      </c>
      <c r="AJ9" s="230">
        <v>2.7308333333333334</v>
      </c>
      <c r="AK9" s="230">
        <v>2.75</v>
      </c>
      <c r="AL9" s="230">
        <v>2.77</v>
      </c>
      <c r="AM9" s="230">
        <v>2.7025000000000001</v>
      </c>
      <c r="AN9" s="230">
        <v>2.6891666666666669</v>
      </c>
      <c r="AO9" s="230">
        <v>2.6524999999999999</v>
      </c>
      <c r="AP9" s="230">
        <v>2.6491666666666664</v>
      </c>
      <c r="AQ9" s="230">
        <v>2.66</v>
      </c>
      <c r="AR9" s="230">
        <v>2.6616666666666666</v>
      </c>
      <c r="AS9" s="230">
        <v>2.6475</v>
      </c>
      <c r="AT9" s="230">
        <v>2.6166666666666667</v>
      </c>
      <c r="AU9" s="230">
        <v>2.6166666666666667</v>
      </c>
      <c r="AV9" s="230">
        <v>2.6141666666666667</v>
      </c>
      <c r="AW9" s="230">
        <v>2.6091666666666664</v>
      </c>
      <c r="AX9" s="230">
        <v>2.6116666666666668</v>
      </c>
      <c r="AY9" s="230">
        <v>2.6141666666666667</v>
      </c>
      <c r="AZ9" s="230">
        <v>2.5591666666666666</v>
      </c>
      <c r="BA9" s="230">
        <v>2.4958333333333331</v>
      </c>
      <c r="BB9" s="230">
        <v>2.4733333333333332</v>
      </c>
      <c r="BC9" s="230">
        <v>2.5166666666666666</v>
      </c>
      <c r="BD9" s="230">
        <v>2.4866666666666668</v>
      </c>
      <c r="BE9" s="230">
        <v>2.4875000000000003</v>
      </c>
      <c r="BF9" s="230">
        <v>2.4383333333333335</v>
      </c>
      <c r="BG9" s="230">
        <v>2.3816666666666664</v>
      </c>
      <c r="BH9" s="230">
        <v>2.375</v>
      </c>
      <c r="BI9" s="230">
        <v>2.3341666666666669</v>
      </c>
      <c r="BJ9" s="230">
        <v>2.34</v>
      </c>
      <c r="BK9" s="230">
        <v>2.375</v>
      </c>
      <c r="BL9" s="230">
        <v>2.3408333333333333</v>
      </c>
      <c r="BM9" s="230">
        <v>2.3133333333333335</v>
      </c>
      <c r="BN9" s="230">
        <v>2.3266666666666667</v>
      </c>
      <c r="BO9" s="230">
        <v>2.2883333333333336</v>
      </c>
      <c r="BP9" s="230">
        <v>2.2666666666666666</v>
      </c>
      <c r="BQ9" s="230">
        <v>2.2974999999999999</v>
      </c>
      <c r="BR9" s="230">
        <v>2.2825000000000002</v>
      </c>
      <c r="BS9" s="230">
        <v>2.2675000000000001</v>
      </c>
      <c r="BT9" s="230">
        <v>2.2883333333333336</v>
      </c>
      <c r="BU9" s="230">
        <v>2.2641666666666667</v>
      </c>
      <c r="BV9" s="231">
        <v>2.2808748909996717</v>
      </c>
      <c r="BW9" s="232">
        <v>2.3966666666666669</v>
      </c>
      <c r="BX9" s="232">
        <v>2.4608333333333334</v>
      </c>
      <c r="BY9" s="232">
        <v>2.4424999999999999</v>
      </c>
      <c r="BZ9" s="232">
        <v>2.4700000000000002</v>
      </c>
      <c r="CA9" s="232">
        <v>2.44</v>
      </c>
      <c r="CB9" s="232">
        <v>2.4350000000000001</v>
      </c>
      <c r="CC9" s="232">
        <v>2.4958333333333331</v>
      </c>
      <c r="CD9" s="232">
        <v>2.4866666666666668</v>
      </c>
      <c r="CE9" s="232">
        <v>2.4708333333333332</v>
      </c>
      <c r="CF9" s="232">
        <v>2.5225</v>
      </c>
      <c r="CG9" s="231">
        <v>2.5802513397821585</v>
      </c>
      <c r="CH9" s="231">
        <v>2.5883333333333334</v>
      </c>
      <c r="CI9" s="231">
        <v>2.6566666666666667</v>
      </c>
      <c r="CJ9" s="231">
        <v>2.6366666666666667</v>
      </c>
      <c r="CK9" s="231">
        <v>2.656650290446934</v>
      </c>
      <c r="CL9" s="231">
        <v>2.7240460066414349</v>
      </c>
      <c r="CM9" s="231">
        <v>2.7731152755068629</v>
      </c>
      <c r="CN9" s="231">
        <v>2.8693132820125449</v>
      </c>
      <c r="CO9" s="231">
        <v>2.9656944354744006</v>
      </c>
      <c r="CP9" s="231">
        <v>2.9383287805979901</v>
      </c>
      <c r="CQ9" s="231">
        <v>3.0039574209131206</v>
      </c>
      <c r="CR9" s="231">
        <v>3.061881434000139</v>
      </c>
      <c r="CS9" s="231">
        <v>3.027722925500985</v>
      </c>
      <c r="CT9" s="231">
        <v>3.0392249100790707</v>
      </c>
      <c r="CU9" s="231">
        <v>3.134438562661821</v>
      </c>
      <c r="CV9" s="231">
        <v>3.1254489970529353</v>
      </c>
      <c r="CW9" s="231">
        <v>3.1501832515789019</v>
      </c>
      <c r="CX9" s="231">
        <v>3.2713014222217613</v>
      </c>
      <c r="CY9" s="231">
        <v>3.2367158550081623</v>
      </c>
      <c r="CZ9" s="231">
        <v>3.2555037562432614</v>
      </c>
      <c r="DA9" s="231">
        <v>3.4440171586185628</v>
      </c>
      <c r="DB9" s="231">
        <v>3.3766702674963689</v>
      </c>
      <c r="DC9" s="231">
        <v>3.3590499874198922</v>
      </c>
      <c r="DD9" s="231">
        <v>3.3489443654529154</v>
      </c>
      <c r="DE9" s="231">
        <v>3.2989823894926982</v>
      </c>
      <c r="DF9" s="231">
        <v>3.2783551939429287</v>
      </c>
      <c r="DG9" s="231">
        <v>3.4393234385865799</v>
      </c>
      <c r="DH9" s="231">
        <v>3.378339387591268</v>
      </c>
      <c r="DI9" s="231">
        <v>3.3145422116854655</v>
      </c>
      <c r="DJ9" s="231">
        <v>3.3396665628954056</v>
      </c>
      <c r="DK9" s="231">
        <v>3.3681891468598457</v>
      </c>
      <c r="DL9" s="231">
        <v>3.3483763512082749</v>
      </c>
      <c r="DM9" s="231">
        <v>3.4143238523979762</v>
      </c>
      <c r="DN9" s="231">
        <v>3.3760409856404312</v>
      </c>
      <c r="DO9" s="231">
        <v>3.397016558913013</v>
      </c>
      <c r="DP9" s="231">
        <v>3.4213456351711571</v>
      </c>
      <c r="DQ9" s="231">
        <v>3.373568027456797</v>
      </c>
      <c r="DR9" s="231">
        <v>3.3658086462114807</v>
      </c>
      <c r="DS9" s="231">
        <v>3.5505943058201215</v>
      </c>
      <c r="DT9" s="231">
        <v>3.5420477655195288</v>
      </c>
      <c r="DU9" s="231">
        <v>3.5770709299218901</v>
      </c>
      <c r="DV9" s="231">
        <v>3.4267676182002536</v>
      </c>
      <c r="DW9" s="231">
        <v>3.3564688629373483</v>
      </c>
      <c r="DX9" s="231">
        <v>3.3990309221681838</v>
      </c>
      <c r="DY9" s="231">
        <v>3.4346650751162735</v>
      </c>
      <c r="DZ9" s="231">
        <v>3.4409184759108027</v>
      </c>
      <c r="EA9" s="231">
        <v>3.4232608271172738</v>
      </c>
      <c r="EB9" s="231">
        <v>3.4335564672700047</v>
      </c>
      <c r="EC9" s="231">
        <v>3.3805754224807614</v>
      </c>
      <c r="ED9" s="231">
        <v>3.3569998708802218</v>
      </c>
      <c r="EE9" s="231">
        <v>3.5362473293360712</v>
      </c>
      <c r="EF9" s="231">
        <v>3.4955773790657041</v>
      </c>
      <c r="EG9" s="231">
        <v>3.5077382785630316</v>
      </c>
      <c r="EH9" s="231">
        <v>3.4809973647242352</v>
      </c>
      <c r="EI9" s="231">
        <v>3.5018892384742575</v>
      </c>
      <c r="EJ9" s="231">
        <v>3.4575320678162278</v>
      </c>
      <c r="EK9" s="231">
        <v>3.6474756642445114</v>
      </c>
      <c r="EL9" s="231">
        <v>3.5874583973450296</v>
      </c>
      <c r="EM9" s="231">
        <v>3.5300314243971065</v>
      </c>
      <c r="EN9" s="231">
        <v>3.5213503636478869</v>
      </c>
      <c r="EO9" s="231">
        <v>3.5212552684687028</v>
      </c>
      <c r="EP9" s="231">
        <v>3.4854179043413449</v>
      </c>
      <c r="EQ9" s="231">
        <v>3.6487043477720502</v>
      </c>
      <c r="ER9" s="231">
        <v>3.7071702797065371</v>
      </c>
      <c r="ES9" s="231">
        <v>3.7050410850624123</v>
      </c>
      <c r="ET9" s="231">
        <v>3.7202628311770929</v>
      </c>
      <c r="EU9" s="231">
        <v>3.6735028778538701</v>
      </c>
      <c r="EV9" s="231">
        <v>3.6522722082715204</v>
      </c>
      <c r="EW9" s="231">
        <v>3.8536333671151533</v>
      </c>
      <c r="EX9" s="231">
        <v>3.9214100004192431</v>
      </c>
      <c r="EY9" s="231">
        <v>3.9157773894184849</v>
      </c>
      <c r="EZ9" s="231">
        <v>3.8611258333274558</v>
      </c>
      <c r="FA9" s="231">
        <v>3.8518071801594633</v>
      </c>
      <c r="FB9" s="231">
        <v>3.844381786841458</v>
      </c>
      <c r="FC9" s="231">
        <v>4.044333386673217</v>
      </c>
      <c r="FD9" s="231">
        <v>4.01063258114125</v>
      </c>
      <c r="FE9" s="231">
        <v>4.068803960443975</v>
      </c>
      <c r="FF9" s="231">
        <v>4.1115722486741166</v>
      </c>
      <c r="FG9" s="231">
        <v>4.1866108578773167</v>
      </c>
      <c r="FH9" s="231">
        <v>4.1455452389217671</v>
      </c>
      <c r="FI9" s="231">
        <v>4.2646351486837251</v>
      </c>
      <c r="FJ9" s="231">
        <v>4.2271618172975911</v>
      </c>
      <c r="FK9" s="231">
        <v>4.2743915685640834</v>
      </c>
      <c r="FL9" s="231">
        <v>4.2164327362892999</v>
      </c>
      <c r="FM9" s="231">
        <v>4.1452164036672334</v>
      </c>
      <c r="FN9" s="231">
        <v>4.0601525467198583</v>
      </c>
      <c r="FO9" s="231">
        <v>4.273843122255033</v>
      </c>
      <c r="FP9" s="231">
        <v>4.2441366216473497</v>
      </c>
      <c r="FQ9" s="231">
        <v>4.2964156236582998</v>
      </c>
      <c r="FR9" s="231">
        <v>4.4135192395764333</v>
      </c>
      <c r="FS9" s="231">
        <v>4.3301138102882248</v>
      </c>
      <c r="FT9" s="231">
        <v>4.230427755439325</v>
      </c>
      <c r="FU9" s="231">
        <v>4.310099742739208</v>
      </c>
      <c r="FV9" s="231">
        <v>4.3489657313254915</v>
      </c>
      <c r="FW9" s="231">
        <v>4.3721218969213664</v>
      </c>
      <c r="FX9" s="231">
        <v>4.4599829024266837</v>
      </c>
      <c r="FY9" s="231">
        <v>4.3806032167077662</v>
      </c>
      <c r="FZ9" s="231">
        <v>4.2823484193518002</v>
      </c>
      <c r="GA9" s="231">
        <v>4.4571138607352916</v>
      </c>
      <c r="GB9" s="231">
        <v>4.4020799388254828</v>
      </c>
      <c r="GC9" s="231">
        <v>4.4400875836666085</v>
      </c>
      <c r="GD9" s="231">
        <v>4.5380688659206498</v>
      </c>
      <c r="GE9" s="231">
        <v>4.5600347500970084</v>
      </c>
      <c r="GF9" s="231">
        <v>4.4567156032984165</v>
      </c>
      <c r="GG9" s="231">
        <v>4.4914775226375667</v>
      </c>
      <c r="GH9" s="231">
        <v>4.4264285900731668</v>
      </c>
      <c r="GI9" s="231">
        <v>4.4735583225034921</v>
      </c>
      <c r="GJ9" s="231">
        <v>4.644429239977125</v>
      </c>
      <c r="GK9" s="231">
        <v>4.5391744898949247</v>
      </c>
      <c r="GL9" s="231">
        <v>4.4376726257417252</v>
      </c>
      <c r="GM9" s="231">
        <v>4.6199208279181923</v>
      </c>
      <c r="GN9" s="231">
        <v>4.5595391557354494</v>
      </c>
      <c r="GO9" s="231">
        <v>4.4656544369615752</v>
      </c>
      <c r="GP9" s="231">
        <v>4.6357750984874748</v>
      </c>
      <c r="GQ9" s="231">
        <v>4.5496835164327836</v>
      </c>
      <c r="GR9" s="231">
        <v>4.4445149362688996</v>
      </c>
      <c r="GS9" s="231">
        <v>4.5035549422971917</v>
      </c>
      <c r="GT9" s="231">
        <v>4.5579743374699921</v>
      </c>
      <c r="GU9" s="231">
        <v>4.4795533339079503</v>
      </c>
      <c r="GV9" s="231">
        <v>4.5554070039194086</v>
      </c>
      <c r="GW9" s="231">
        <v>4.4906109159760081</v>
      </c>
      <c r="GX9" s="231">
        <v>4.4367947018804248</v>
      </c>
      <c r="GY9" s="231">
        <v>4.5727266428942661</v>
      </c>
      <c r="GZ9" s="231">
        <v>4.5241910813502084</v>
      </c>
      <c r="HA9" s="231">
        <v>4.4333888326068003</v>
      </c>
      <c r="HB9" s="231">
        <v>4.451245195504808</v>
      </c>
      <c r="HC9" s="231">
        <v>4.4341567010534586</v>
      </c>
      <c r="HD9" s="231">
        <v>4.2975587400000004</v>
      </c>
      <c r="HE9" s="231">
        <v>4.3376079399999998</v>
      </c>
      <c r="HF9" s="231">
        <v>4.2660686700000001</v>
      </c>
      <c r="HG9" s="231">
        <v>4.2353533700000003</v>
      </c>
      <c r="HH9" s="231">
        <v>4.2595113700000002</v>
      </c>
      <c r="HI9" s="231">
        <v>4.1931486099999997</v>
      </c>
      <c r="HJ9" s="231">
        <v>4.1390625099999996</v>
      </c>
      <c r="HK9" s="231">
        <v>4.1920308500000001</v>
      </c>
      <c r="HL9" s="231">
        <v>4.1420785200000001</v>
      </c>
      <c r="HM9" s="231">
        <v>4.1204628799999998</v>
      </c>
      <c r="HN9" s="231">
        <v>4.1488481300000002</v>
      </c>
      <c r="HO9" s="231">
        <v>4.0750419100000004</v>
      </c>
      <c r="HP9" s="231">
        <v>4.0037676400000004</v>
      </c>
      <c r="HQ9" s="231">
        <v>4.0343536499999999</v>
      </c>
      <c r="HR9" s="231">
        <v>4.0577882000000001</v>
      </c>
      <c r="HS9" s="231">
        <v>4.0876641400000002</v>
      </c>
      <c r="HT9" s="231">
        <v>4.11709792</v>
      </c>
      <c r="HU9" s="231">
        <v>4.0562758499999996</v>
      </c>
      <c r="HV9" s="231">
        <v>3.9783630099999998</v>
      </c>
      <c r="HW9" s="231">
        <v>4.0618657200000001</v>
      </c>
      <c r="HX9" s="231">
        <v>4.0115817500000004</v>
      </c>
      <c r="HY9" s="231">
        <v>4.0237341799999999</v>
      </c>
      <c r="HZ9" s="231">
        <v>4.0941823499999996</v>
      </c>
      <c r="IA9" s="231">
        <v>4.1322954899999997</v>
      </c>
      <c r="IB9" s="231">
        <v>4.0608704600000003</v>
      </c>
      <c r="IC9" s="231">
        <v>4.0592424899999999</v>
      </c>
      <c r="ID9" s="231">
        <v>3.9984325100000002</v>
      </c>
      <c r="IE9" s="231">
        <v>3.9322771400000001</v>
      </c>
      <c r="IF9" s="231">
        <v>3.95828187</v>
      </c>
      <c r="IG9" s="231">
        <v>3.8935168299999998</v>
      </c>
      <c r="IH9" s="231">
        <v>3.8290515100000002</v>
      </c>
      <c r="II9" s="231">
        <v>3.8690551000000002</v>
      </c>
      <c r="IJ9" s="231">
        <v>3.8183789699999999</v>
      </c>
      <c r="IK9" s="231">
        <v>3.8229733299999999</v>
      </c>
      <c r="IL9" s="231">
        <v>3.85778241</v>
      </c>
      <c r="IM9" s="231">
        <v>3.7750106300000001</v>
      </c>
      <c r="IN9" s="231">
        <v>3.67571439</v>
      </c>
      <c r="IO9" s="231">
        <v>3.7537718</v>
      </c>
      <c r="IP9" s="231">
        <v>3.7066712100000001</v>
      </c>
      <c r="IQ9" s="231">
        <v>3.6329288100000001</v>
      </c>
      <c r="IR9" s="231">
        <v>3.5736650600000002</v>
      </c>
      <c r="IS9" s="231">
        <v>3.4799661199999998</v>
      </c>
      <c r="IT9" s="231">
        <v>3.38797104</v>
      </c>
      <c r="IU9" s="231">
        <v>3.4097580600000001</v>
      </c>
      <c r="IV9" s="231">
        <v>3.4003626900000001</v>
      </c>
      <c r="IW9" s="231">
        <v>3.4179623399999999</v>
      </c>
      <c r="IX9" s="231">
        <v>3.5864261100000001</v>
      </c>
      <c r="IY9" s="231">
        <v>3.5906812600000002</v>
      </c>
      <c r="IZ9" s="231">
        <v>3.54042682</v>
      </c>
      <c r="JA9" s="231">
        <v>3.5690041300000002</v>
      </c>
      <c r="JB9" s="231">
        <v>3.52904499</v>
      </c>
      <c r="JC9" s="231">
        <v>3.6305250999999998</v>
      </c>
      <c r="JD9" s="231">
        <v>3.7643579599999999</v>
      </c>
      <c r="JE9" s="231">
        <v>3.7206324799999999</v>
      </c>
      <c r="JF9" s="231">
        <v>3.6475848000000002</v>
      </c>
      <c r="JG9" s="231">
        <v>3.7073852299999999</v>
      </c>
      <c r="JH9" s="231">
        <v>3.6887563399999999</v>
      </c>
      <c r="JI9" s="231">
        <v>3.8167057799999999</v>
      </c>
      <c r="JJ9" s="231">
        <v>3.84504584</v>
      </c>
      <c r="JK9" s="231">
        <v>3.7980188500000001</v>
      </c>
      <c r="JL9" s="231">
        <v>3.7232051400000001</v>
      </c>
      <c r="JM9" s="231">
        <v>3.73773095</v>
      </c>
      <c r="JN9" s="231">
        <v>3.8079751700000002</v>
      </c>
      <c r="JO9" s="231">
        <v>3.8671048899999998</v>
      </c>
      <c r="JP9" s="231">
        <v>3.8821519699999998</v>
      </c>
      <c r="JQ9" s="231">
        <v>3.8390390600000002</v>
      </c>
      <c r="JR9" s="231">
        <v>3.7561490599999998</v>
      </c>
      <c r="JS9" s="231">
        <v>3.8911166599999998</v>
      </c>
      <c r="JT9" s="231">
        <v>3.84549823</v>
      </c>
      <c r="JU9" s="231">
        <v>3.9124791800000001</v>
      </c>
      <c r="JV9" s="231">
        <v>3.8594175599999998</v>
      </c>
      <c r="JW9" s="231">
        <v>3.9392004100000002</v>
      </c>
      <c r="JX9" s="231">
        <v>3.85396611</v>
      </c>
      <c r="JY9" s="231">
        <v>3.9460433699999999</v>
      </c>
      <c r="JZ9" s="231">
        <v>3.88519382</v>
      </c>
      <c r="KA9" s="231">
        <v>4.0227257200000004</v>
      </c>
      <c r="KB9" s="231">
        <v>3.9731492799999999</v>
      </c>
      <c r="KC9" s="231">
        <v>3.9222859899999998</v>
      </c>
      <c r="KD9" s="231">
        <v>3.8384477100000001</v>
      </c>
      <c r="KE9" s="231">
        <v>3.98041621</v>
      </c>
      <c r="KF9" s="231">
        <v>3.9424123</v>
      </c>
      <c r="KG9" s="231">
        <v>3.9896636299999999</v>
      </c>
      <c r="KH9" s="231">
        <v>4.0008405199999997</v>
      </c>
      <c r="KI9" s="231">
        <v>3.9528417400000002</v>
      </c>
      <c r="KJ9" s="231">
        <v>3.88286519</v>
      </c>
      <c r="KK9" s="231">
        <v>3.8951389000000001</v>
      </c>
      <c r="KL9" s="231">
        <v>3.97729482</v>
      </c>
      <c r="KM9" s="231">
        <v>4.0617050900000002</v>
      </c>
      <c r="KN9" s="231">
        <v>4.0351407200000002</v>
      </c>
      <c r="KO9" s="231">
        <v>3.9857713000000001</v>
      </c>
      <c r="KP9" s="231">
        <v>3.9167725999999998</v>
      </c>
      <c r="KQ9" s="231">
        <v>3.9749422700000001</v>
      </c>
      <c r="KR9" s="231">
        <v>3.9439609</v>
      </c>
      <c r="KS9" s="231">
        <v>3.9905786299999999</v>
      </c>
      <c r="KT9" s="231">
        <v>4.0409376300000002</v>
      </c>
      <c r="KU9" s="231">
        <v>4.07744295</v>
      </c>
      <c r="KV9" s="231">
        <v>4.0211973199999997</v>
      </c>
      <c r="KW9" s="231">
        <v>4.03360991</v>
      </c>
      <c r="KX9" s="231">
        <v>3.9763278400000002</v>
      </c>
      <c r="KY9" s="231">
        <v>4.04972449</v>
      </c>
      <c r="KZ9" s="231">
        <v>4.0228356200000004</v>
      </c>
      <c r="LA9" s="231">
        <v>3.9633841099999998</v>
      </c>
      <c r="LB9" s="231">
        <v>3.8872331299999998</v>
      </c>
      <c r="LC9" s="231">
        <v>3.9248136800000002</v>
      </c>
      <c r="LD9" s="231">
        <v>3.88136649</v>
      </c>
      <c r="LE9" s="231">
        <v>3.9891054499999998</v>
      </c>
      <c r="LF9" s="231">
        <v>4.0038306300000004</v>
      </c>
      <c r="LG9" s="231">
        <v>3.9593887799999998</v>
      </c>
      <c r="LH9" s="231">
        <v>3.9013479499999999</v>
      </c>
      <c r="LI9" s="231">
        <v>3.9406618999999998</v>
      </c>
    </row>
    <row r="10" spans="1:321" ht="20.100000000000001" customHeight="1" thickTop="1" x14ac:dyDescent="0.3">
      <c r="A10" s="233" t="s">
        <v>417</v>
      </c>
      <c r="B10" s="188">
        <v>0.16666666666666666</v>
      </c>
      <c r="C10" s="188">
        <v>0.21083333333333332</v>
      </c>
      <c r="D10" s="188">
        <v>0.36416666666666669</v>
      </c>
      <c r="E10" s="188">
        <v>0.48249999999999998</v>
      </c>
      <c r="F10" s="188">
        <v>0.53155009501647665</v>
      </c>
      <c r="G10" s="188">
        <v>0.49500000000000005</v>
      </c>
      <c r="H10" s="188">
        <v>0.42083333333333334</v>
      </c>
      <c r="I10" s="188">
        <v>0.41333333333333333</v>
      </c>
      <c r="J10" s="188">
        <v>0.46083333333333337</v>
      </c>
      <c r="K10" s="188">
        <v>0.44249999999999995</v>
      </c>
      <c r="L10" s="188">
        <v>0.45666666666666672</v>
      </c>
      <c r="M10" s="188">
        <v>0.46333333333333332</v>
      </c>
      <c r="N10" s="188">
        <v>0.4291666666666667</v>
      </c>
      <c r="O10" s="188">
        <v>0.55833333333333335</v>
      </c>
      <c r="P10" s="188">
        <v>0.57583333333333331</v>
      </c>
      <c r="Q10" s="188">
        <v>0.50749999999999995</v>
      </c>
      <c r="R10" s="188">
        <v>0.48223257427013672</v>
      </c>
      <c r="S10" s="188">
        <v>0.45999999999999996</v>
      </c>
      <c r="T10" s="188">
        <v>0.43416666666666665</v>
      </c>
      <c r="U10" s="188">
        <v>0.375</v>
      </c>
      <c r="V10" s="188">
        <v>0.34333333333333332</v>
      </c>
      <c r="W10" s="188">
        <v>0.28322551881461167</v>
      </c>
      <c r="X10" s="188">
        <v>0.27499999999999997</v>
      </c>
      <c r="Y10" s="188">
        <v>0.28621458615820916</v>
      </c>
      <c r="Z10" s="188">
        <v>0.28731132722166747</v>
      </c>
      <c r="AA10" s="188">
        <v>0.34696986080516501</v>
      </c>
      <c r="AB10" s="188">
        <v>0.40157210027396334</v>
      </c>
      <c r="AC10" s="188">
        <v>0.3835711290297783</v>
      </c>
      <c r="AD10" s="188">
        <v>0.39703026939528002</v>
      </c>
      <c r="AE10" s="188">
        <v>0.39501411230890165</v>
      </c>
      <c r="AF10" s="188">
        <v>0.36780465349133834</v>
      </c>
      <c r="AG10" s="188">
        <v>0.32610277290750084</v>
      </c>
      <c r="AH10" s="188">
        <v>0.27332781587720834</v>
      </c>
      <c r="AI10" s="188">
        <v>0.24103902288663251</v>
      </c>
      <c r="AJ10" s="188">
        <v>0.17358476508008083</v>
      </c>
      <c r="AK10" s="188">
        <v>0.16773776897453918</v>
      </c>
      <c r="AL10" s="234">
        <v>0.25533379063397749</v>
      </c>
      <c r="AM10" s="188">
        <v>0.20081154008345251</v>
      </c>
      <c r="AN10" s="188">
        <v>0.13957297875775584</v>
      </c>
      <c r="AO10" s="188">
        <v>0.13231176322101917</v>
      </c>
      <c r="AP10" s="188">
        <v>0.62034367088552167</v>
      </c>
      <c r="AQ10" s="188">
        <v>0.62002505855313828</v>
      </c>
      <c r="AR10" s="188">
        <v>0.61193743011019497</v>
      </c>
      <c r="AS10" s="188">
        <v>0.59509674240351174</v>
      </c>
      <c r="AT10" s="188">
        <v>0.56366542302862499</v>
      </c>
      <c r="AU10" s="188">
        <v>0.55331780009857245</v>
      </c>
      <c r="AV10" s="188">
        <v>0.59253532290555422</v>
      </c>
      <c r="AW10" s="188">
        <v>0.57948634064787419</v>
      </c>
      <c r="AX10" s="188">
        <v>0.54195159582292163</v>
      </c>
      <c r="AY10" s="188">
        <v>0.65250368107974743</v>
      </c>
      <c r="AZ10" s="188">
        <v>0.61498316067117087</v>
      </c>
      <c r="BA10" s="188">
        <v>0.63076767944035839</v>
      </c>
      <c r="BB10" s="188">
        <v>0.70354723004255504</v>
      </c>
      <c r="BC10" s="188">
        <v>0.6139640462308783</v>
      </c>
      <c r="BD10" s="188">
        <v>0.53196603763641914</v>
      </c>
      <c r="BE10" s="188">
        <v>0.57929535644573749</v>
      </c>
      <c r="BF10" s="188">
        <v>0.50138274869308419</v>
      </c>
      <c r="BG10" s="188">
        <v>0.44800092296397004</v>
      </c>
      <c r="BH10" s="188">
        <v>0.51422629071160086</v>
      </c>
      <c r="BI10" s="188">
        <v>0.49022040897666996</v>
      </c>
      <c r="BJ10" s="188">
        <v>0.46936237727175834</v>
      </c>
      <c r="BK10" s="188">
        <v>0.52708789420158997</v>
      </c>
      <c r="BL10" s="188">
        <v>0.52096618722047416</v>
      </c>
      <c r="BM10" s="188">
        <v>0.49901739229386338</v>
      </c>
      <c r="BN10" s="188">
        <v>0.63417102949979165</v>
      </c>
      <c r="BO10" s="188">
        <v>0.63274116422580751</v>
      </c>
      <c r="BP10" s="188">
        <v>0.62131265868453334</v>
      </c>
      <c r="BQ10" s="188">
        <v>0.79614759969080673</v>
      </c>
      <c r="BR10" s="188">
        <v>0.76576540211251753</v>
      </c>
      <c r="BS10" s="188">
        <v>0.77608374835658156</v>
      </c>
      <c r="BT10" s="188">
        <v>0.8867385339852083</v>
      </c>
      <c r="BU10" s="188">
        <v>0.89585384284744174</v>
      </c>
      <c r="BV10" s="46">
        <v>0.86378983980258628</v>
      </c>
      <c r="BW10" s="235">
        <v>0.98302008353635839</v>
      </c>
      <c r="BX10" s="235">
        <v>0.98827190071653337</v>
      </c>
      <c r="BY10" s="235">
        <v>0.9177391541961667</v>
      </c>
      <c r="BZ10" s="235">
        <v>1.0051073940449333</v>
      </c>
      <c r="CA10" s="235">
        <v>0.95384624534990003</v>
      </c>
      <c r="CB10" s="235">
        <v>0.90352208068976669</v>
      </c>
      <c r="CC10" s="235">
        <v>0.99923243645373327</v>
      </c>
      <c r="CD10" s="235">
        <v>0.96718280136694157</v>
      </c>
      <c r="CE10" s="235">
        <v>0.95764826746470832</v>
      </c>
      <c r="CF10" s="235">
        <v>1.0521397845171083</v>
      </c>
      <c r="CG10" s="46">
        <v>1.0613701310335031</v>
      </c>
      <c r="CH10" s="46">
        <v>1.056700565612182</v>
      </c>
      <c r="CI10" s="46">
        <v>1.2475000000000001</v>
      </c>
      <c r="CJ10" s="46">
        <v>1.2392537495696898</v>
      </c>
      <c r="CK10" s="46">
        <v>1.2434575721473811</v>
      </c>
      <c r="CL10" s="46">
        <v>1.3710585635545447</v>
      </c>
      <c r="CM10" s="46">
        <v>1.3728762591593358</v>
      </c>
      <c r="CN10" s="46">
        <v>1.3860105023349203</v>
      </c>
      <c r="CO10" s="46">
        <v>1.528337214545525</v>
      </c>
      <c r="CP10" s="46">
        <v>1.4683758849373743</v>
      </c>
      <c r="CQ10" s="46">
        <v>1.4200966868126317</v>
      </c>
      <c r="CR10" s="46">
        <v>1.5179030363641675</v>
      </c>
      <c r="CS10" s="46">
        <v>1.457794640220847</v>
      </c>
      <c r="CT10" s="46">
        <v>1.3945540348940701</v>
      </c>
      <c r="CU10" s="46">
        <v>1.5140158056570903</v>
      </c>
      <c r="CV10" s="46">
        <v>1.4830863558878662</v>
      </c>
      <c r="CW10" s="46">
        <v>1.4225227363852031</v>
      </c>
      <c r="CX10" s="46">
        <v>1.5346256767803015</v>
      </c>
      <c r="CY10" s="46">
        <v>1.4628805507315767</v>
      </c>
      <c r="CZ10" s="46">
        <v>1.3896413467742985</v>
      </c>
      <c r="DA10" s="46">
        <v>1.6174808973145147</v>
      </c>
      <c r="DB10" s="46">
        <v>1.5645939785894285</v>
      </c>
      <c r="DC10" s="46">
        <v>1.5139060941359672</v>
      </c>
      <c r="DD10" s="46">
        <v>1.5259391210291782</v>
      </c>
      <c r="DE10" s="46">
        <v>1.4473446554690115</v>
      </c>
      <c r="DF10" s="46">
        <v>1.3706434299929382</v>
      </c>
      <c r="DG10" s="46">
        <v>1.6344595358746616</v>
      </c>
      <c r="DH10" s="46">
        <v>1.5499690090608402</v>
      </c>
      <c r="DI10" s="46">
        <v>1.4169781574780773</v>
      </c>
      <c r="DJ10" s="46">
        <v>1.4737624645009708</v>
      </c>
      <c r="DK10" s="46">
        <v>1.4482337893097748</v>
      </c>
      <c r="DL10" s="46">
        <v>1.4405596658946083</v>
      </c>
      <c r="DM10" s="46">
        <v>1.5504036163122226</v>
      </c>
      <c r="DN10" s="46">
        <v>1.5317115188812578</v>
      </c>
      <c r="DO10" s="46">
        <v>1.475524732421527</v>
      </c>
      <c r="DP10" s="46">
        <v>1.5737678140416014</v>
      </c>
      <c r="DQ10" s="46">
        <v>1.5113806300734123</v>
      </c>
      <c r="DR10" s="46">
        <v>1.4359036188651328</v>
      </c>
      <c r="DS10" s="46">
        <v>1.7577982335864784</v>
      </c>
      <c r="DT10" s="46">
        <v>1.7410949753799849</v>
      </c>
      <c r="DU10" s="46">
        <v>1.6949388996807599</v>
      </c>
      <c r="DV10" s="46">
        <v>1.6265452609813364</v>
      </c>
      <c r="DW10" s="46">
        <v>1.5509328711045927</v>
      </c>
      <c r="DX10" s="46">
        <v>1.5104052048008902</v>
      </c>
      <c r="DY10" s="46">
        <v>1.6474957415151632</v>
      </c>
      <c r="DZ10" s="46">
        <v>1.6017307510792751</v>
      </c>
      <c r="EA10" s="46">
        <v>1.5645907223378428</v>
      </c>
      <c r="EB10" s="46">
        <v>1.6404710185058153</v>
      </c>
      <c r="EC10" s="46">
        <v>1.5634516518308266</v>
      </c>
      <c r="ED10" s="46">
        <v>1.4915008072018558</v>
      </c>
      <c r="EE10" s="46">
        <v>1.7613068678080352</v>
      </c>
      <c r="EF10" s="46">
        <v>1.7193044167928486</v>
      </c>
      <c r="EG10" s="46">
        <v>1.6497766987483022</v>
      </c>
      <c r="EH10" s="46">
        <v>1.6850547442221442</v>
      </c>
      <c r="EI10" s="46">
        <v>1.633751420214961</v>
      </c>
      <c r="EJ10" s="46">
        <v>1.5403080934477951</v>
      </c>
      <c r="EK10" s="46">
        <v>1.8268609143577565</v>
      </c>
      <c r="EL10" s="46">
        <v>1.7505646220380739</v>
      </c>
      <c r="EM10" s="46">
        <v>1.6906640866560938</v>
      </c>
      <c r="EN10" s="46">
        <v>1.7026161108926072</v>
      </c>
      <c r="EO10" s="46">
        <v>1.6416291699143075</v>
      </c>
      <c r="EP10" s="46">
        <v>1.5972814955594989</v>
      </c>
      <c r="EQ10" s="46">
        <v>1.8685498817588018</v>
      </c>
      <c r="ER10" s="46">
        <v>1.8004632879654254</v>
      </c>
      <c r="ES10" s="46">
        <v>1.7670922675618019</v>
      </c>
      <c r="ET10" s="46">
        <v>1.7822245455100998</v>
      </c>
      <c r="EU10" s="46">
        <v>1.7313387052199607</v>
      </c>
      <c r="EV10" s="46">
        <v>1.735595704530555</v>
      </c>
      <c r="EW10" s="46">
        <v>2.0602277559927642</v>
      </c>
      <c r="EX10" s="46">
        <v>1.9985734074106321</v>
      </c>
      <c r="EY10" s="46">
        <v>1.9568508820430901</v>
      </c>
      <c r="EZ10" s="46">
        <v>1.9806838183978011</v>
      </c>
      <c r="FA10" s="46">
        <v>1.9210106718655668</v>
      </c>
      <c r="FB10" s="46">
        <v>1.8497237796548418</v>
      </c>
      <c r="FC10" s="46">
        <v>2.1103313077874586</v>
      </c>
      <c r="FD10" s="46">
        <v>2.0633239842491418</v>
      </c>
      <c r="FE10" s="46">
        <v>2.0140786345275834</v>
      </c>
      <c r="FF10" s="46">
        <v>2.1052807710924499</v>
      </c>
      <c r="FG10" s="46">
        <v>2.0350424833399083</v>
      </c>
      <c r="FH10" s="46">
        <v>1.9764814887293667</v>
      </c>
      <c r="FI10" s="46">
        <v>2.1208652024429666</v>
      </c>
      <c r="FJ10" s="46">
        <v>2.0411989678646165</v>
      </c>
      <c r="FK10" s="46">
        <v>1.9618227673941417</v>
      </c>
      <c r="FL10" s="46">
        <v>1.9479934727630919</v>
      </c>
      <c r="FM10" s="46">
        <v>1.8902082095566082</v>
      </c>
      <c r="FN10" s="46">
        <v>1.80148786892365</v>
      </c>
      <c r="FO10" s="46">
        <v>2.0616724953255332</v>
      </c>
      <c r="FP10" s="46">
        <v>1.9993538116047584</v>
      </c>
      <c r="FQ10" s="46">
        <v>1.9348623370669917</v>
      </c>
      <c r="FR10" s="46">
        <v>2.087396072361575</v>
      </c>
      <c r="FS10" s="46">
        <v>2.0051570565395749</v>
      </c>
      <c r="FT10" s="46">
        <v>1.9470838800356167</v>
      </c>
      <c r="FU10" s="46">
        <v>2.0546008741266668</v>
      </c>
      <c r="FV10" s="46">
        <v>2.0190697099143167</v>
      </c>
      <c r="FW10" s="46">
        <v>1.9344118357888249</v>
      </c>
      <c r="FX10" s="46">
        <v>2.0577631828516001</v>
      </c>
      <c r="FY10" s="46">
        <v>1.9862620358710583</v>
      </c>
      <c r="FZ10" s="46">
        <v>1.927108973178</v>
      </c>
      <c r="GA10" s="46">
        <v>2.1611370816024085</v>
      </c>
      <c r="GB10" s="46">
        <v>2.0930279970520416</v>
      </c>
      <c r="GC10" s="46">
        <v>1.9646571423987416</v>
      </c>
      <c r="GD10" s="46">
        <v>2.1380513072202665</v>
      </c>
      <c r="GE10" s="46">
        <v>2.0997530101721167</v>
      </c>
      <c r="GF10" s="46">
        <v>2.0271493925621669</v>
      </c>
      <c r="GG10" s="46">
        <v>2.0697100068141583</v>
      </c>
      <c r="GH10" s="46">
        <v>1.9819009086589416</v>
      </c>
      <c r="GI10" s="46">
        <v>1.8915834343696334</v>
      </c>
      <c r="GJ10" s="46">
        <v>2.0790788749888498</v>
      </c>
      <c r="GK10" s="46">
        <v>1.9850519470564416</v>
      </c>
      <c r="GL10" s="46">
        <v>1.8898422867425833</v>
      </c>
      <c r="GM10" s="46">
        <v>2.0983704663904414</v>
      </c>
      <c r="GN10" s="46">
        <v>2.0288045550147</v>
      </c>
      <c r="GO10" s="46">
        <v>1.9744259888813083</v>
      </c>
      <c r="GP10" s="46">
        <v>2.2481542718309835</v>
      </c>
      <c r="GQ10" s="46">
        <v>2.1821636466818002</v>
      </c>
      <c r="GR10" s="46">
        <v>2.1144947193218164</v>
      </c>
      <c r="GS10" s="46">
        <v>2.2848663865026833</v>
      </c>
      <c r="GT10" s="46">
        <v>2.2108592630924169</v>
      </c>
      <c r="GU10" s="46">
        <v>2.1451416165604997</v>
      </c>
      <c r="GV10" s="46">
        <v>2.2961663025501582</v>
      </c>
      <c r="GW10" s="46">
        <v>2.2109385251618834</v>
      </c>
      <c r="GX10" s="46">
        <v>2.1717852375215752</v>
      </c>
      <c r="GY10" s="46">
        <v>2.43260398909575</v>
      </c>
      <c r="GZ10" s="46">
        <v>2.3863139768808583</v>
      </c>
      <c r="HA10" s="46">
        <v>2.3118865111734581</v>
      </c>
      <c r="HB10" s="46">
        <v>2.4096923530543668</v>
      </c>
      <c r="HC10" s="46">
        <v>2.3252037263065501</v>
      </c>
      <c r="HD10" s="46">
        <v>2.2053298300000002</v>
      </c>
      <c r="HE10" s="46">
        <v>2.3184350999999999</v>
      </c>
      <c r="HF10" s="46">
        <v>2.24914097</v>
      </c>
      <c r="HG10" s="46">
        <v>2.2033828899999999</v>
      </c>
      <c r="HH10" s="46">
        <v>2.3040847100000001</v>
      </c>
      <c r="HI10" s="46">
        <v>2.2346545299999998</v>
      </c>
      <c r="HJ10" s="46">
        <v>2.1530420600000002</v>
      </c>
      <c r="HK10" s="46">
        <v>2.2986418300000002</v>
      </c>
      <c r="HL10" s="46">
        <v>2.2493971099999999</v>
      </c>
      <c r="HM10" s="46">
        <v>2.1910440800000002</v>
      </c>
      <c r="HN10" s="46">
        <v>2.3099911799999999</v>
      </c>
      <c r="HO10" s="46">
        <v>2.2243747200000001</v>
      </c>
      <c r="HP10" s="46">
        <v>2.1168203600000002</v>
      </c>
      <c r="HQ10" s="46">
        <v>2.1743004199999998</v>
      </c>
      <c r="HR10" s="46">
        <v>2.0846143700000002</v>
      </c>
      <c r="HS10" s="46">
        <v>2.0059545999999999</v>
      </c>
      <c r="HT10" s="46">
        <v>2.06963192</v>
      </c>
      <c r="HU10" s="46">
        <v>1.99449374</v>
      </c>
      <c r="HV10" s="46">
        <v>1.917918</v>
      </c>
      <c r="HW10" s="46">
        <v>2.0884701099999998</v>
      </c>
      <c r="HX10" s="46">
        <v>2.0264243099999999</v>
      </c>
      <c r="HY10" s="46">
        <v>1.9675304600000001</v>
      </c>
      <c r="HZ10" s="46">
        <v>2.12646289</v>
      </c>
      <c r="IA10" s="46">
        <v>2.0743133500000002</v>
      </c>
      <c r="IB10" s="46">
        <v>2.02704152</v>
      </c>
      <c r="IC10" s="46">
        <v>2.0908895099999998</v>
      </c>
      <c r="ID10" s="46">
        <v>2.0371064200000002</v>
      </c>
      <c r="IE10" s="46">
        <v>1.98859556</v>
      </c>
      <c r="IF10" s="46">
        <v>2.0957845499999999</v>
      </c>
      <c r="IG10" s="46">
        <v>2.0215215400000002</v>
      </c>
      <c r="IH10" s="46">
        <v>1.94958572</v>
      </c>
      <c r="II10" s="46">
        <v>2.0915759199999999</v>
      </c>
      <c r="IJ10" s="46">
        <v>2.03038717</v>
      </c>
      <c r="IK10" s="46">
        <v>1.93613445</v>
      </c>
      <c r="IL10" s="46">
        <v>2.04799256</v>
      </c>
      <c r="IM10" s="46">
        <v>1.9619920399999999</v>
      </c>
      <c r="IN10" s="46">
        <v>1.8786100699999999</v>
      </c>
      <c r="IO10" s="46">
        <v>2.12327179</v>
      </c>
      <c r="IP10" s="46">
        <v>1.9974885200000001</v>
      </c>
      <c r="IQ10" s="46">
        <v>1.88293025</v>
      </c>
      <c r="IR10" s="46">
        <v>1.8836982499999999</v>
      </c>
      <c r="IS10" s="46">
        <v>1.80757674</v>
      </c>
      <c r="IT10" s="46">
        <v>1.75380242</v>
      </c>
      <c r="IU10" s="46">
        <v>1.82733167</v>
      </c>
      <c r="IV10" s="46">
        <v>1.77904956</v>
      </c>
      <c r="IW10" s="46">
        <v>1.7130927300000001</v>
      </c>
      <c r="IX10" s="46">
        <v>1.94096139</v>
      </c>
      <c r="IY10" s="46">
        <v>1.8693641400000001</v>
      </c>
      <c r="IZ10" s="46">
        <v>1.8164760900000001</v>
      </c>
      <c r="JA10" s="46">
        <v>1.86739984</v>
      </c>
      <c r="JB10" s="46">
        <v>1.7872758200000001</v>
      </c>
      <c r="JC10" s="46">
        <v>1.7123092499999999</v>
      </c>
      <c r="JD10" s="46">
        <v>1.9462744000000001</v>
      </c>
      <c r="JE10" s="46">
        <v>1.8800938899999999</v>
      </c>
      <c r="JF10" s="46">
        <v>1.8006582200000001</v>
      </c>
      <c r="JG10" s="46">
        <v>1.90213725</v>
      </c>
      <c r="JH10" s="46">
        <v>1.8455456800000001</v>
      </c>
      <c r="JI10" s="46">
        <v>1.7749903600000001</v>
      </c>
      <c r="JJ10" s="46">
        <v>1.8752654499999999</v>
      </c>
      <c r="JK10" s="46">
        <v>1.80651355</v>
      </c>
      <c r="JL10" s="46">
        <v>1.73343497</v>
      </c>
      <c r="JM10" s="46">
        <v>1.8194800200000001</v>
      </c>
      <c r="JN10" s="46">
        <v>1.78775832</v>
      </c>
      <c r="JO10" s="46">
        <v>1.7421818600000001</v>
      </c>
      <c r="JP10" s="46">
        <v>1.81057987</v>
      </c>
      <c r="JQ10" s="46">
        <v>1.7407679300000001</v>
      </c>
      <c r="JR10" s="46">
        <v>1.65281404</v>
      </c>
      <c r="JS10" s="46">
        <v>1.9673298100000001</v>
      </c>
      <c r="JT10" s="46">
        <v>1.91601241</v>
      </c>
      <c r="JU10" s="46">
        <v>1.8596391400000001</v>
      </c>
      <c r="JV10" s="46">
        <v>1.85572626</v>
      </c>
      <c r="JW10" s="46">
        <v>1.8130056999999999</v>
      </c>
      <c r="JX10" s="46">
        <v>1.78887153</v>
      </c>
      <c r="JY10" s="46">
        <v>2.0169249200000001</v>
      </c>
      <c r="JZ10" s="46">
        <v>1.96570007</v>
      </c>
      <c r="KA10" s="46">
        <v>1.8992725800000001</v>
      </c>
      <c r="KB10" s="46">
        <v>1.8552882799999999</v>
      </c>
      <c r="KC10" s="46">
        <v>1.80439792</v>
      </c>
      <c r="KD10" s="46">
        <v>1.7481421100000001</v>
      </c>
      <c r="KE10" s="46">
        <v>2.0886986799999998</v>
      </c>
      <c r="KF10" s="46">
        <v>2.0534193300000001</v>
      </c>
      <c r="KG10" s="46">
        <v>2.0131645100000002</v>
      </c>
      <c r="KH10" s="46">
        <v>2.0825821599999998</v>
      </c>
      <c r="KI10" s="46">
        <v>2.0283645699999999</v>
      </c>
      <c r="KJ10" s="46">
        <v>1.9643277800000001</v>
      </c>
      <c r="KK10" s="46">
        <v>2.05840917</v>
      </c>
      <c r="KL10" s="46">
        <v>1.9942804199999999</v>
      </c>
      <c r="KM10" s="46">
        <v>1.94135948</v>
      </c>
      <c r="KN10" s="46">
        <v>1.9553298100000001</v>
      </c>
      <c r="KO10" s="46">
        <v>1.8901772800000001</v>
      </c>
      <c r="KP10" s="46">
        <v>1.8067370700000001</v>
      </c>
      <c r="KQ10" s="46">
        <v>2.0604239799999999</v>
      </c>
      <c r="KR10" s="46">
        <v>2.0608889700000002</v>
      </c>
      <c r="KS10" s="46">
        <v>2.0467469</v>
      </c>
      <c r="KT10" s="46">
        <v>2.2430618899999999</v>
      </c>
      <c r="KU10" s="46">
        <v>2.2085613300000002</v>
      </c>
      <c r="KV10" s="46">
        <v>2.1898244600000001</v>
      </c>
      <c r="KW10" s="46">
        <v>2.3266598799999998</v>
      </c>
      <c r="KX10" s="46">
        <v>2.2974307199999999</v>
      </c>
      <c r="KY10" s="46">
        <v>2.2488122700000002</v>
      </c>
      <c r="KZ10" s="46">
        <v>2.3390621</v>
      </c>
      <c r="LA10" s="46">
        <v>2.3053105899999999</v>
      </c>
      <c r="LB10" s="46">
        <v>2.22672297</v>
      </c>
      <c r="LC10" s="46">
        <v>2.47656126</v>
      </c>
      <c r="LD10" s="46">
        <v>2.44960902</v>
      </c>
      <c r="LE10" s="46">
        <v>2.3531721800000001</v>
      </c>
      <c r="LF10" s="46">
        <v>2.4696328200000002</v>
      </c>
      <c r="LG10" s="46">
        <v>2.39236973</v>
      </c>
      <c r="LH10" s="46">
        <v>2.3162143400000001</v>
      </c>
      <c r="LI10" s="46">
        <v>2.5555998199999999</v>
      </c>
    </row>
    <row r="11" spans="1:321" ht="20.100000000000001" customHeight="1" x14ac:dyDescent="0.3">
      <c r="A11" s="233" t="s">
        <v>418</v>
      </c>
      <c r="B11" s="188">
        <v>5.2516666666666669</v>
      </c>
      <c r="C11" s="188">
        <v>5.24</v>
      </c>
      <c r="D11" s="188">
        <v>5.6375000000000002</v>
      </c>
      <c r="E11" s="188">
        <v>5.1183333333333332</v>
      </c>
      <c r="F11" s="188">
        <v>5.01</v>
      </c>
      <c r="G11" s="188">
        <v>5.0274999999999999</v>
      </c>
      <c r="H11" s="188">
        <v>5.0016666666666669</v>
      </c>
      <c r="I11" s="188">
        <v>5.07</v>
      </c>
      <c r="J11" s="188">
        <v>5.12</v>
      </c>
      <c r="K11" s="188">
        <v>5.0916666666666668</v>
      </c>
      <c r="L11" s="188">
        <v>4.9683333333333328</v>
      </c>
      <c r="M11" s="188">
        <v>4.9116666666666662</v>
      </c>
      <c r="N11" s="188">
        <v>4.9258333333333333</v>
      </c>
      <c r="O11" s="188">
        <v>5.5683333333333325</v>
      </c>
      <c r="P11" s="188">
        <v>5.7966666666666669</v>
      </c>
      <c r="Q11" s="188">
        <v>5.7583333333333329</v>
      </c>
      <c r="R11" s="188">
        <v>5.8359209056423005</v>
      </c>
      <c r="S11" s="188">
        <v>5.9325000000000001</v>
      </c>
      <c r="T11" s="188">
        <v>5.9733333333333336</v>
      </c>
      <c r="U11" s="188">
        <v>5.9475000000000007</v>
      </c>
      <c r="V11" s="188">
        <v>5.9341666666666661</v>
      </c>
      <c r="W11" s="188">
        <v>5.9041242622884589</v>
      </c>
      <c r="X11" s="188">
        <v>5.8033333333333337</v>
      </c>
      <c r="Y11" s="188">
        <v>5.7506065914452833</v>
      </c>
      <c r="Z11" s="188">
        <v>5.7039941649413421</v>
      </c>
      <c r="AA11" s="188">
        <v>7.0160848791841168</v>
      </c>
      <c r="AB11" s="188">
        <v>6.8594569323503167</v>
      </c>
      <c r="AC11" s="188">
        <v>6.8830338422890245</v>
      </c>
      <c r="AD11" s="188">
        <v>6.790331431006333</v>
      </c>
      <c r="AE11" s="188">
        <v>6.7640080196713255</v>
      </c>
      <c r="AF11" s="188">
        <v>6.7128141359514579</v>
      </c>
      <c r="AG11" s="188">
        <v>6.676648029717108</v>
      </c>
      <c r="AH11" s="188">
        <v>6.719151538148517</v>
      </c>
      <c r="AI11" s="188">
        <v>6.6819451607029414</v>
      </c>
      <c r="AJ11" s="188">
        <v>6.6288897435181999</v>
      </c>
      <c r="AK11" s="188">
        <v>6.2650011186472412</v>
      </c>
      <c r="AL11" s="234">
        <v>6.5983318114569665</v>
      </c>
      <c r="AM11" s="188">
        <v>6.6332977490010991</v>
      </c>
      <c r="AN11" s="188">
        <v>6.5670691792870999</v>
      </c>
      <c r="AO11" s="188">
        <v>6.543193682186633</v>
      </c>
      <c r="AP11" s="188">
        <v>6.5485651323995917</v>
      </c>
      <c r="AQ11" s="188">
        <v>6.5464476854683911</v>
      </c>
      <c r="AR11" s="188">
        <v>6.5293564749787665</v>
      </c>
      <c r="AS11" s="188">
        <v>6.5188400815160827</v>
      </c>
      <c r="AT11" s="188">
        <v>6.459055632164266</v>
      </c>
      <c r="AU11" s="188">
        <v>6.3331505636462575</v>
      </c>
      <c r="AV11" s="188">
        <v>6.4376663707152417</v>
      </c>
      <c r="AW11" s="188">
        <v>6.4438116462432831</v>
      </c>
      <c r="AX11" s="188">
        <v>6.4902348550324582</v>
      </c>
      <c r="AY11" s="188">
        <v>6.4916178890739582</v>
      </c>
      <c r="AZ11" s="188">
        <v>6.3901846698544587</v>
      </c>
      <c r="BA11" s="188">
        <v>6.4639552183620168</v>
      </c>
      <c r="BB11" s="188">
        <v>6.4792993309486091</v>
      </c>
      <c r="BC11" s="188">
        <v>6.4727772187902746</v>
      </c>
      <c r="BD11" s="188">
        <v>6.4221901875823741</v>
      </c>
      <c r="BE11" s="188">
        <v>6.5070036884425244</v>
      </c>
      <c r="BF11" s="188">
        <v>6.4318892561174081</v>
      </c>
      <c r="BG11" s="188">
        <v>6.401842712496542</v>
      </c>
      <c r="BH11" s="188">
        <v>6.4354593231855253</v>
      </c>
      <c r="BI11" s="188">
        <v>6.4113504561042491</v>
      </c>
      <c r="BJ11" s="188">
        <v>6.3946779896660582</v>
      </c>
      <c r="BK11" s="188">
        <v>6.4401225658558339</v>
      </c>
      <c r="BL11" s="188">
        <v>6.4096758080640832</v>
      </c>
      <c r="BM11" s="188">
        <v>6.3718222749718416</v>
      </c>
      <c r="BN11" s="188">
        <v>6.3760958895150921</v>
      </c>
      <c r="BO11" s="188">
        <v>6.3405411688812165</v>
      </c>
      <c r="BP11" s="188">
        <v>6.2617373050134502</v>
      </c>
      <c r="BQ11" s="188">
        <v>6.3511097677237167</v>
      </c>
      <c r="BR11" s="188">
        <v>6.2560281581583164</v>
      </c>
      <c r="BS11" s="188">
        <v>6.2092993635160498</v>
      </c>
      <c r="BT11" s="188">
        <v>6.1371642812603673</v>
      </c>
      <c r="BU11" s="188">
        <v>5.8948707778183165</v>
      </c>
      <c r="BV11" s="46">
        <v>5.8080064286475102</v>
      </c>
      <c r="BW11" s="235">
        <v>5.4034174548337086</v>
      </c>
      <c r="BX11" s="235">
        <v>5.6004632562366252</v>
      </c>
      <c r="BY11" s="235">
        <v>5.5826383848543992</v>
      </c>
      <c r="BZ11" s="235">
        <v>5.5559435776186747</v>
      </c>
      <c r="CA11" s="235">
        <v>5.5315219689652499</v>
      </c>
      <c r="CB11" s="235">
        <v>5.4586486696055507</v>
      </c>
      <c r="CC11" s="235">
        <v>5.4156348667989995</v>
      </c>
      <c r="CD11" s="235">
        <v>5.4845167879489507</v>
      </c>
      <c r="CE11" s="235">
        <v>5.4524741545233253</v>
      </c>
      <c r="CF11" s="235">
        <v>5.3884120484261411</v>
      </c>
      <c r="CG11" s="46">
        <v>5.4564067612073979</v>
      </c>
      <c r="CH11" s="46">
        <v>5.4657968497431932</v>
      </c>
      <c r="CI11" s="46">
        <v>5.4308333333333332</v>
      </c>
      <c r="CJ11" s="46">
        <v>5.4602733629333136</v>
      </c>
      <c r="CK11" s="46">
        <v>5.4450414367139288</v>
      </c>
      <c r="CL11" s="46">
        <v>5.4743200333747843</v>
      </c>
      <c r="CM11" s="46">
        <v>5.8313797126356475</v>
      </c>
      <c r="CN11" s="46">
        <v>5.8796587592595122</v>
      </c>
      <c r="CO11" s="46">
        <v>5.9074302288863754</v>
      </c>
      <c r="CP11" s="46">
        <v>5.9462121127548455</v>
      </c>
      <c r="CQ11" s="46">
        <v>5.9494273352301503</v>
      </c>
      <c r="CR11" s="46">
        <v>5.9212351725346108</v>
      </c>
      <c r="CS11" s="46">
        <v>5.9645459860238068</v>
      </c>
      <c r="CT11" s="46">
        <v>5.9534035401253638</v>
      </c>
      <c r="CU11" s="46">
        <v>5.9338044710561171</v>
      </c>
      <c r="CV11" s="46">
        <v>5.9215146503096427</v>
      </c>
      <c r="CW11" s="46">
        <v>5.8578440392650926</v>
      </c>
      <c r="CX11" s="46">
        <v>6.007403730831407</v>
      </c>
      <c r="CY11" s="46">
        <v>6.0551202836240057</v>
      </c>
      <c r="CZ11" s="46">
        <v>6.0000831345877392</v>
      </c>
      <c r="DA11" s="46">
        <v>6.0472161508804412</v>
      </c>
      <c r="DB11" s="46">
        <v>6.0476749165616468</v>
      </c>
      <c r="DC11" s="46">
        <v>5.9855402887813396</v>
      </c>
      <c r="DD11" s="46">
        <v>5.9283548800332335</v>
      </c>
      <c r="DE11" s="46">
        <v>5.9865185648754382</v>
      </c>
      <c r="DF11" s="46">
        <v>5.8952037990293107</v>
      </c>
      <c r="DG11" s="46">
        <v>5.8859253923827879</v>
      </c>
      <c r="DH11" s="46">
        <v>5.8803021156142661</v>
      </c>
      <c r="DI11" s="46">
        <v>5.7952285207154892</v>
      </c>
      <c r="DJ11" s="46">
        <v>5.7842458873300266</v>
      </c>
      <c r="DK11" s="46">
        <v>6.2330771418104005</v>
      </c>
      <c r="DL11" s="46">
        <v>6.2541581302694711</v>
      </c>
      <c r="DM11" s="46">
        <v>6.2389322895906121</v>
      </c>
      <c r="DN11" s="46">
        <v>6.3058476452431469</v>
      </c>
      <c r="DO11" s="46">
        <v>6.253903399275476</v>
      </c>
      <c r="DP11" s="46">
        <v>6.187650458043656</v>
      </c>
      <c r="DQ11" s="46">
        <v>6.3401081149917848</v>
      </c>
      <c r="DR11" s="46">
        <v>6.2594896596127221</v>
      </c>
      <c r="DS11" s="46">
        <v>6.216135709112617</v>
      </c>
      <c r="DT11" s="46">
        <v>6.3066552925328567</v>
      </c>
      <c r="DU11" s="46">
        <v>6.2307587338808057</v>
      </c>
      <c r="DV11" s="46">
        <v>6.146886517972697</v>
      </c>
      <c r="DW11" s="46">
        <v>6.1658963654274501</v>
      </c>
      <c r="DX11" s="46">
        <v>6.0857372364220934</v>
      </c>
      <c r="DY11" s="46">
        <v>6.0299823013875482</v>
      </c>
      <c r="DZ11" s="46">
        <v>6.5136709193610649</v>
      </c>
      <c r="EA11" s="46">
        <v>6.4288639478742731</v>
      </c>
      <c r="EB11" s="46">
        <v>6.3400880083915956</v>
      </c>
      <c r="EC11" s="46">
        <v>6.3965732315635826</v>
      </c>
      <c r="ED11" s="46">
        <v>6.4027084920351198</v>
      </c>
      <c r="EE11" s="46">
        <v>6.3861527785152328</v>
      </c>
      <c r="EF11" s="46">
        <v>6.3827585677034966</v>
      </c>
      <c r="EG11" s="46">
        <v>6.3808583107966221</v>
      </c>
      <c r="EH11" s="46">
        <v>6.2993992152505731</v>
      </c>
      <c r="EI11" s="46">
        <v>6.8008687931438345</v>
      </c>
      <c r="EJ11" s="46">
        <v>6.7999112864825877</v>
      </c>
      <c r="EK11" s="46">
        <v>6.7206026767157674</v>
      </c>
      <c r="EL11" s="46">
        <v>6.7143336281957069</v>
      </c>
      <c r="EM11" s="46">
        <v>6.6586978811191466</v>
      </c>
      <c r="EN11" s="46">
        <v>6.6415615243035289</v>
      </c>
      <c r="EO11" s="46">
        <v>6.8553834046064059</v>
      </c>
      <c r="EP11" s="46">
        <v>6.7936487118967053</v>
      </c>
      <c r="EQ11" s="46">
        <v>6.7702114929935293</v>
      </c>
      <c r="ER11" s="46">
        <v>6.8999314219648147</v>
      </c>
      <c r="ES11" s="46">
        <v>6.8371181553228171</v>
      </c>
      <c r="ET11" s="46">
        <v>6.8562011417934743</v>
      </c>
      <c r="EU11" s="46">
        <v>6.899342806255933</v>
      </c>
      <c r="EV11" s="46">
        <v>6.7634698624228378</v>
      </c>
      <c r="EW11" s="46">
        <v>6.6943820841198516</v>
      </c>
      <c r="EX11" s="46">
        <v>7.2490617098526897</v>
      </c>
      <c r="EY11" s="46">
        <v>7.1734760594242273</v>
      </c>
      <c r="EZ11" s="46">
        <v>7.1004705341887018</v>
      </c>
      <c r="FA11" s="46">
        <v>7.1544047900068053</v>
      </c>
      <c r="FB11" s="46">
        <v>7.2677364283933663</v>
      </c>
      <c r="FC11" s="46">
        <v>7.2521649773118915</v>
      </c>
      <c r="FD11" s="46">
        <v>7.3043066227769335</v>
      </c>
      <c r="FE11" s="46">
        <v>7.2528088677586666</v>
      </c>
      <c r="FF11" s="46">
        <v>7.216364243580017</v>
      </c>
      <c r="FG11" s="46">
        <v>7.8147503800317173</v>
      </c>
      <c r="FH11" s="46">
        <v>7.7722136818465914</v>
      </c>
      <c r="FI11" s="46">
        <v>7.7404102617320838</v>
      </c>
      <c r="FJ11" s="46">
        <v>7.8332411390196244</v>
      </c>
      <c r="FK11" s="46">
        <v>7.7424234968951247</v>
      </c>
      <c r="FL11" s="46">
        <v>7.6698435633161672</v>
      </c>
      <c r="FM11" s="46">
        <v>7.6687174635465825</v>
      </c>
      <c r="FN11" s="46">
        <v>7.5820029109340412</v>
      </c>
      <c r="FO11" s="46">
        <v>7.5412882908358911</v>
      </c>
      <c r="FP11" s="46">
        <v>7.6190494084389249</v>
      </c>
      <c r="FQ11" s="46">
        <v>7.5567791742898835</v>
      </c>
      <c r="FR11" s="46">
        <v>7.4946469467317742</v>
      </c>
      <c r="FS11" s="46">
        <v>7.5078782164205675</v>
      </c>
      <c r="FT11" s="46">
        <v>7.4400258194671336</v>
      </c>
      <c r="FU11" s="46">
        <v>7.3979993800550661</v>
      </c>
      <c r="FV11" s="46">
        <v>7.8847505000793499</v>
      </c>
      <c r="FW11" s="46">
        <v>7.8016416567591245</v>
      </c>
      <c r="FX11" s="46">
        <v>7.7350773318871999</v>
      </c>
      <c r="FY11" s="46">
        <v>7.7275774616267752</v>
      </c>
      <c r="FZ11" s="46">
        <v>7.644286003304809</v>
      </c>
      <c r="GA11" s="46">
        <v>7.59031839408265</v>
      </c>
      <c r="GB11" s="46">
        <v>7.6421434098950334</v>
      </c>
      <c r="GC11" s="46">
        <v>7.5701895113706499</v>
      </c>
      <c r="GD11" s="46">
        <v>7.4867493835473331</v>
      </c>
      <c r="GE11" s="46">
        <v>8.0179366396392915</v>
      </c>
      <c r="GF11" s="46">
        <v>7.9038264570587584</v>
      </c>
      <c r="GG11" s="46">
        <v>7.8552711038433083</v>
      </c>
      <c r="GH11" s="46">
        <v>7.8944711156272334</v>
      </c>
      <c r="GI11" s="46">
        <v>7.7895144623686585</v>
      </c>
      <c r="GJ11" s="46">
        <v>7.7192811897658169</v>
      </c>
      <c r="GK11" s="46">
        <v>7.6826500245654161</v>
      </c>
      <c r="GL11" s="46">
        <v>7.5748705450190075</v>
      </c>
      <c r="GM11" s="46">
        <v>7.5042198998091578</v>
      </c>
      <c r="GN11" s="46">
        <v>7.5269763830488658</v>
      </c>
      <c r="GO11" s="46">
        <v>7.4194832973124667</v>
      </c>
      <c r="GP11" s="46">
        <v>7.3581823472232744</v>
      </c>
      <c r="GQ11" s="46">
        <v>7.3466424208543168</v>
      </c>
      <c r="GR11" s="46">
        <v>7.2633241759189664</v>
      </c>
      <c r="GS11" s="46">
        <v>7.1929710863102754</v>
      </c>
      <c r="GT11" s="46">
        <v>7.820386854196375</v>
      </c>
      <c r="GU11" s="46">
        <v>7.7169205697924168</v>
      </c>
      <c r="GV11" s="46">
        <v>7.6127304024579416</v>
      </c>
      <c r="GW11" s="46">
        <v>7.6040613669271506</v>
      </c>
      <c r="GX11" s="46">
        <v>7.5348717447457085</v>
      </c>
      <c r="GY11" s="46">
        <v>7.4607371737925581</v>
      </c>
      <c r="GZ11" s="46">
        <v>7.4984608164335249</v>
      </c>
      <c r="HA11" s="46">
        <v>7.3855018853710916</v>
      </c>
      <c r="HB11" s="46">
        <v>7.3013611803836911</v>
      </c>
      <c r="HC11" s="46">
        <v>7.636726901012616</v>
      </c>
      <c r="HD11" s="46">
        <v>7.4761248900000004</v>
      </c>
      <c r="HE11" s="46">
        <v>7.4798214500000002</v>
      </c>
      <c r="HF11" s="46">
        <v>7.4963965300000002</v>
      </c>
      <c r="HG11" s="46">
        <v>7.4029489499999999</v>
      </c>
      <c r="HH11" s="46">
        <v>7.3279451</v>
      </c>
      <c r="HI11" s="46">
        <v>7.3200119499999996</v>
      </c>
      <c r="HJ11" s="46">
        <v>7.3234185700000003</v>
      </c>
      <c r="HK11" s="46">
        <v>7.2370272900000003</v>
      </c>
      <c r="HL11" s="46">
        <v>7.2664336900000004</v>
      </c>
      <c r="HM11" s="46">
        <v>7.1768867299999997</v>
      </c>
      <c r="HN11" s="46">
        <v>7.0964722800000004</v>
      </c>
      <c r="HO11" s="46">
        <v>7.0794856800000003</v>
      </c>
      <c r="HP11" s="46">
        <v>7.0096845800000001</v>
      </c>
      <c r="HQ11" s="46">
        <v>6.94395498</v>
      </c>
      <c r="HR11" s="46">
        <v>7.3780414399999996</v>
      </c>
      <c r="HS11" s="46">
        <v>7.3040915999999996</v>
      </c>
      <c r="HT11" s="46">
        <v>7.2266355400000002</v>
      </c>
      <c r="HU11" s="46">
        <v>7.2454637399999999</v>
      </c>
      <c r="HV11" s="46">
        <v>7.1720514</v>
      </c>
      <c r="HW11" s="46">
        <v>7.1085572399999997</v>
      </c>
      <c r="HX11" s="46">
        <v>7.13788746</v>
      </c>
      <c r="HY11" s="46">
        <v>7.0578298100000003</v>
      </c>
      <c r="HZ11" s="46">
        <v>6.9860683699999999</v>
      </c>
      <c r="IA11" s="46">
        <v>7.5430671800000004</v>
      </c>
      <c r="IB11" s="46">
        <v>7.4629698600000003</v>
      </c>
      <c r="IC11" s="46">
        <v>7.3748020600000004</v>
      </c>
      <c r="ID11" s="46">
        <v>7.4091523300000004</v>
      </c>
      <c r="IE11" s="46">
        <v>7.3217897499999998</v>
      </c>
      <c r="IF11" s="46">
        <v>7.2329554700000003</v>
      </c>
      <c r="IG11" s="46">
        <v>7.2093667799999999</v>
      </c>
      <c r="IH11" s="46">
        <v>7.1356192500000004</v>
      </c>
      <c r="II11" s="46">
        <v>7.0606514300000001</v>
      </c>
      <c r="IJ11" s="46">
        <v>7.0979368699999998</v>
      </c>
      <c r="IK11" s="46">
        <v>7.0452313499999999</v>
      </c>
      <c r="IL11" s="46">
        <v>6.9758993800000004</v>
      </c>
      <c r="IM11" s="46">
        <v>6.94987639</v>
      </c>
      <c r="IN11" s="46">
        <v>6.8492321499999997</v>
      </c>
      <c r="IO11" s="46">
        <v>6.76060382</v>
      </c>
      <c r="IP11" s="46">
        <v>7.1428082699999997</v>
      </c>
      <c r="IQ11" s="46">
        <v>7.0310597799999996</v>
      </c>
      <c r="IR11" s="46">
        <v>6.8794499399999998</v>
      </c>
      <c r="IS11" s="46">
        <v>6.8133945499999999</v>
      </c>
      <c r="IT11" s="46">
        <v>6.5825894099999998</v>
      </c>
      <c r="IU11" s="46">
        <v>6.4670808199999996</v>
      </c>
      <c r="IV11" s="46">
        <v>6.5578124999999998</v>
      </c>
      <c r="IW11" s="46">
        <v>6.4911528900000004</v>
      </c>
      <c r="IX11" s="46">
        <v>6.6307915499999996</v>
      </c>
      <c r="IY11" s="46">
        <v>6.9570911000000004</v>
      </c>
      <c r="IZ11" s="46">
        <v>6.8876526699999996</v>
      </c>
      <c r="JA11" s="46">
        <v>6.8402017099999997</v>
      </c>
      <c r="JB11" s="46">
        <v>6.9001872300000002</v>
      </c>
      <c r="JC11" s="46">
        <v>6.8203425800000002</v>
      </c>
      <c r="JD11" s="46">
        <v>6.73337933</v>
      </c>
      <c r="JE11" s="46">
        <v>6.7148128900000001</v>
      </c>
      <c r="JF11" s="46">
        <v>6.6308297600000001</v>
      </c>
      <c r="JG11" s="46">
        <v>6.5633095700000004</v>
      </c>
      <c r="JH11" s="46">
        <v>6.5892125500000001</v>
      </c>
      <c r="JI11" s="46">
        <v>6.5129388300000004</v>
      </c>
      <c r="JJ11" s="46">
        <v>6.4386215</v>
      </c>
      <c r="JK11" s="46">
        <v>6.4375768100000004</v>
      </c>
      <c r="JL11" s="46">
        <v>6.3495342600000004</v>
      </c>
      <c r="JM11" s="46">
        <v>6.2856156700000003</v>
      </c>
      <c r="JN11" s="46">
        <v>6.9380717799999996</v>
      </c>
      <c r="JO11" s="46">
        <v>6.8596509499999998</v>
      </c>
      <c r="JP11" s="46">
        <v>6.7703430999999998</v>
      </c>
      <c r="JQ11" s="46">
        <v>6.77478494</v>
      </c>
      <c r="JR11" s="46">
        <v>6.6858902599999999</v>
      </c>
      <c r="JS11" s="46">
        <v>6.60843691</v>
      </c>
      <c r="JT11" s="46">
        <v>6.6316751399999996</v>
      </c>
      <c r="JU11" s="46">
        <v>6.5486567600000001</v>
      </c>
      <c r="JV11" s="46">
        <v>6.4549161100000001</v>
      </c>
      <c r="JW11" s="46">
        <v>7.1560557100000004</v>
      </c>
      <c r="JX11" s="46">
        <v>7.0555548000000003</v>
      </c>
      <c r="JY11" s="46">
        <v>6.99791528</v>
      </c>
      <c r="JZ11" s="46">
        <v>7.0169988700000001</v>
      </c>
      <c r="KA11" s="46">
        <v>6.9393215499999998</v>
      </c>
      <c r="KB11" s="46">
        <v>6.8672638499999996</v>
      </c>
      <c r="KC11" s="46">
        <v>6.8571302699999999</v>
      </c>
      <c r="KD11" s="46">
        <v>6.7745247400000004</v>
      </c>
      <c r="KE11" s="46">
        <v>6.7103496900000001</v>
      </c>
      <c r="KF11" s="46">
        <v>6.7483613</v>
      </c>
      <c r="KG11" s="46">
        <v>6.6736920099999999</v>
      </c>
      <c r="KH11" s="46">
        <v>6.61113046</v>
      </c>
      <c r="KI11" s="46">
        <v>6.6056984400000003</v>
      </c>
      <c r="KJ11" s="46">
        <v>6.5307646400000001</v>
      </c>
      <c r="KK11" s="46">
        <v>6.4659497000000004</v>
      </c>
      <c r="KL11" s="46">
        <v>7.2981995</v>
      </c>
      <c r="KM11" s="46">
        <v>7.2125868000000004</v>
      </c>
      <c r="KN11" s="46">
        <v>7.1247006400000004</v>
      </c>
      <c r="KO11" s="46">
        <v>7.1208536699999998</v>
      </c>
      <c r="KP11" s="46">
        <v>7.04772643</v>
      </c>
      <c r="KQ11" s="46">
        <v>6.9655016999999999</v>
      </c>
      <c r="KR11" s="46">
        <v>6.9546981800000003</v>
      </c>
      <c r="KS11" s="46">
        <v>6.8946476600000004</v>
      </c>
      <c r="KT11" s="46">
        <v>6.8548820800000003</v>
      </c>
      <c r="KU11" s="46">
        <v>7.3871481899999996</v>
      </c>
      <c r="KV11" s="46">
        <v>7.3218217399999999</v>
      </c>
      <c r="KW11" s="46">
        <v>7.2653518899999998</v>
      </c>
      <c r="KX11" s="46">
        <v>7.3057559200000002</v>
      </c>
      <c r="KY11" s="46">
        <v>7.2720185900000001</v>
      </c>
      <c r="KZ11" s="46">
        <v>7.1883011000000003</v>
      </c>
      <c r="LA11" s="46">
        <v>7.1876430500000001</v>
      </c>
      <c r="LB11" s="46">
        <v>7.1129177500000003</v>
      </c>
      <c r="LC11" s="46">
        <v>7.0519687199999996</v>
      </c>
      <c r="LD11" s="46">
        <v>7.0946969500000003</v>
      </c>
      <c r="LE11" s="46">
        <v>7.06030069</v>
      </c>
      <c r="LF11" s="46">
        <v>6.9880783700000002</v>
      </c>
      <c r="LG11" s="46">
        <v>6.9907190799999999</v>
      </c>
      <c r="LH11" s="46">
        <v>6.9194783099999997</v>
      </c>
      <c r="LI11" s="46">
        <v>6.8490327500000001</v>
      </c>
    </row>
    <row r="12" spans="1:321" ht="20.100000000000001" customHeight="1" x14ac:dyDescent="0.3">
      <c r="A12" s="233" t="s">
        <v>419</v>
      </c>
      <c r="B12" s="188">
        <v>2.3719054119689145</v>
      </c>
      <c r="C12" s="188">
        <v>2.3070797453642062</v>
      </c>
      <c r="D12" s="188">
        <v>2.2653943047319207</v>
      </c>
      <c r="E12" s="188">
        <v>2.4042804585950277</v>
      </c>
      <c r="F12" s="188">
        <v>2.4883687643905485</v>
      </c>
      <c r="G12" s="188">
        <v>2.6558878638218073</v>
      </c>
      <c r="H12" s="188">
        <v>2.7128688919920978</v>
      </c>
      <c r="I12" s="188">
        <v>2.7379625030475356</v>
      </c>
      <c r="J12" s="188">
        <v>2.7636850075852797</v>
      </c>
      <c r="K12" s="188">
        <v>2.738955515762989</v>
      </c>
      <c r="L12" s="188">
        <v>2.7842402782499858</v>
      </c>
      <c r="M12" s="188">
        <v>2.813866355264337</v>
      </c>
      <c r="N12" s="188">
        <v>2.8125870738008643</v>
      </c>
      <c r="O12" s="188">
        <v>2.9193190834135345</v>
      </c>
      <c r="P12" s="188">
        <v>2.8574916077325798</v>
      </c>
      <c r="Q12" s="188">
        <v>2.7865948935491436</v>
      </c>
      <c r="R12" s="188">
        <v>2.8541825102568867</v>
      </c>
      <c r="S12" s="188">
        <v>3.0751783406000532</v>
      </c>
      <c r="T12" s="188">
        <v>3.3439393369195862</v>
      </c>
      <c r="U12" s="188">
        <v>3.4440676738033171</v>
      </c>
      <c r="V12" s="188">
        <v>3.5087792212222739</v>
      </c>
      <c r="W12" s="188">
        <v>3.5064925301857643</v>
      </c>
      <c r="X12" s="188">
        <v>3.4440040536676362</v>
      </c>
      <c r="Y12" s="188">
        <v>3.3764361080360894</v>
      </c>
      <c r="Z12" s="188">
        <v>3.3380496605707952</v>
      </c>
      <c r="AA12" s="188">
        <v>3.1979921042027306</v>
      </c>
      <c r="AB12" s="188">
        <v>3.1780692697868389</v>
      </c>
      <c r="AC12" s="188">
        <v>3.2396780255198507</v>
      </c>
      <c r="AD12" s="188">
        <v>3.2047631385492448</v>
      </c>
      <c r="AE12" s="188">
        <v>3.1029286132246718</v>
      </c>
      <c r="AF12" s="188">
        <v>2.7568180755088294</v>
      </c>
      <c r="AG12" s="188">
        <v>2.5535553152807751</v>
      </c>
      <c r="AH12" s="188">
        <v>2.3879342391702134</v>
      </c>
      <c r="AI12" s="188">
        <v>2.3217549955491736</v>
      </c>
      <c r="AJ12" s="188">
        <v>2.3178912364663584</v>
      </c>
      <c r="AK12" s="188">
        <v>2.1648238964230369</v>
      </c>
      <c r="AL12" s="234">
        <v>2.0276906975538869</v>
      </c>
      <c r="AM12" s="188">
        <v>1.9239899159287481</v>
      </c>
      <c r="AN12" s="188">
        <v>1.9046573606308574</v>
      </c>
      <c r="AO12" s="188">
        <v>1.8785895383972149</v>
      </c>
      <c r="AP12" s="188">
        <v>1.8472538665150577</v>
      </c>
      <c r="AQ12" s="188">
        <v>1.8961558918228827</v>
      </c>
      <c r="AR12" s="188">
        <v>1.9585454997235749</v>
      </c>
      <c r="AS12" s="188">
        <v>2.0022132890664754</v>
      </c>
      <c r="AT12" s="188">
        <v>1.9973587625556879</v>
      </c>
      <c r="AU12" s="188">
        <v>2.0190939815626838</v>
      </c>
      <c r="AV12" s="188">
        <v>2.0290847956423352</v>
      </c>
      <c r="AW12" s="188">
        <v>2.0598140300712897</v>
      </c>
      <c r="AX12" s="188">
        <v>2.0606026723056101</v>
      </c>
      <c r="AY12" s="188">
        <v>2.0470438825846511</v>
      </c>
      <c r="AZ12" s="188">
        <v>1.9968563686561251</v>
      </c>
      <c r="BA12" s="188">
        <v>1.919830341489646</v>
      </c>
      <c r="BB12" s="188">
        <v>1.8437514865290214</v>
      </c>
      <c r="BC12" s="188">
        <v>1.8674634868574762</v>
      </c>
      <c r="BD12" s="188">
        <v>1.8496889468858877</v>
      </c>
      <c r="BE12" s="188">
        <v>1.7761613017279101</v>
      </c>
      <c r="BF12" s="188">
        <v>1.7511862575024957</v>
      </c>
      <c r="BG12" s="188">
        <v>1.7105104490442367</v>
      </c>
      <c r="BH12" s="188">
        <v>1.6646282054378849</v>
      </c>
      <c r="BI12" s="188">
        <v>1.6538862678260735</v>
      </c>
      <c r="BJ12" s="188">
        <v>1.750479460005518</v>
      </c>
      <c r="BK12" s="188">
        <v>1.7689095749904269</v>
      </c>
      <c r="BL12" s="188">
        <v>1.7837596783165199</v>
      </c>
      <c r="BM12" s="188">
        <v>1.8074448668631771</v>
      </c>
      <c r="BN12" s="188">
        <v>1.7618548113221266</v>
      </c>
      <c r="BO12" s="188">
        <v>1.773753771112021</v>
      </c>
      <c r="BP12" s="188">
        <v>1.7796756427763873</v>
      </c>
      <c r="BQ12" s="188">
        <v>1.7633971299820375</v>
      </c>
      <c r="BR12" s="188">
        <v>1.8039611019507837</v>
      </c>
      <c r="BS12" s="188">
        <v>1.8428251913397189</v>
      </c>
      <c r="BT12" s="188">
        <v>1.802514183045643</v>
      </c>
      <c r="BU12" s="188">
        <v>1.8098892987009643</v>
      </c>
      <c r="BV12" s="46">
        <v>1.8126588994955313</v>
      </c>
      <c r="BW12" s="235">
        <v>1.8398609762500693</v>
      </c>
      <c r="BX12" s="235">
        <v>1.8251996594608846</v>
      </c>
      <c r="BY12" s="235">
        <v>1.7899964388225631</v>
      </c>
      <c r="BZ12" s="235">
        <v>1.7383671065263471</v>
      </c>
      <c r="CA12" s="235">
        <v>1.7340409478253809</v>
      </c>
      <c r="CB12" s="235">
        <v>1.8616207723837395</v>
      </c>
      <c r="CC12" s="235">
        <v>1.9165560644902464</v>
      </c>
      <c r="CD12" s="235">
        <v>1.9475204357987861</v>
      </c>
      <c r="CE12" s="235">
        <v>1.9615658489679255</v>
      </c>
      <c r="CF12" s="235">
        <v>1.9815344743422805</v>
      </c>
      <c r="CG12" s="46">
        <v>2.0977995816943582</v>
      </c>
      <c r="CH12" s="46">
        <v>2.1373776527251005</v>
      </c>
      <c r="CI12" s="46">
        <v>2.0808040724598911</v>
      </c>
      <c r="CJ12" s="46">
        <v>2.0873615891007855</v>
      </c>
      <c r="CK12" s="46">
        <v>2.1904914334357182</v>
      </c>
      <c r="CL12" s="46">
        <v>2.1493084577953128</v>
      </c>
      <c r="CM12" s="46">
        <v>2.1283038752581489</v>
      </c>
      <c r="CN12" s="46">
        <v>2.2924055232824609</v>
      </c>
      <c r="CO12" s="46">
        <v>2.2388268848218726</v>
      </c>
      <c r="CP12" s="46">
        <v>2.20265711287988</v>
      </c>
      <c r="CQ12" s="46">
        <v>2.3697760528102987</v>
      </c>
      <c r="CR12" s="46">
        <v>2.3779777718413051</v>
      </c>
      <c r="CS12" s="46">
        <v>2.3551687307730726</v>
      </c>
      <c r="CT12" s="46">
        <v>2.4577836516676737</v>
      </c>
      <c r="CU12" s="46">
        <v>2.4561394128483283</v>
      </c>
      <c r="CV12" s="46">
        <v>2.532393945586076</v>
      </c>
      <c r="CW12" s="46">
        <v>2.6827956674132274</v>
      </c>
      <c r="CX12" s="46">
        <v>2.6988512489934258</v>
      </c>
      <c r="CY12" s="46">
        <v>2.6784136411275212</v>
      </c>
      <c r="CZ12" s="46">
        <v>2.8133437900730462</v>
      </c>
      <c r="DA12" s="46">
        <v>2.8028935443668033</v>
      </c>
      <c r="DB12" s="46">
        <v>2.7154073604035855</v>
      </c>
      <c r="DC12" s="46">
        <v>2.7394874989171685</v>
      </c>
      <c r="DD12" s="46">
        <v>2.6745938331196975</v>
      </c>
      <c r="DE12" s="46">
        <v>2.6041798546219601</v>
      </c>
      <c r="DF12" s="46">
        <v>2.6918836003558244</v>
      </c>
      <c r="DG12" s="46">
        <v>2.6676797370274605</v>
      </c>
      <c r="DH12" s="46">
        <v>2.6249642955273278</v>
      </c>
      <c r="DI12" s="46">
        <v>2.6982857750157745</v>
      </c>
      <c r="DJ12" s="46">
        <v>2.6496022008757962</v>
      </c>
      <c r="DK12" s="46">
        <v>2.6469118427930991</v>
      </c>
      <c r="DL12" s="46">
        <v>2.6794733646400073</v>
      </c>
      <c r="DM12" s="46">
        <v>2.7524306007354404</v>
      </c>
      <c r="DN12" s="46">
        <v>2.670302708541914</v>
      </c>
      <c r="DO12" s="46">
        <v>2.7998463073209772</v>
      </c>
      <c r="DP12" s="46">
        <v>2.7237099200584769</v>
      </c>
      <c r="DQ12" s="46">
        <v>2.6651137119105632</v>
      </c>
      <c r="DR12" s="46">
        <v>2.7763113378690236</v>
      </c>
      <c r="DS12" s="46">
        <v>2.7395901187227576</v>
      </c>
      <c r="DT12" s="46">
        <v>2.6957872813217971</v>
      </c>
      <c r="DU12" s="46">
        <v>2.8637068451810253</v>
      </c>
      <c r="DV12" s="46">
        <v>2.7681185647432356</v>
      </c>
      <c r="DW12" s="46">
        <v>2.6948966851292901</v>
      </c>
      <c r="DX12" s="46">
        <v>2.9296456553498387</v>
      </c>
      <c r="DY12" s="46">
        <v>2.8623157652820685</v>
      </c>
      <c r="DZ12" s="46">
        <v>2.7856856502887895</v>
      </c>
      <c r="EA12" s="46">
        <v>2.8870540346828326</v>
      </c>
      <c r="EB12" s="46">
        <v>2.854258792400691</v>
      </c>
      <c r="EC12" s="46">
        <v>2.7882513681913812</v>
      </c>
      <c r="ED12" s="46">
        <v>2.8150871279447696</v>
      </c>
      <c r="EE12" s="46">
        <v>2.8269734106733555</v>
      </c>
      <c r="EF12" s="46">
        <v>2.795361792638817</v>
      </c>
      <c r="EG12" s="46">
        <v>2.9084618678040592</v>
      </c>
      <c r="EH12" s="46">
        <v>2.8554932210307564</v>
      </c>
      <c r="EI12" s="46">
        <v>2.8168216156948533</v>
      </c>
      <c r="EJ12" s="46">
        <v>2.8389690579402238</v>
      </c>
      <c r="EK12" s="46">
        <v>2.7989225699398368</v>
      </c>
      <c r="EL12" s="46">
        <v>2.739371157740595</v>
      </c>
      <c r="EM12" s="46">
        <v>2.700822544747246</v>
      </c>
      <c r="EN12" s="46">
        <v>2.6191932471738064</v>
      </c>
      <c r="EO12" s="46">
        <v>2.6158093649682255</v>
      </c>
      <c r="EP12" s="46">
        <v>2.6408108038268394</v>
      </c>
      <c r="EQ12" s="46">
        <v>2.567484280144269</v>
      </c>
      <c r="ER12" s="46">
        <v>2.5631585511848227</v>
      </c>
      <c r="ES12" s="46">
        <v>2.6434644967422205</v>
      </c>
      <c r="ET12" s="46">
        <v>2.5825874609710038</v>
      </c>
      <c r="EU12" s="46">
        <v>2.5089394210492877</v>
      </c>
      <c r="EV12" s="46">
        <v>2.4362771546120112</v>
      </c>
      <c r="EW12" s="46">
        <v>2.3591789396697633</v>
      </c>
      <c r="EX12" s="46">
        <v>2.2715969068634703</v>
      </c>
      <c r="EY12" s="46">
        <v>2.331107196248106</v>
      </c>
      <c r="EZ12" s="46">
        <v>2.1946501377411458</v>
      </c>
      <c r="FA12" s="46">
        <v>2.1924022347934784</v>
      </c>
      <c r="FB12" s="46">
        <v>2.1147949061570683</v>
      </c>
      <c r="FC12" s="46">
        <v>2.0519263085944872</v>
      </c>
      <c r="FD12" s="46">
        <v>2.019469355219881</v>
      </c>
      <c r="FE12" s="46">
        <v>2.2745136302069247</v>
      </c>
      <c r="FF12" s="46">
        <v>2.2348850658569122</v>
      </c>
      <c r="FG12" s="46">
        <v>2.2005270350402437</v>
      </c>
      <c r="FH12" s="46">
        <v>2.3645464965890555</v>
      </c>
      <c r="FI12" s="46">
        <v>2.3752152489699028</v>
      </c>
      <c r="FJ12" s="46">
        <v>2.3865051900043635</v>
      </c>
      <c r="FK12" s="46">
        <v>2.7795887020329473</v>
      </c>
      <c r="FL12" s="46">
        <v>2.7073796622814381</v>
      </c>
      <c r="FM12" s="46">
        <v>2.6350626500652052</v>
      </c>
      <c r="FN12" s="46">
        <v>2.5843843309486765</v>
      </c>
      <c r="FO12" s="46">
        <v>2.5726539441714311</v>
      </c>
      <c r="FP12" s="46">
        <v>2.5573859850374174</v>
      </c>
      <c r="FQ12" s="46">
        <v>3.0266970928341457</v>
      </c>
      <c r="FR12" s="46">
        <v>2.993693648601504</v>
      </c>
      <c r="FS12" s="46">
        <v>2.9908274003371016</v>
      </c>
      <c r="FT12" s="46">
        <v>2.9502698599941493</v>
      </c>
      <c r="FU12" s="46">
        <v>2.9153778235281904</v>
      </c>
      <c r="FV12" s="46">
        <v>2.8834861181433711</v>
      </c>
      <c r="FW12" s="46">
        <v>3.268198075691688</v>
      </c>
      <c r="FX12" s="46">
        <v>3.2289032659190253</v>
      </c>
      <c r="FY12" s="46">
        <v>3.1932561953201994</v>
      </c>
      <c r="FZ12" s="46">
        <v>3.1471686079948293</v>
      </c>
      <c r="GA12" s="46">
        <v>3.088267626551104</v>
      </c>
      <c r="GB12" s="46">
        <v>3.1242438637847321</v>
      </c>
      <c r="GC12" s="46">
        <v>3.931323545336364</v>
      </c>
      <c r="GD12" s="46">
        <v>3.9391097897063583</v>
      </c>
      <c r="GE12" s="46">
        <v>3.8977206254677021</v>
      </c>
      <c r="GF12" s="46">
        <v>3.8634322981539335</v>
      </c>
      <c r="GG12" s="46">
        <v>3.8252948627519605</v>
      </c>
      <c r="GH12" s="46">
        <v>3.857918605623269</v>
      </c>
      <c r="GI12" s="46">
        <v>4.4158457527082815</v>
      </c>
      <c r="GJ12" s="46">
        <v>4.3543735540119473</v>
      </c>
      <c r="GK12" s="46">
        <v>4.2904166465964257</v>
      </c>
      <c r="GL12" s="46">
        <v>4.2438678784415051</v>
      </c>
      <c r="GM12" s="46">
        <v>4.2778040065959351</v>
      </c>
      <c r="GN12" s="46">
        <v>4.2445861451310343</v>
      </c>
      <c r="GO12" s="46">
        <v>4.1729057023303575</v>
      </c>
      <c r="GP12" s="46">
        <v>4.1065501301385874</v>
      </c>
      <c r="GQ12" s="46">
        <v>4.02827799135743</v>
      </c>
      <c r="GR12" s="46">
        <v>3.9620675445345945</v>
      </c>
      <c r="GS12" s="46">
        <v>3.9015131660255165</v>
      </c>
      <c r="GT12" s="46">
        <v>3.8490621048034797</v>
      </c>
      <c r="GU12" s="46">
        <v>3.8920345733222663</v>
      </c>
      <c r="GV12" s="46">
        <v>3.8624262446637974</v>
      </c>
      <c r="GW12" s="46">
        <v>3.8113428241617124</v>
      </c>
      <c r="GX12" s="46">
        <v>3.7503559315540294</v>
      </c>
      <c r="GY12" s="46">
        <v>3.7088028371405799</v>
      </c>
      <c r="GZ12" s="46">
        <v>3.6901157772424966</v>
      </c>
      <c r="HA12" s="46">
        <v>3.6885441668491841</v>
      </c>
      <c r="HB12" s="46">
        <v>3.6545032984877293</v>
      </c>
      <c r="HC12" s="46">
        <v>3.5851695398944279</v>
      </c>
      <c r="HD12" s="46">
        <v>3.5158766300000002</v>
      </c>
      <c r="HE12" s="46">
        <v>3.4836445199999999</v>
      </c>
      <c r="HF12" s="46">
        <v>3.42620529</v>
      </c>
      <c r="HG12" s="46">
        <v>3.5007659100000001</v>
      </c>
      <c r="HH12" s="46">
        <v>3.4533877300000002</v>
      </c>
      <c r="HI12" s="46">
        <v>3.3996981599999998</v>
      </c>
      <c r="HJ12" s="46">
        <v>3.3417133200000002</v>
      </c>
      <c r="HK12" s="46">
        <v>3.2993766199999999</v>
      </c>
      <c r="HL12" s="46">
        <v>3.25344911</v>
      </c>
      <c r="HM12" s="46">
        <v>3.37373155</v>
      </c>
      <c r="HN12" s="46">
        <v>3.3564645799999999</v>
      </c>
      <c r="HO12" s="46">
        <v>3.29257804</v>
      </c>
      <c r="HP12" s="46">
        <v>3.24879461</v>
      </c>
      <c r="HQ12" s="46">
        <v>3.2584213499999999</v>
      </c>
      <c r="HR12" s="46">
        <v>3.2846841200000001</v>
      </c>
      <c r="HS12" s="46">
        <v>3.4993392299999999</v>
      </c>
      <c r="HT12" s="46">
        <v>3.47967323</v>
      </c>
      <c r="HU12" s="46">
        <v>3.4445857800000002</v>
      </c>
      <c r="HV12" s="46">
        <v>3.39724797</v>
      </c>
      <c r="HW12" s="46">
        <v>3.3527049099999999</v>
      </c>
      <c r="HX12" s="46">
        <v>3.31458173</v>
      </c>
      <c r="HY12" s="46">
        <v>3.4657161599999999</v>
      </c>
      <c r="HZ12" s="46">
        <v>3.4315593999999998</v>
      </c>
      <c r="IA12" s="46">
        <v>3.40912595</v>
      </c>
      <c r="IB12" s="46">
        <v>3.3713726300000002</v>
      </c>
      <c r="IC12" s="46">
        <v>3.3239152399999998</v>
      </c>
      <c r="ID12" s="46">
        <v>3.2701324199999999</v>
      </c>
      <c r="IE12" s="46">
        <v>3.2454227699999998</v>
      </c>
      <c r="IF12" s="46">
        <v>3.1960181699999999</v>
      </c>
      <c r="IG12" s="46">
        <v>3.1558829300000002</v>
      </c>
      <c r="IH12" s="46">
        <v>3.0956963399999999</v>
      </c>
      <c r="II12" s="46">
        <v>3.0361487199999999</v>
      </c>
      <c r="IJ12" s="46">
        <v>2.96929935</v>
      </c>
      <c r="IK12" s="46">
        <v>3.0863711299999999</v>
      </c>
      <c r="IL12" s="46">
        <v>3.0279311199999999</v>
      </c>
      <c r="IM12" s="46">
        <v>2.9840891599999999</v>
      </c>
      <c r="IN12" s="46">
        <v>2.9263396300000002</v>
      </c>
      <c r="IO12" s="46">
        <v>2.8812368199999998</v>
      </c>
      <c r="IP12" s="46">
        <v>2.8210259400000002</v>
      </c>
      <c r="IQ12" s="46">
        <v>2.8699461899999998</v>
      </c>
      <c r="IR12" s="46">
        <v>2.7968177500000002</v>
      </c>
      <c r="IS12" s="46">
        <v>2.7220323500000001</v>
      </c>
      <c r="IT12" s="46">
        <v>2.6871721800000001</v>
      </c>
      <c r="IU12" s="46">
        <v>2.6630263699999999</v>
      </c>
      <c r="IV12" s="46">
        <v>2.6530029800000001</v>
      </c>
      <c r="IW12" s="46">
        <v>2.7590561899999999</v>
      </c>
      <c r="IX12" s="46">
        <v>2.68456867</v>
      </c>
      <c r="IY12" s="46">
        <v>2.6240929999999998</v>
      </c>
      <c r="IZ12" s="46">
        <v>2.5841213600000001</v>
      </c>
      <c r="JA12" s="46">
        <v>2.56383736</v>
      </c>
      <c r="JB12" s="46">
        <v>2.5091840900000002</v>
      </c>
      <c r="JC12" s="46">
        <v>2.7940394400000002</v>
      </c>
      <c r="JD12" s="46">
        <v>2.7977738400000001</v>
      </c>
      <c r="JE12" s="46">
        <v>2.7762657100000001</v>
      </c>
      <c r="JF12" s="46">
        <v>2.7249329699999998</v>
      </c>
      <c r="JG12" s="46">
        <v>2.7489989600000002</v>
      </c>
      <c r="JH12" s="46">
        <v>2.7684807400000002</v>
      </c>
      <c r="JI12" s="46">
        <v>3.0869825199999998</v>
      </c>
      <c r="JJ12" s="46">
        <v>3.0340228699999998</v>
      </c>
      <c r="JK12" s="46">
        <v>2.9951318200000001</v>
      </c>
      <c r="JL12" s="46">
        <v>2.94822286</v>
      </c>
      <c r="JM12" s="46">
        <v>2.8956811299999998</v>
      </c>
      <c r="JN12" s="46">
        <v>2.87194028</v>
      </c>
      <c r="JO12" s="46">
        <v>3.0812305800000002</v>
      </c>
      <c r="JP12" s="46">
        <v>3.05305479</v>
      </c>
      <c r="JQ12" s="46">
        <v>3.0130464099999998</v>
      </c>
      <c r="JR12" s="46">
        <v>2.9340396399999999</v>
      </c>
      <c r="JS12" s="46">
        <v>2.8892979200000002</v>
      </c>
      <c r="JT12" s="46">
        <v>2.8407489099999998</v>
      </c>
      <c r="JU12" s="46">
        <v>3.06367273</v>
      </c>
      <c r="JV12" s="46">
        <v>3.00642137</v>
      </c>
      <c r="JW12" s="46">
        <v>2.9450293200000002</v>
      </c>
      <c r="JX12" s="46">
        <v>2.89313171</v>
      </c>
      <c r="JY12" s="46">
        <v>2.8768741499999999</v>
      </c>
      <c r="JZ12" s="46">
        <v>2.8185764600000001</v>
      </c>
      <c r="KA12" s="46">
        <v>3.1647878</v>
      </c>
      <c r="KB12" s="46">
        <v>3.1303863999999999</v>
      </c>
      <c r="KC12" s="46">
        <v>3.0922958399999998</v>
      </c>
      <c r="KD12" s="46">
        <v>3.04872326</v>
      </c>
      <c r="KE12" s="46">
        <v>3.0499064900000001</v>
      </c>
      <c r="KF12" s="46">
        <v>3.0259003899999999</v>
      </c>
      <c r="KG12" s="46">
        <v>3.2158942499999998</v>
      </c>
      <c r="KH12" s="46">
        <v>3.18643688</v>
      </c>
      <c r="KI12" s="46">
        <v>3.16023158</v>
      </c>
      <c r="KJ12" s="46">
        <v>3.1053948500000002</v>
      </c>
      <c r="KK12" s="46">
        <v>3.0879477999999998</v>
      </c>
      <c r="KL12" s="46">
        <v>3.0395823900000001</v>
      </c>
      <c r="KM12" s="46">
        <v>3.24012996</v>
      </c>
      <c r="KN12" s="46">
        <v>3.1985225000000002</v>
      </c>
      <c r="KO12" s="46">
        <v>3.1518136299999999</v>
      </c>
      <c r="KP12" s="46">
        <v>3.0905197800000002</v>
      </c>
      <c r="KQ12" s="46">
        <v>3.0479584100000001</v>
      </c>
      <c r="KR12" s="46">
        <v>3.0157206599999999</v>
      </c>
      <c r="KS12" s="46">
        <v>3.1346139200000001</v>
      </c>
      <c r="KT12" s="46">
        <v>3.1130871199999999</v>
      </c>
      <c r="KU12" s="46">
        <v>3.06349918</v>
      </c>
      <c r="KV12" s="46">
        <v>3.0250208500000002</v>
      </c>
      <c r="KW12" s="46">
        <v>2.9764114899999998</v>
      </c>
      <c r="KX12" s="46">
        <v>2.92351852</v>
      </c>
      <c r="KY12" s="46">
        <v>3.0633107900000001</v>
      </c>
      <c r="KZ12" s="46">
        <v>3.0170194000000001</v>
      </c>
      <c r="LA12" s="46">
        <v>2.9731359799999999</v>
      </c>
      <c r="LB12" s="46">
        <v>2.9101382600000001</v>
      </c>
      <c r="LC12" s="46">
        <v>2.86080377</v>
      </c>
      <c r="LD12" s="46">
        <v>2.8096622099999999</v>
      </c>
      <c r="LE12" s="46">
        <v>3.01780019</v>
      </c>
      <c r="LF12" s="46">
        <v>3.0172336099999999</v>
      </c>
      <c r="LG12" s="46">
        <v>3.00429272</v>
      </c>
      <c r="LH12" s="46">
        <v>2.9901754299999999</v>
      </c>
      <c r="LI12" s="46">
        <v>2.9790384300000001</v>
      </c>
    </row>
    <row r="13" spans="1:321" ht="20.100000000000001" customHeight="1" x14ac:dyDescent="0.3">
      <c r="A13" s="233" t="s">
        <v>420</v>
      </c>
      <c r="B13" s="188">
        <v>2.0591666666666666</v>
      </c>
      <c r="C13" s="188">
        <v>2.0291666666666668</v>
      </c>
      <c r="D13" s="188">
        <v>2.0749999999999997</v>
      </c>
      <c r="E13" s="188">
        <v>2.0883333333333334</v>
      </c>
      <c r="F13" s="188">
        <v>2.1018694137676999</v>
      </c>
      <c r="G13" s="188">
        <v>2.1991666666666667</v>
      </c>
      <c r="H13" s="188">
        <v>2.1524999999999999</v>
      </c>
      <c r="I13" s="188">
        <v>2.1283333333333334</v>
      </c>
      <c r="J13" s="188">
        <v>2.21</v>
      </c>
      <c r="K13" s="188">
        <v>2.2666666666666666</v>
      </c>
      <c r="L13" s="188">
        <v>2.3166666666666669</v>
      </c>
      <c r="M13" s="188">
        <v>2.3283333333333336</v>
      </c>
      <c r="N13" s="188">
        <v>2.375</v>
      </c>
      <c r="O13" s="188">
        <v>2.3506505643051168</v>
      </c>
      <c r="P13" s="188">
        <v>2.5550000000000002</v>
      </c>
      <c r="Q13" s="188">
        <v>2.5158333333333336</v>
      </c>
      <c r="R13" s="188">
        <v>2.4405807073319417</v>
      </c>
      <c r="S13" s="188">
        <v>2.3824999999999998</v>
      </c>
      <c r="T13" s="188">
        <v>2.30079178592865</v>
      </c>
      <c r="U13" s="188">
        <v>2.2733333333333334</v>
      </c>
      <c r="V13" s="188">
        <v>2.2933333333333334</v>
      </c>
      <c r="W13" s="188">
        <v>2.2291445019284253</v>
      </c>
      <c r="X13" s="188">
        <v>2.125</v>
      </c>
      <c r="Y13" s="188">
        <v>2.1366397956322332</v>
      </c>
      <c r="Z13" s="188">
        <v>2.1132856246487335</v>
      </c>
      <c r="AA13" s="188">
        <v>2.0953016199371666</v>
      </c>
      <c r="AB13" s="188">
        <v>2.0594259993315167</v>
      </c>
      <c r="AC13" s="188">
        <v>2.0287344144362831</v>
      </c>
      <c r="AD13" s="188">
        <v>2.1825929704561751</v>
      </c>
      <c r="AE13" s="188">
        <v>2.2329708098556416</v>
      </c>
      <c r="AF13" s="188">
        <v>2.2057377978883586</v>
      </c>
      <c r="AG13" s="188">
        <v>2.4231826215057</v>
      </c>
      <c r="AH13" s="188">
        <v>2.5634586417396332</v>
      </c>
      <c r="AI13" s="188">
        <v>2.5668001839760586</v>
      </c>
      <c r="AJ13" s="188">
        <v>2.6632717860893336</v>
      </c>
      <c r="AK13" s="188">
        <v>2.8865818634066751</v>
      </c>
      <c r="AL13" s="234">
        <v>2.9557379245342168</v>
      </c>
      <c r="AM13" s="188">
        <v>2.9825047249536247</v>
      </c>
      <c r="AN13" s="188">
        <v>2.9989472357038665</v>
      </c>
      <c r="AO13" s="188">
        <v>3.0144462248186588</v>
      </c>
      <c r="AP13" s="188">
        <v>3.1804459568294416</v>
      </c>
      <c r="AQ13" s="188">
        <v>3.2632982578306251</v>
      </c>
      <c r="AR13" s="188">
        <v>3.2700500796273584</v>
      </c>
      <c r="AS13" s="188">
        <v>3.3641995640220332</v>
      </c>
      <c r="AT13" s="188">
        <v>3.376393946379658</v>
      </c>
      <c r="AU13" s="188">
        <v>3.4128784739397084</v>
      </c>
      <c r="AV13" s="188">
        <v>3.4187109973087666</v>
      </c>
      <c r="AW13" s="188">
        <v>3.3887932347313332</v>
      </c>
      <c r="AX13" s="188">
        <v>3.3759388261649832</v>
      </c>
      <c r="AY13" s="188">
        <v>3.3470319953107253</v>
      </c>
      <c r="AZ13" s="188">
        <v>3.4294680148468419</v>
      </c>
      <c r="BA13" s="188">
        <v>3.6141431732714917</v>
      </c>
      <c r="BB13" s="188">
        <v>3.7104106712877667</v>
      </c>
      <c r="BC13" s="188">
        <v>3.8037479615059748</v>
      </c>
      <c r="BD13" s="188">
        <v>3.8248215441888838</v>
      </c>
      <c r="BE13" s="188">
        <v>3.9116530876738249</v>
      </c>
      <c r="BF13" s="188">
        <v>4.0749146641428915</v>
      </c>
      <c r="BG13" s="188">
        <v>4.1677565176518003</v>
      </c>
      <c r="BH13" s="188">
        <v>4.5103401390930333</v>
      </c>
      <c r="BI13" s="188">
        <v>4.6187037210887585</v>
      </c>
      <c r="BJ13" s="188">
        <v>4.8355968207767335</v>
      </c>
      <c r="BK13" s="188">
        <v>5.2242694675857253</v>
      </c>
      <c r="BL13" s="188">
        <v>5.3853349729306004</v>
      </c>
      <c r="BM13" s="188">
        <v>5.3360861202495755</v>
      </c>
      <c r="BN13" s="188">
        <v>5.3665941523911256</v>
      </c>
      <c r="BO13" s="188">
        <v>5.3323315209975917</v>
      </c>
      <c r="BP13" s="188">
        <v>5.2393241611177332</v>
      </c>
      <c r="BQ13" s="188">
        <v>5.1667004189986754</v>
      </c>
      <c r="BR13" s="188">
        <v>5.0668814567278</v>
      </c>
      <c r="BS13" s="188">
        <v>5.0112517622381834</v>
      </c>
      <c r="BT13" s="188">
        <v>5.3952140107796174</v>
      </c>
      <c r="BU13" s="188">
        <v>6.0510441432677498</v>
      </c>
      <c r="BV13" s="46">
        <v>5.963784532030644</v>
      </c>
      <c r="BW13" s="235">
        <v>5.8783033735948749</v>
      </c>
      <c r="BX13" s="235">
        <v>5.8571780684633836</v>
      </c>
      <c r="BY13" s="235">
        <v>5.9885201942656829</v>
      </c>
      <c r="BZ13" s="235">
        <v>6.0560327016922919</v>
      </c>
      <c r="CA13" s="235">
        <v>6.0039029449600498</v>
      </c>
      <c r="CB13" s="235">
        <v>5.9153914966165582</v>
      </c>
      <c r="CC13" s="235">
        <v>5.83341049603575</v>
      </c>
      <c r="CD13" s="235">
        <v>5.7509257408726917</v>
      </c>
      <c r="CE13" s="235">
        <v>6.3775814008555498</v>
      </c>
      <c r="CF13" s="235">
        <v>7.7985141652185748</v>
      </c>
      <c r="CG13" s="46">
        <v>9.2518195054946482</v>
      </c>
      <c r="CH13" s="46">
        <v>9.1825521251532987</v>
      </c>
      <c r="CI13" s="46">
        <v>9.1033333333333335</v>
      </c>
      <c r="CJ13" s="46">
        <v>9.0409840459499033</v>
      </c>
      <c r="CK13" s="46">
        <v>8.985800055069463</v>
      </c>
      <c r="CL13" s="46">
        <v>9.1142876916849147</v>
      </c>
      <c r="CM13" s="46">
        <v>9.0459247362447126</v>
      </c>
      <c r="CN13" s="46">
        <v>8.9744899766732456</v>
      </c>
      <c r="CO13" s="46">
        <v>8.9646899603971075</v>
      </c>
      <c r="CP13" s="46">
        <v>8.8886903646295927</v>
      </c>
      <c r="CQ13" s="46">
        <v>8.8261747557069565</v>
      </c>
      <c r="CR13" s="46">
        <v>8.9543637479815015</v>
      </c>
      <c r="CS13" s="46">
        <v>8.8726214509769736</v>
      </c>
      <c r="CT13" s="46">
        <v>8.8070928398072983</v>
      </c>
      <c r="CU13" s="46">
        <v>8.756200850877585</v>
      </c>
      <c r="CV13" s="46">
        <v>8.6869232696623353</v>
      </c>
      <c r="CW13" s="46">
        <v>8.5841016334717946</v>
      </c>
      <c r="CX13" s="46">
        <v>8.698010432182862</v>
      </c>
      <c r="CY13" s="46">
        <v>8.6282985087781991</v>
      </c>
      <c r="CZ13" s="46">
        <v>8.5856313398832089</v>
      </c>
      <c r="DA13" s="46">
        <v>9.4289547249695342</v>
      </c>
      <c r="DB13" s="46">
        <v>9.3528209611260564</v>
      </c>
      <c r="DC13" s="46">
        <v>9.4239226961819309</v>
      </c>
      <c r="DD13" s="46">
        <v>9.5902717795865993</v>
      </c>
      <c r="DE13" s="46">
        <v>9.5076338012162669</v>
      </c>
      <c r="DF13" s="46">
        <v>9.4479735559438076</v>
      </c>
      <c r="DG13" s="46">
        <v>9.3671321349042618</v>
      </c>
      <c r="DH13" s="46">
        <v>9.2996994449391845</v>
      </c>
      <c r="DI13" s="46">
        <v>9.2655935237271194</v>
      </c>
      <c r="DJ13" s="46">
        <v>9.4312330476732775</v>
      </c>
      <c r="DK13" s="46">
        <v>9.3546009764021871</v>
      </c>
      <c r="DL13" s="46">
        <v>9.2855670940376154</v>
      </c>
      <c r="DM13" s="46">
        <v>9.2094092852477818</v>
      </c>
      <c r="DN13" s="46">
        <v>9.1261556926035663</v>
      </c>
      <c r="DO13" s="46">
        <v>9.0858016347936186</v>
      </c>
      <c r="DP13" s="46">
        <v>9.2481510703608265</v>
      </c>
      <c r="DQ13" s="46">
        <v>9.1898769847331909</v>
      </c>
      <c r="DR13" s="46">
        <v>9.1301979267323166</v>
      </c>
      <c r="DS13" s="46">
        <v>9.0552565934615412</v>
      </c>
      <c r="DT13" s="46">
        <v>9.00716945257685</v>
      </c>
      <c r="DU13" s="46">
        <v>8.9814963693687808</v>
      </c>
      <c r="DV13" s="46">
        <v>9.1224996307236186</v>
      </c>
      <c r="DW13" s="46">
        <v>9.0715656766732469</v>
      </c>
      <c r="DX13" s="46">
        <v>9.0082801733170204</v>
      </c>
      <c r="DY13" s="46">
        <v>8.9374987679566775</v>
      </c>
      <c r="DZ13" s="46">
        <v>8.8420544190590711</v>
      </c>
      <c r="EA13" s="46">
        <v>8.8119279469022906</v>
      </c>
      <c r="EB13" s="46">
        <v>8.9529369705083148</v>
      </c>
      <c r="EC13" s="46">
        <v>8.903171614824009</v>
      </c>
      <c r="ED13" s="46">
        <v>8.8448137114585581</v>
      </c>
      <c r="EE13" s="46">
        <v>8.7685474599843936</v>
      </c>
      <c r="EF13" s="46">
        <v>8.6979333352157315</v>
      </c>
      <c r="EG13" s="46">
        <v>8.6639027462672953</v>
      </c>
      <c r="EH13" s="46">
        <v>8.8010743617001879</v>
      </c>
      <c r="EI13" s="46">
        <v>8.738312574126315</v>
      </c>
      <c r="EJ13" s="46">
        <v>8.683274219114578</v>
      </c>
      <c r="EK13" s="46">
        <v>8.5970015739392878</v>
      </c>
      <c r="EL13" s="46">
        <v>8.5233694992106894</v>
      </c>
      <c r="EM13" s="46">
        <v>8.4913374205057028</v>
      </c>
      <c r="EN13" s="46">
        <v>8.5945260780947539</v>
      </c>
      <c r="EO13" s="46">
        <v>8.5385140616608712</v>
      </c>
      <c r="EP13" s="46">
        <v>8.465122430277491</v>
      </c>
      <c r="EQ13" s="46">
        <v>8.4752633046619774</v>
      </c>
      <c r="ER13" s="46">
        <v>8.4030968461199791</v>
      </c>
      <c r="ES13" s="46">
        <v>8.3335964896136687</v>
      </c>
      <c r="ET13" s="46">
        <v>8.4869871902893994</v>
      </c>
      <c r="EU13" s="46">
        <v>8.4210412300068711</v>
      </c>
      <c r="EV13" s="46">
        <v>8.3454156821667382</v>
      </c>
      <c r="EW13" s="46">
        <v>8.2703612632987582</v>
      </c>
      <c r="EX13" s="46">
        <v>8.2001847321951935</v>
      </c>
      <c r="EY13" s="46">
        <v>8.1171928591086591</v>
      </c>
      <c r="EZ13" s="46">
        <v>8.2704001450451816</v>
      </c>
      <c r="FA13" s="46">
        <v>8.1996359451599314</v>
      </c>
      <c r="FB13" s="46">
        <v>8.1066427495087172</v>
      </c>
      <c r="FC13" s="46">
        <v>8.0481678039348576</v>
      </c>
      <c r="FD13" s="46">
        <v>7.9510612501194506</v>
      </c>
      <c r="FE13" s="46">
        <v>7.9017639273347244</v>
      </c>
      <c r="FF13" s="46">
        <v>8.0434120920421908</v>
      </c>
      <c r="FG13" s="46">
        <v>7.9571975181210588</v>
      </c>
      <c r="FH13" s="46">
        <v>7.8951489633411249</v>
      </c>
      <c r="FI13" s="46">
        <v>7.8222129748385418</v>
      </c>
      <c r="FJ13" s="46">
        <v>7.7579556068195918</v>
      </c>
      <c r="FK13" s="46">
        <v>7.7074703948780749</v>
      </c>
      <c r="FL13" s="46">
        <v>7.8152257788871502</v>
      </c>
      <c r="FM13" s="46">
        <v>7.878203957259525</v>
      </c>
      <c r="FN13" s="46">
        <v>7.8487804644419832</v>
      </c>
      <c r="FO13" s="46">
        <v>7.7552575896691591</v>
      </c>
      <c r="FP13" s="46">
        <v>7.7018020476648088</v>
      </c>
      <c r="FQ13" s="46">
        <v>7.6321609204163998</v>
      </c>
      <c r="FR13" s="46">
        <v>7.7793287576838326</v>
      </c>
      <c r="FS13" s="46">
        <v>7.7079691881737746</v>
      </c>
      <c r="FT13" s="46">
        <v>7.6335938133382504</v>
      </c>
      <c r="FU13" s="46">
        <v>7.5245444628812583</v>
      </c>
      <c r="FV13" s="46">
        <v>7.4546945733957992</v>
      </c>
      <c r="FW13" s="46">
        <v>7.4008520375289839</v>
      </c>
      <c r="FX13" s="46">
        <v>7.5017900729242006</v>
      </c>
      <c r="FY13" s="46">
        <v>7.4617426034498671</v>
      </c>
      <c r="FZ13" s="46">
        <v>7.3564363430419917</v>
      </c>
      <c r="GA13" s="46">
        <v>7.2886903072269256</v>
      </c>
      <c r="GB13" s="46">
        <v>7.23973692330605</v>
      </c>
      <c r="GC13" s="46">
        <v>7.1691045990773175</v>
      </c>
      <c r="GD13" s="46">
        <v>7.2664733338592589</v>
      </c>
      <c r="GE13" s="46">
        <v>7.2184233963839333</v>
      </c>
      <c r="GF13" s="46">
        <v>7.1490508171028422</v>
      </c>
      <c r="GG13" s="46">
        <v>7.0794006371686331</v>
      </c>
      <c r="GH13" s="46">
        <v>6.9985967158373414</v>
      </c>
      <c r="GI13" s="46">
        <v>6.9362906596522755</v>
      </c>
      <c r="GJ13" s="46">
        <v>7.0463214599871415</v>
      </c>
      <c r="GK13" s="46">
        <v>6.9469634101028666</v>
      </c>
      <c r="GL13" s="46">
        <v>6.8862868426263084</v>
      </c>
      <c r="GM13" s="46">
        <v>6.8215071912101743</v>
      </c>
      <c r="GN13" s="46">
        <v>6.7406432780065755</v>
      </c>
      <c r="GO13" s="46">
        <v>6.6677480318890501</v>
      </c>
      <c r="GP13" s="46">
        <v>6.7453765473559164</v>
      </c>
      <c r="GQ13" s="46">
        <v>6.6688349769932165</v>
      </c>
      <c r="GR13" s="46">
        <v>6.5950337521267421</v>
      </c>
      <c r="GS13" s="46">
        <v>6.5158478461546245</v>
      </c>
      <c r="GT13" s="46">
        <v>6.4484168115268581</v>
      </c>
      <c r="GU13" s="46">
        <v>6.3483188405341417</v>
      </c>
      <c r="GV13" s="46">
        <v>6.4315529952595005</v>
      </c>
      <c r="GW13" s="46">
        <v>6.3633916655284501</v>
      </c>
      <c r="GX13" s="46">
        <v>6.2851346723082342</v>
      </c>
      <c r="GY13" s="46">
        <v>6.1848702323218587</v>
      </c>
      <c r="GZ13" s="46">
        <v>6.1303503869761409</v>
      </c>
      <c r="HA13" s="46">
        <v>6.0292494078961587</v>
      </c>
      <c r="HB13" s="46">
        <v>6.1178429317617828</v>
      </c>
      <c r="HC13" s="46">
        <v>6.0350154610629083</v>
      </c>
      <c r="HD13" s="46">
        <v>5.8747588300000002</v>
      </c>
      <c r="HE13" s="46">
        <v>5.7944984399999999</v>
      </c>
      <c r="HF13" s="46">
        <v>5.7143596199999998</v>
      </c>
      <c r="HG13" s="46">
        <v>5.6336638600000004</v>
      </c>
      <c r="HH13" s="46">
        <v>5.7037153099999998</v>
      </c>
      <c r="HI13" s="46">
        <v>5.6295010300000001</v>
      </c>
      <c r="HJ13" s="46">
        <v>5.5524765299999999</v>
      </c>
      <c r="HK13" s="46">
        <v>5.4752368699999998</v>
      </c>
      <c r="HL13" s="46">
        <v>5.4126200400000002</v>
      </c>
      <c r="HM13" s="46">
        <v>5.32799713</v>
      </c>
      <c r="HN13" s="46">
        <v>5.38384865</v>
      </c>
      <c r="HO13" s="46">
        <v>5.3048845</v>
      </c>
      <c r="HP13" s="46">
        <v>5.2241350000000004</v>
      </c>
      <c r="HQ13" s="46">
        <v>5.1507753000000003</v>
      </c>
      <c r="HR13" s="46">
        <v>5.0653045099999998</v>
      </c>
      <c r="HS13" s="46">
        <v>4.9890063800000002</v>
      </c>
      <c r="HT13" s="46">
        <v>5.0338617299999999</v>
      </c>
      <c r="HU13" s="46">
        <v>4.9644899999999996</v>
      </c>
      <c r="HV13" s="46">
        <v>4.87950397</v>
      </c>
      <c r="HW13" s="46">
        <v>4.8041708200000004</v>
      </c>
      <c r="HX13" s="46">
        <v>4.7376007700000002</v>
      </c>
      <c r="HY13" s="46">
        <v>4.6697145500000001</v>
      </c>
      <c r="HZ13" s="46">
        <v>4.7179734699999996</v>
      </c>
      <c r="IA13" s="46">
        <v>4.6429965800000002</v>
      </c>
      <c r="IB13" s="46">
        <v>4.5723680699999996</v>
      </c>
      <c r="IC13" s="46">
        <v>4.4987791000000001</v>
      </c>
      <c r="ID13" s="46">
        <v>4.4163492399999997</v>
      </c>
      <c r="IE13" s="46">
        <v>4.34380875</v>
      </c>
      <c r="IF13" s="46">
        <v>4.3698721000000003</v>
      </c>
      <c r="IG13" s="46">
        <v>4.2969299100000002</v>
      </c>
      <c r="IH13" s="46">
        <v>4.22627474</v>
      </c>
      <c r="II13" s="46">
        <v>4.1483084200000002</v>
      </c>
      <c r="IJ13" s="46">
        <v>4.0826115200000004</v>
      </c>
      <c r="IK13" s="46">
        <v>4.0063513799999999</v>
      </c>
      <c r="IL13" s="46">
        <v>4.0373438100000003</v>
      </c>
      <c r="IM13" s="46">
        <v>3.9655694399999999</v>
      </c>
      <c r="IN13" s="46">
        <v>3.89978537</v>
      </c>
      <c r="IO13" s="46">
        <v>3.81703115</v>
      </c>
      <c r="IP13" s="46">
        <v>3.7401502099999999</v>
      </c>
      <c r="IQ13" s="46">
        <v>3.6633461600000001</v>
      </c>
      <c r="IR13" s="46">
        <v>3.6741742300000002</v>
      </c>
      <c r="IS13" s="46">
        <v>3.60569498</v>
      </c>
      <c r="IT13" s="46">
        <v>3.5239806499999999</v>
      </c>
      <c r="IU13" s="46">
        <v>3.44917907</v>
      </c>
      <c r="IV13" s="46">
        <v>3.3835444899999998</v>
      </c>
      <c r="IW13" s="46">
        <v>3.3016938599999999</v>
      </c>
      <c r="IX13" s="46">
        <v>3.3108600899999998</v>
      </c>
      <c r="IY13" s="46">
        <v>3.23437135</v>
      </c>
      <c r="IZ13" s="46">
        <v>3.15690333</v>
      </c>
      <c r="JA13" s="46">
        <v>3.0717641200000001</v>
      </c>
      <c r="JB13" s="46">
        <v>2.9931390499999999</v>
      </c>
      <c r="JC13" s="46">
        <v>2.9162464300000002</v>
      </c>
      <c r="JD13" s="46">
        <v>2.9120634299999999</v>
      </c>
      <c r="JE13" s="46">
        <v>2.8427189400000001</v>
      </c>
      <c r="JF13" s="46">
        <v>2.7540518999999999</v>
      </c>
      <c r="JG13" s="46">
        <v>2.6756087000000002</v>
      </c>
      <c r="JH13" s="46">
        <v>2.5999265500000002</v>
      </c>
      <c r="JI13" s="46">
        <v>2.5210355500000001</v>
      </c>
      <c r="JJ13" s="46">
        <v>2.50822923</v>
      </c>
      <c r="JK13" s="46">
        <v>2.4287663099999999</v>
      </c>
      <c r="JL13" s="46">
        <v>2.3485871399999998</v>
      </c>
      <c r="JM13" s="46">
        <v>2.26543501</v>
      </c>
      <c r="JN13" s="46">
        <v>2.1824051199999999</v>
      </c>
      <c r="JO13" s="46">
        <v>2.10331928</v>
      </c>
      <c r="JP13" s="46">
        <v>2.08055696</v>
      </c>
      <c r="JQ13" s="46">
        <v>2.0064609600000001</v>
      </c>
      <c r="JR13" s="46">
        <v>1.91834149</v>
      </c>
      <c r="JS13" s="46">
        <v>1.83822917</v>
      </c>
      <c r="JT13" s="46">
        <v>1.7689233799999999</v>
      </c>
      <c r="JU13" s="46">
        <v>1.68073933</v>
      </c>
      <c r="JV13" s="46">
        <v>1.6491764900000001</v>
      </c>
      <c r="JW13" s="46">
        <v>1.56735673</v>
      </c>
      <c r="JX13" s="46">
        <v>1.48703824</v>
      </c>
      <c r="JY13" s="46">
        <v>1.40563814</v>
      </c>
      <c r="JZ13" s="46">
        <v>1.31966238</v>
      </c>
      <c r="KA13" s="46">
        <v>1.24060093</v>
      </c>
      <c r="KB13" s="46">
        <v>1.19476936</v>
      </c>
      <c r="KC13" s="46">
        <v>1.11787711</v>
      </c>
      <c r="KD13" s="46">
        <v>1.03567287</v>
      </c>
      <c r="KE13" s="46">
        <v>0.95723457000000001</v>
      </c>
      <c r="KF13" s="46">
        <v>0.88537809999999995</v>
      </c>
      <c r="KG13" s="46">
        <v>0.80440708000000005</v>
      </c>
      <c r="KH13" s="46">
        <v>4.8524108300000002</v>
      </c>
      <c r="KI13" s="46">
        <v>4.8194080699999997</v>
      </c>
      <c r="KJ13" s="46">
        <v>4.76892403</v>
      </c>
      <c r="KK13" s="46">
        <v>4.7154373300000003</v>
      </c>
      <c r="KL13" s="46">
        <v>4.6736632399999998</v>
      </c>
      <c r="KM13" s="46">
        <v>4.6143694100000001</v>
      </c>
      <c r="KN13" s="46">
        <v>4.5682587000000003</v>
      </c>
      <c r="KO13" s="46">
        <v>4.5288361699999999</v>
      </c>
      <c r="KP13" s="46">
        <v>4.4868908699999999</v>
      </c>
      <c r="KQ13" s="46">
        <v>4.44171592</v>
      </c>
      <c r="KR13" s="46">
        <v>4.3888568000000001</v>
      </c>
      <c r="KS13" s="46">
        <v>4.3676884300000003</v>
      </c>
      <c r="KT13" s="46">
        <v>4.3408693300000003</v>
      </c>
      <c r="KU13" s="46">
        <v>4.2946622000000003</v>
      </c>
      <c r="KV13" s="46">
        <v>4.2711149700000002</v>
      </c>
      <c r="KW13" s="46">
        <v>4.2131931099999997</v>
      </c>
      <c r="KX13" s="46">
        <v>4.1590761599999997</v>
      </c>
      <c r="KY13" s="46">
        <v>4.1170271200000004</v>
      </c>
      <c r="KZ13" s="46">
        <v>4.0756256100000003</v>
      </c>
      <c r="LA13" s="46">
        <v>4.0289859799999999</v>
      </c>
      <c r="LB13" s="46">
        <v>3.9762887199999999</v>
      </c>
      <c r="LC13" s="46">
        <v>3.9426942399999998</v>
      </c>
      <c r="LD13" s="46">
        <v>3.9082791399999999</v>
      </c>
      <c r="LE13" s="46">
        <v>3.8611474100000001</v>
      </c>
      <c r="LF13" s="46">
        <v>3.83402574</v>
      </c>
      <c r="LG13" s="46">
        <v>3.7874196100000002</v>
      </c>
      <c r="LH13" s="46">
        <v>3.7442106399999999</v>
      </c>
      <c r="LI13" s="46">
        <v>3.6915220500000001</v>
      </c>
    </row>
    <row r="14" spans="1:321" ht="22.5" hidden="1" customHeight="1" x14ac:dyDescent="0.3">
      <c r="A14" s="233" t="s">
        <v>421</v>
      </c>
      <c r="B14" s="188">
        <v>0.93916666666666659</v>
      </c>
      <c r="C14" s="188">
        <v>1.06</v>
      </c>
      <c r="D14" s="188">
        <v>1.02</v>
      </c>
      <c r="E14" s="188">
        <v>0.98</v>
      </c>
      <c r="F14" s="188">
        <v>0.94507864189044166</v>
      </c>
      <c r="G14" s="188">
        <v>0.89833333333333332</v>
      </c>
      <c r="H14" s="188">
        <v>0.85916666666666675</v>
      </c>
      <c r="I14" s="188">
        <v>0.84750000000000003</v>
      </c>
      <c r="J14" s="188">
        <v>0.8091666666666667</v>
      </c>
      <c r="K14" s="188">
        <v>0.77749999999999997</v>
      </c>
      <c r="L14" s="188">
        <v>0.91999999999999993</v>
      </c>
      <c r="M14" s="188">
        <v>0.91416666666666668</v>
      </c>
      <c r="N14" s="188">
        <v>0.91999999999999993</v>
      </c>
      <c r="O14" s="188">
        <v>0.97000000000000008</v>
      </c>
      <c r="P14" s="188">
        <v>1.0133333333333334</v>
      </c>
      <c r="Q14" s="188">
        <v>1.0683333333333334</v>
      </c>
      <c r="R14" s="188">
        <v>1.1531610547223583</v>
      </c>
      <c r="S14" s="188">
        <v>1.2833333333333334</v>
      </c>
      <c r="T14" s="188">
        <v>1.2024999999999999</v>
      </c>
      <c r="U14" s="188">
        <v>1.2175</v>
      </c>
      <c r="V14" s="188">
        <v>1.1316666666666666</v>
      </c>
      <c r="W14" s="188">
        <v>1.0482905731578251</v>
      </c>
      <c r="X14" s="188">
        <v>1.6866666666666665</v>
      </c>
      <c r="Y14" s="188">
        <v>1.6034918305256749</v>
      </c>
      <c r="Z14" s="188">
        <v>1.5177275805564916</v>
      </c>
      <c r="AA14" s="188">
        <v>1.6574396269281666</v>
      </c>
      <c r="AB14" s="188">
        <v>1.2995855622736332</v>
      </c>
      <c r="AC14" s="188">
        <v>1.2140011048665833</v>
      </c>
      <c r="AD14" s="188">
        <v>1.1311755854736416</v>
      </c>
      <c r="AE14" s="188">
        <v>1.0472741790219084</v>
      </c>
      <c r="AF14" s="188">
        <v>0.96289285956298343</v>
      </c>
      <c r="AG14" s="188">
        <v>0.92102256623629997</v>
      </c>
      <c r="AH14" s="188">
        <v>0.75547179741995674</v>
      </c>
      <c r="AI14" s="188">
        <v>0.6523136542902267</v>
      </c>
      <c r="AJ14" s="188">
        <v>1.4283210789047749</v>
      </c>
      <c r="AK14" s="188">
        <v>1.3444794897751418</v>
      </c>
      <c r="AL14" s="234">
        <v>1.2721366758096917</v>
      </c>
      <c r="AM14" s="188">
        <v>1.4778051494680915</v>
      </c>
      <c r="AN14" s="188">
        <v>1.4000273716903167</v>
      </c>
      <c r="AO14" s="188">
        <v>1.3139162605792083</v>
      </c>
      <c r="AP14" s="188">
        <v>1.230582927245875</v>
      </c>
      <c r="AQ14" s="188">
        <v>1.1444718161347585</v>
      </c>
      <c r="AR14" s="188">
        <v>1.061138482801425</v>
      </c>
      <c r="AS14" s="188">
        <v>1.272617126867325</v>
      </c>
      <c r="AT14" s="188">
        <v>1.1865060157562166</v>
      </c>
      <c r="AU14" s="188">
        <v>1.1031726824228834</v>
      </c>
      <c r="AV14" s="188">
        <v>1.0170615713117666</v>
      </c>
      <c r="AW14" s="188">
        <v>0.9337282379784333</v>
      </c>
      <c r="AX14" s="188">
        <v>0.84761712686732504</v>
      </c>
      <c r="AY14" s="188">
        <v>1.0711758297325917</v>
      </c>
      <c r="AZ14" s="188">
        <v>0.99062027417704168</v>
      </c>
      <c r="BA14" s="188">
        <v>0.9045091630659251</v>
      </c>
      <c r="BB14" s="188">
        <v>0.8211758297325934</v>
      </c>
      <c r="BC14" s="188">
        <v>0.73506471862148259</v>
      </c>
      <c r="BD14" s="188">
        <v>0.65173138528814911</v>
      </c>
      <c r="BE14" s="188">
        <v>0.91440432096799162</v>
      </c>
      <c r="BF14" s="188">
        <v>0.82829320985687926</v>
      </c>
      <c r="BG14" s="188">
        <v>0.74495987652354501</v>
      </c>
      <c r="BH14" s="188">
        <v>0.6588487654124342</v>
      </c>
      <c r="BI14" s="188">
        <v>0.57551543207910083</v>
      </c>
      <c r="BJ14" s="188">
        <v>0.48940432096798997</v>
      </c>
      <c r="BK14" s="188">
        <v>0.71461285826568499</v>
      </c>
      <c r="BL14" s="188">
        <v>0.63683508048790671</v>
      </c>
      <c r="BM14" s="188">
        <v>0.5507239693767958</v>
      </c>
      <c r="BN14" s="188">
        <v>0.46739063604346248</v>
      </c>
      <c r="BO14" s="188">
        <v>0.38127952493235168</v>
      </c>
      <c r="BP14" s="188">
        <v>0.29794619159901831</v>
      </c>
      <c r="BQ14" s="188">
        <v>0.67309118755879416</v>
      </c>
      <c r="BR14" s="188">
        <v>0.58698007644768246</v>
      </c>
      <c r="BS14" s="188">
        <v>0.50364674311434909</v>
      </c>
      <c r="BT14" s="188">
        <v>0.41753563200323834</v>
      </c>
      <c r="BU14" s="188">
        <v>0.33420229866990497</v>
      </c>
      <c r="BV14" s="46">
        <v>0.24809118755879403</v>
      </c>
      <c r="BW14" s="235">
        <v>0.41944444444444412</v>
      </c>
      <c r="BX14" s="235">
        <v>0.34166666666666662</v>
      </c>
      <c r="BY14" s="235">
        <v>0.25555555555555581</v>
      </c>
      <c r="BZ14" s="235">
        <v>0.1722222222222225</v>
      </c>
      <c r="CA14" s="235">
        <v>8.6111111111110847E-2</v>
      </c>
      <c r="CB14" s="235">
        <v>2.7777777777777748E-3</v>
      </c>
      <c r="CC14" s="235">
        <v>0</v>
      </c>
      <c r="CD14" s="235">
        <v>0</v>
      </c>
      <c r="CE14" s="235">
        <v>0</v>
      </c>
      <c r="CF14" s="235">
        <v>0</v>
      </c>
      <c r="CG14" s="46">
        <v>0</v>
      </c>
      <c r="CH14" s="46">
        <v>0</v>
      </c>
      <c r="CI14" s="46">
        <v>0</v>
      </c>
      <c r="CJ14" s="46">
        <v>0</v>
      </c>
      <c r="CK14" s="46">
        <v>0</v>
      </c>
      <c r="CL14" s="46">
        <v>0</v>
      </c>
      <c r="CM14" s="46">
        <v>0</v>
      </c>
      <c r="CN14" s="46">
        <v>0</v>
      </c>
      <c r="CO14" s="46">
        <v>0</v>
      </c>
      <c r="CP14" s="46">
        <v>0</v>
      </c>
      <c r="CQ14" s="46">
        <v>0</v>
      </c>
      <c r="CR14" s="46">
        <v>0</v>
      </c>
      <c r="CS14" s="46">
        <v>0</v>
      </c>
      <c r="CT14" s="46">
        <v>0</v>
      </c>
      <c r="CU14" s="46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0</v>
      </c>
      <c r="DA14" s="46">
        <v>0</v>
      </c>
      <c r="DB14" s="46">
        <v>0</v>
      </c>
      <c r="DC14" s="46">
        <v>0</v>
      </c>
      <c r="DD14" s="46">
        <v>0</v>
      </c>
      <c r="DE14" s="46">
        <v>0</v>
      </c>
      <c r="DF14" s="46">
        <v>0</v>
      </c>
      <c r="DG14" s="46">
        <v>0</v>
      </c>
      <c r="DH14" s="46">
        <v>0</v>
      </c>
      <c r="DI14" s="46">
        <v>0</v>
      </c>
      <c r="DJ14" s="46">
        <v>0</v>
      </c>
      <c r="DK14" s="46">
        <v>0</v>
      </c>
      <c r="DL14" s="46">
        <v>0</v>
      </c>
      <c r="DM14" s="46">
        <v>0</v>
      </c>
      <c r="DN14" s="46">
        <v>0</v>
      </c>
      <c r="DO14" s="46">
        <v>0</v>
      </c>
      <c r="DP14" s="46">
        <v>0</v>
      </c>
      <c r="DQ14" s="46">
        <v>0</v>
      </c>
      <c r="DR14" s="46">
        <v>0</v>
      </c>
      <c r="DS14" s="46">
        <v>0</v>
      </c>
      <c r="DT14" s="46">
        <v>0</v>
      </c>
      <c r="DU14" s="46">
        <v>0</v>
      </c>
      <c r="DV14" s="46">
        <v>0</v>
      </c>
      <c r="DW14" s="46">
        <v>0</v>
      </c>
      <c r="DX14" s="46">
        <v>0</v>
      </c>
      <c r="DY14" s="46">
        <v>0</v>
      </c>
      <c r="DZ14" s="46">
        <v>0</v>
      </c>
      <c r="EA14" s="46">
        <v>0</v>
      </c>
      <c r="EB14" s="46">
        <v>0</v>
      </c>
      <c r="EC14" s="46">
        <v>0</v>
      </c>
      <c r="ED14" s="46">
        <v>0</v>
      </c>
      <c r="EE14" s="46">
        <v>0</v>
      </c>
      <c r="EF14" s="46">
        <v>0</v>
      </c>
      <c r="EG14" s="46">
        <v>0</v>
      </c>
      <c r="EH14" s="46">
        <v>0</v>
      </c>
      <c r="EI14" s="46">
        <v>0</v>
      </c>
      <c r="EJ14" s="46">
        <v>0</v>
      </c>
      <c r="EK14" s="46">
        <v>0</v>
      </c>
      <c r="EL14" s="46">
        <v>0</v>
      </c>
      <c r="EM14" s="46">
        <v>0</v>
      </c>
      <c r="EN14" s="46">
        <v>0</v>
      </c>
      <c r="EO14" s="46">
        <v>0</v>
      </c>
      <c r="EP14" s="46">
        <v>0</v>
      </c>
      <c r="EQ14" s="46">
        <v>0</v>
      </c>
      <c r="ER14" s="46">
        <v>0</v>
      </c>
      <c r="ES14" s="46">
        <v>0</v>
      </c>
      <c r="ET14" s="46">
        <v>0</v>
      </c>
      <c r="EU14" s="46">
        <v>0</v>
      </c>
      <c r="EV14" s="46">
        <v>0</v>
      </c>
      <c r="EW14" s="46">
        <v>0</v>
      </c>
      <c r="EX14" s="46">
        <v>0</v>
      </c>
      <c r="EY14" s="46">
        <v>0</v>
      </c>
      <c r="EZ14" s="46">
        <v>0</v>
      </c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  <c r="IT14" s="46"/>
      <c r="IU14" s="46"/>
      <c r="IV14" s="46"/>
      <c r="IW14" s="46"/>
      <c r="IX14" s="46"/>
      <c r="IY14" s="46"/>
      <c r="IZ14" s="46"/>
      <c r="JA14" s="46"/>
      <c r="JB14" s="46"/>
      <c r="JC14" s="46"/>
      <c r="JD14" s="46"/>
      <c r="JE14" s="46"/>
      <c r="JF14" s="46"/>
      <c r="JG14" s="46"/>
      <c r="JH14" s="46"/>
      <c r="JI14" s="46"/>
      <c r="JJ14" s="46"/>
      <c r="JK14" s="46"/>
      <c r="JL14" s="46"/>
      <c r="JM14" s="46"/>
      <c r="JN14" s="46"/>
      <c r="JO14" s="46"/>
      <c r="JP14" s="46"/>
      <c r="JQ14" s="46"/>
      <c r="JR14" s="46"/>
      <c r="JS14" s="46"/>
      <c r="JT14" s="46"/>
      <c r="JU14" s="46"/>
      <c r="JV14" s="46"/>
      <c r="JW14" s="46"/>
      <c r="JX14" s="46"/>
      <c r="JY14" s="46"/>
      <c r="JZ14" s="46"/>
      <c r="KA14" s="46"/>
      <c r="KB14" s="46"/>
      <c r="KC14" s="46"/>
      <c r="KD14" s="46"/>
      <c r="KE14" s="46"/>
      <c r="KF14" s="46"/>
      <c r="KG14" s="46"/>
      <c r="KH14" s="46"/>
      <c r="KI14" s="46"/>
      <c r="KJ14" s="46"/>
      <c r="KK14" s="46"/>
      <c r="KL14" s="46"/>
      <c r="KM14" s="46"/>
      <c r="KN14" s="46"/>
      <c r="KO14" s="46"/>
      <c r="KP14" s="46"/>
      <c r="KQ14" s="46"/>
      <c r="KR14" s="46"/>
      <c r="KS14" s="46"/>
      <c r="KT14" s="46"/>
      <c r="KU14" s="46"/>
      <c r="KV14" s="46"/>
      <c r="KW14" s="46"/>
      <c r="KX14" s="46"/>
      <c r="KY14" s="46"/>
      <c r="KZ14" s="46"/>
      <c r="LA14" s="46"/>
      <c r="LB14" s="46"/>
      <c r="LC14" s="46"/>
      <c r="LD14" s="46"/>
      <c r="LE14" s="46"/>
      <c r="LF14" s="46"/>
      <c r="LG14" s="46"/>
      <c r="LH14" s="46"/>
      <c r="LI14" s="46"/>
    </row>
    <row r="15" spans="1:321" ht="12" customHeight="1" x14ac:dyDescent="0.3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236"/>
      <c r="BS15" s="236"/>
      <c r="BT15" s="236"/>
      <c r="BU15" s="236"/>
      <c r="BV15" s="236"/>
      <c r="BW15" s="236"/>
      <c r="BX15" s="236"/>
      <c r="BY15" s="236"/>
      <c r="BZ15" s="236"/>
      <c r="CA15" s="236"/>
      <c r="CB15" s="236"/>
      <c r="CC15" s="236"/>
      <c r="CD15" s="236"/>
      <c r="CE15" s="236"/>
      <c r="CF15" s="236"/>
      <c r="CG15" s="236"/>
      <c r="CH15" s="236"/>
      <c r="CI15" s="236"/>
      <c r="CJ15" s="236"/>
      <c r="CK15" s="236"/>
      <c r="CL15" s="236"/>
      <c r="CM15" s="236"/>
      <c r="CN15" s="236"/>
      <c r="CO15" s="237"/>
      <c r="CP15" s="237"/>
      <c r="CQ15" s="237"/>
      <c r="CR15" s="237"/>
      <c r="CS15" s="237"/>
      <c r="CT15" s="237"/>
      <c r="CU15" s="237"/>
      <c r="CV15" s="237"/>
      <c r="CW15" s="237"/>
      <c r="CX15" s="237"/>
      <c r="CY15" s="237"/>
      <c r="CZ15" s="237"/>
      <c r="DA15" s="237"/>
      <c r="DB15" s="237"/>
      <c r="DC15" s="237"/>
      <c r="DD15" s="237"/>
      <c r="DE15" s="237"/>
      <c r="DF15" s="238"/>
      <c r="DG15" s="238"/>
      <c r="DH15" s="238"/>
      <c r="DI15" s="238"/>
      <c r="DJ15" s="238"/>
      <c r="DK15" s="238"/>
      <c r="DL15" s="238"/>
      <c r="DM15" s="238"/>
      <c r="DN15" s="238"/>
      <c r="DO15" s="238"/>
      <c r="DP15" s="238"/>
      <c r="DQ15" s="238"/>
      <c r="DR15" s="238"/>
      <c r="DS15" s="238"/>
      <c r="DT15" s="238"/>
      <c r="DU15" s="238"/>
      <c r="DV15" s="238"/>
      <c r="DW15" s="238"/>
      <c r="DX15" s="238"/>
      <c r="DY15" s="238"/>
      <c r="DZ15" s="238"/>
      <c r="EA15" s="238"/>
      <c r="EB15" s="238"/>
      <c r="EC15" s="238"/>
      <c r="ED15" s="238"/>
      <c r="EE15" s="238"/>
      <c r="EF15" s="238"/>
      <c r="EG15" s="238"/>
      <c r="EH15" s="238"/>
      <c r="EI15" s="238"/>
      <c r="EJ15" s="238"/>
      <c r="EK15" s="238"/>
      <c r="EL15" s="238"/>
      <c r="EM15" s="238"/>
      <c r="EN15" s="238"/>
      <c r="EO15" s="238"/>
      <c r="EP15" s="238"/>
      <c r="EQ15" s="238"/>
      <c r="ER15" s="238"/>
      <c r="ES15" s="238"/>
      <c r="ET15" s="238"/>
      <c r="EU15" s="238"/>
      <c r="EV15" s="238"/>
      <c r="EW15" s="238"/>
      <c r="EX15" s="238"/>
      <c r="EY15" s="238"/>
      <c r="EZ15" s="238"/>
      <c r="FA15" s="238"/>
      <c r="FB15" s="238"/>
      <c r="FC15" s="238"/>
      <c r="FD15" s="238"/>
      <c r="FE15" s="238"/>
      <c r="FF15" s="238"/>
      <c r="FG15" s="238"/>
      <c r="FH15" s="238"/>
      <c r="FI15" s="238"/>
      <c r="FJ15" s="238"/>
      <c r="FK15" s="238"/>
      <c r="FL15" s="238"/>
      <c r="FM15" s="238"/>
      <c r="FN15" s="238"/>
      <c r="FO15" s="238"/>
      <c r="FP15" s="238"/>
      <c r="FQ15" s="238"/>
      <c r="FR15" s="238"/>
      <c r="FS15" s="238"/>
      <c r="FT15" s="238"/>
      <c r="FU15" s="238"/>
      <c r="FV15" s="238"/>
      <c r="FW15" s="238"/>
      <c r="FX15" s="238"/>
      <c r="FY15" s="238"/>
      <c r="FZ15" s="238"/>
      <c r="GA15" s="238"/>
      <c r="GB15" s="238"/>
      <c r="GC15" s="238"/>
      <c r="GD15" s="238"/>
      <c r="GE15" s="238"/>
      <c r="GF15" s="238"/>
      <c r="GG15" s="238"/>
      <c r="GH15" s="238"/>
      <c r="GI15" s="238"/>
      <c r="GJ15" s="238"/>
      <c r="GK15" s="238"/>
      <c r="GL15" s="238"/>
      <c r="GM15" s="238"/>
      <c r="GN15" s="238"/>
      <c r="GO15" s="238"/>
      <c r="GP15" s="238"/>
      <c r="GQ15" s="238"/>
      <c r="GR15" s="238"/>
      <c r="GS15" s="238"/>
      <c r="GT15" s="238"/>
      <c r="GU15" s="238"/>
      <c r="GV15" s="238"/>
      <c r="GW15" s="238"/>
      <c r="GX15" s="238"/>
      <c r="GY15" s="238"/>
      <c r="GZ15" s="238"/>
      <c r="HA15" s="238"/>
      <c r="HB15" s="238"/>
      <c r="HC15" s="238"/>
      <c r="HD15" s="238"/>
      <c r="HE15" s="238"/>
      <c r="HF15" s="238"/>
      <c r="HG15" s="238"/>
      <c r="HH15" s="238"/>
      <c r="HI15" s="238"/>
      <c r="HJ15" s="238"/>
      <c r="HK15" s="238"/>
      <c r="HL15" s="238"/>
      <c r="HM15" s="238"/>
      <c r="HN15" s="238"/>
      <c r="HO15" s="238"/>
      <c r="HP15" s="238"/>
      <c r="HQ15" s="238"/>
      <c r="HR15" s="238"/>
      <c r="HS15" s="238"/>
      <c r="HT15" s="238"/>
      <c r="HU15" s="238"/>
      <c r="HV15" s="238"/>
      <c r="HW15" s="238"/>
      <c r="HX15" s="238"/>
      <c r="HY15" s="238"/>
      <c r="HZ15" s="238"/>
      <c r="IA15" s="238"/>
      <c r="IB15" s="238"/>
      <c r="IC15" s="238"/>
      <c r="ID15" s="238"/>
      <c r="IE15" s="238"/>
      <c r="IF15" s="238"/>
      <c r="IG15" s="238"/>
      <c r="IH15" s="238"/>
      <c r="II15" s="238"/>
      <c r="IJ15" s="238"/>
      <c r="IK15" s="238"/>
      <c r="IL15" s="238"/>
      <c r="IM15" s="238"/>
      <c r="IN15" s="238"/>
      <c r="IO15" s="238"/>
      <c r="IP15" s="238"/>
      <c r="IQ15" s="238"/>
      <c r="IR15" s="238"/>
      <c r="IS15" s="238"/>
      <c r="IT15" s="238"/>
      <c r="IU15" s="238"/>
      <c r="IV15" s="238"/>
      <c r="IW15" s="238"/>
      <c r="IX15" s="238"/>
      <c r="IY15" s="238"/>
      <c r="IZ15" s="238"/>
      <c r="JA15" s="238"/>
      <c r="JB15" s="238"/>
      <c r="JC15" s="238"/>
      <c r="JD15" s="238"/>
      <c r="JE15" s="238"/>
      <c r="JF15" s="238"/>
      <c r="JG15" s="238"/>
      <c r="JH15" s="238"/>
      <c r="JI15" s="238"/>
      <c r="JJ15" s="238"/>
      <c r="JK15" s="238"/>
      <c r="JL15" s="238"/>
      <c r="JM15" s="238"/>
      <c r="JN15" s="238"/>
      <c r="JO15" s="238"/>
      <c r="JP15" s="238"/>
      <c r="JQ15" s="238"/>
      <c r="JR15" s="238"/>
      <c r="JS15" s="238"/>
      <c r="JT15" s="238"/>
      <c r="JU15" s="238"/>
      <c r="JV15" s="238"/>
      <c r="JW15" s="238"/>
      <c r="JX15" s="238"/>
      <c r="JY15" s="238"/>
      <c r="JZ15" s="238"/>
      <c r="KA15" s="238"/>
      <c r="KB15" s="238"/>
      <c r="KC15" s="238"/>
      <c r="KD15" s="238"/>
      <c r="KE15" s="238"/>
      <c r="KF15" s="238"/>
      <c r="KG15" s="238"/>
      <c r="KH15" s="238"/>
      <c r="KI15" s="238"/>
      <c r="KJ15" s="238"/>
      <c r="KK15" s="238"/>
      <c r="KL15" s="238"/>
      <c r="KM15" s="238"/>
      <c r="KN15" s="238"/>
      <c r="KO15" s="238"/>
      <c r="KP15" s="238"/>
      <c r="KQ15" s="238"/>
      <c r="KR15" s="238"/>
      <c r="KS15" s="238"/>
      <c r="KT15" s="238"/>
      <c r="KU15" s="238"/>
      <c r="KV15" s="238"/>
      <c r="KW15" s="238"/>
      <c r="KX15" s="238"/>
      <c r="KY15" s="238"/>
      <c r="KZ15" s="238"/>
      <c r="LA15" s="238"/>
      <c r="LB15" s="238"/>
      <c r="LC15" s="238"/>
      <c r="LD15" s="238"/>
      <c r="LE15" s="238"/>
      <c r="LF15" s="238"/>
      <c r="LG15" s="238"/>
      <c r="LH15" s="238"/>
      <c r="LI15" s="238"/>
    </row>
    <row r="16" spans="1:321" ht="20.100000000000001" customHeight="1" thickBot="1" x14ac:dyDescent="0.35">
      <c r="A16" s="229" t="s">
        <v>422</v>
      </c>
      <c r="B16" s="229"/>
      <c r="C16" s="229"/>
      <c r="D16" s="229"/>
      <c r="E16" s="229"/>
      <c r="F16" s="229"/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29"/>
      <c r="AC16" s="229"/>
      <c r="AD16" s="229"/>
      <c r="AE16" s="229"/>
      <c r="AF16" s="229"/>
      <c r="AG16" s="229"/>
      <c r="AH16" s="229"/>
      <c r="AI16" s="229"/>
      <c r="AJ16" s="229"/>
      <c r="AK16" s="229"/>
      <c r="AL16" s="229"/>
      <c r="AM16" s="229"/>
      <c r="AN16" s="229"/>
      <c r="AO16" s="229"/>
      <c r="AP16" s="229"/>
      <c r="AQ16" s="229"/>
      <c r="AR16" s="229"/>
      <c r="AS16" s="229"/>
      <c r="AT16" s="229"/>
      <c r="AU16" s="229"/>
      <c r="AV16" s="229"/>
      <c r="AW16" s="229"/>
      <c r="AX16" s="229"/>
      <c r="AY16" s="229"/>
      <c r="AZ16" s="229"/>
      <c r="BA16" s="229"/>
      <c r="BB16" s="229"/>
      <c r="BC16" s="229"/>
      <c r="BD16" s="229"/>
      <c r="BE16" s="229"/>
      <c r="BF16" s="229"/>
      <c r="BG16" s="229"/>
      <c r="BH16" s="229"/>
      <c r="BI16" s="229"/>
      <c r="BJ16" s="229"/>
      <c r="BK16" s="229"/>
      <c r="BL16" s="229"/>
      <c r="BM16" s="229"/>
      <c r="BN16" s="229"/>
      <c r="BO16" s="229"/>
      <c r="BP16" s="229"/>
      <c r="BQ16" s="229"/>
      <c r="BR16" s="231"/>
      <c r="BS16" s="231"/>
      <c r="BT16" s="231"/>
      <c r="BU16" s="231"/>
      <c r="BV16" s="231">
        <v>5.4970819128760944</v>
      </c>
      <c r="BW16" s="231"/>
      <c r="BX16" s="231"/>
      <c r="BY16" s="231"/>
      <c r="BZ16" s="231"/>
      <c r="CA16" s="231"/>
      <c r="CB16" s="231"/>
      <c r="CC16" s="231"/>
      <c r="CD16" s="231"/>
      <c r="CE16" s="231"/>
      <c r="CF16" s="231"/>
      <c r="CG16" s="231">
        <v>5.7829249996608985</v>
      </c>
      <c r="CH16" s="231">
        <v>5.7602590968246972</v>
      </c>
      <c r="CI16" s="231">
        <v>5.8862571130457084</v>
      </c>
      <c r="CJ16" s="231">
        <v>5.9775</v>
      </c>
      <c r="CK16" s="231">
        <v>5.950678402136961</v>
      </c>
      <c r="CL16" s="231">
        <v>5.9945239830359753</v>
      </c>
      <c r="CM16" s="231">
        <v>5.9382241615719495</v>
      </c>
      <c r="CN16" s="231">
        <v>5.899260898123786</v>
      </c>
      <c r="CO16" s="231">
        <v>5.9558333333333335</v>
      </c>
      <c r="CP16" s="231">
        <v>5.9141666666666666</v>
      </c>
      <c r="CQ16" s="231">
        <v>5.8683333333333332</v>
      </c>
      <c r="CR16" s="231">
        <v>5.9321509185674257</v>
      </c>
      <c r="CS16" s="231">
        <v>5.8727132587496271</v>
      </c>
      <c r="CT16" s="231">
        <v>5.8069684845491096</v>
      </c>
      <c r="CU16" s="231">
        <v>5.8214419822941892</v>
      </c>
      <c r="CV16" s="231">
        <v>5.7895804497366647</v>
      </c>
      <c r="CW16" s="231">
        <v>5.7661225041568791</v>
      </c>
      <c r="CX16" s="231">
        <v>5.9155370391401023</v>
      </c>
      <c r="CY16" s="231">
        <v>5.8936481117608288</v>
      </c>
      <c r="CZ16" s="231">
        <v>5.8337981270978458</v>
      </c>
      <c r="DA16" s="231">
        <v>5.8462985424884932</v>
      </c>
      <c r="DB16" s="231">
        <v>5.8251261556379044</v>
      </c>
      <c r="DC16" s="231">
        <v>5.7869516687967169</v>
      </c>
      <c r="DD16" s="231">
        <v>5.7629539539885037</v>
      </c>
      <c r="DE16" s="231">
        <v>5.7168059880691411</v>
      </c>
      <c r="DF16" s="231">
        <v>5.6347232683106618</v>
      </c>
      <c r="DG16" s="231">
        <v>5.7553067936113571</v>
      </c>
      <c r="DH16" s="231">
        <v>5.7427416729766554</v>
      </c>
      <c r="DI16" s="231">
        <v>5.6870392841606989</v>
      </c>
      <c r="DJ16" s="231">
        <v>5.7090966534020353</v>
      </c>
      <c r="DK16" s="231">
        <v>5.6654903350537937</v>
      </c>
      <c r="DL16" s="231">
        <v>5.6407034480367289</v>
      </c>
      <c r="DM16" s="231">
        <v>5.6701574888628699</v>
      </c>
      <c r="DN16" s="231">
        <v>5.6875856954516788</v>
      </c>
      <c r="DO16" s="231">
        <v>5.6451827512720438</v>
      </c>
      <c r="DP16" s="231">
        <v>5.9182050025275652</v>
      </c>
      <c r="DQ16" s="231">
        <v>5.8673218070172961</v>
      </c>
      <c r="DR16" s="231">
        <v>5.8965305142891058</v>
      </c>
      <c r="DS16" s="231">
        <v>5.9164046082309643</v>
      </c>
      <c r="DT16" s="231">
        <v>5.9631526742525738</v>
      </c>
      <c r="DU16" s="231">
        <v>5.9475700786469945</v>
      </c>
      <c r="DV16" s="231">
        <v>5.9669519562302327</v>
      </c>
      <c r="DW16" s="231">
        <v>5.9538940369247246</v>
      </c>
      <c r="DX16" s="231">
        <v>6.0084286025207021</v>
      </c>
      <c r="DY16" s="231">
        <v>6.0582182073397384</v>
      </c>
      <c r="DZ16" s="231">
        <v>6.0609066657201618</v>
      </c>
      <c r="EA16" s="231">
        <v>6.1093261527498859</v>
      </c>
      <c r="EB16" s="231">
        <v>6.1913032699276291</v>
      </c>
      <c r="EC16" s="231">
        <v>6.1758856828785236</v>
      </c>
      <c r="ED16" s="231">
        <v>6.1499269435095778</v>
      </c>
      <c r="EE16" s="231">
        <v>6.3549712245908587</v>
      </c>
      <c r="EF16" s="231">
        <v>6.3083737738744157</v>
      </c>
      <c r="EG16" s="231">
        <v>6.2707611862040089</v>
      </c>
      <c r="EH16" s="231">
        <v>6.2138621568790677</v>
      </c>
      <c r="EI16" s="231">
        <v>6.1950829750363861</v>
      </c>
      <c r="EJ16" s="231">
        <v>6.4278122054131837</v>
      </c>
      <c r="EK16" s="231">
        <v>6.5535841555115724</v>
      </c>
      <c r="EL16" s="231">
        <v>6.5557249752289213</v>
      </c>
      <c r="EM16" s="231">
        <v>6.5609649658263987</v>
      </c>
      <c r="EN16" s="231">
        <v>6.3501951265970717</v>
      </c>
      <c r="EO16" s="231">
        <v>6.5189591369282969</v>
      </c>
      <c r="EP16" s="231">
        <v>6.4849080588169619</v>
      </c>
      <c r="EQ16" s="231">
        <v>6.6973209216885401</v>
      </c>
      <c r="ER16" s="231">
        <v>6.6431312882169058</v>
      </c>
      <c r="ES16" s="231">
        <v>6.6015336641069498</v>
      </c>
      <c r="ET16" s="231">
        <v>6.5941381265567385</v>
      </c>
      <c r="EU16" s="231">
        <v>6.5913929222445109</v>
      </c>
      <c r="EV16" s="231">
        <v>6.5636176378189219</v>
      </c>
      <c r="EW16" s="231">
        <v>6.6444921626219493</v>
      </c>
      <c r="EX16" s="231">
        <v>6.5805420168096695</v>
      </c>
      <c r="EY16" s="231">
        <v>6.767594455378509</v>
      </c>
      <c r="EZ16" s="231">
        <v>6.7182172829199516</v>
      </c>
      <c r="FA16" s="231">
        <v>6.6718381145027461</v>
      </c>
      <c r="FB16" s="231">
        <v>6.6069536160996645</v>
      </c>
      <c r="FC16" s="231">
        <v>6.6636864708751364</v>
      </c>
      <c r="FD16" s="231">
        <v>6.62173521356363</v>
      </c>
      <c r="FE16" s="231">
        <v>6.5755717030066982</v>
      </c>
      <c r="FF16" s="231">
        <v>6.5228543367510952</v>
      </c>
      <c r="FG16" s="231">
        <v>6.5500649919015625</v>
      </c>
      <c r="FH16" s="231">
        <v>6.7449186485285502</v>
      </c>
      <c r="FI16" s="231">
        <v>6.8055214686876058</v>
      </c>
      <c r="FJ16" s="231">
        <v>6.7521892529907053</v>
      </c>
      <c r="FK16" s="231">
        <v>6.6712708177332036</v>
      </c>
      <c r="FL16" s="231">
        <v>6.6106666802648792</v>
      </c>
      <c r="FM16" s="231">
        <v>6.7876120398412922</v>
      </c>
      <c r="FN16" s="231">
        <v>6.7621819686107969</v>
      </c>
      <c r="FO16" s="231">
        <v>6.8281735347309924</v>
      </c>
      <c r="FP16" s="231">
        <v>6.73816840128418</v>
      </c>
      <c r="FQ16" s="231">
        <v>6.6610301108572747</v>
      </c>
      <c r="FR16" s="231">
        <v>6.5915289022272976</v>
      </c>
      <c r="FS16" s="231">
        <v>6.5231064346427976</v>
      </c>
      <c r="FT16" s="231">
        <v>6.4931350080611407</v>
      </c>
      <c r="FU16" s="231">
        <v>6.6416053389765191</v>
      </c>
      <c r="FV16" s="231">
        <v>7.1414052349396799</v>
      </c>
      <c r="FW16" s="231">
        <v>7.1379623674139623</v>
      </c>
      <c r="FX16" s="231">
        <v>7.0706817622924314</v>
      </c>
      <c r="FY16" s="231">
        <v>7.0190762948174141</v>
      </c>
      <c r="FZ16" s="231">
        <v>6.9970746530420227</v>
      </c>
      <c r="GA16" s="231">
        <v>7.0922704202183633</v>
      </c>
      <c r="GB16" s="231">
        <v>7.1543778744887643</v>
      </c>
      <c r="GC16" s="231">
        <v>7.3027746205050228</v>
      </c>
      <c r="GD16" s="231">
        <v>7.2222958936852271</v>
      </c>
      <c r="GE16" s="231">
        <v>7.1739089616395919</v>
      </c>
      <c r="GF16" s="231">
        <v>7.1414201154263779</v>
      </c>
      <c r="GG16" s="231">
        <v>7.2610802831131593</v>
      </c>
      <c r="GH16" s="231">
        <v>7.1966260715214911</v>
      </c>
      <c r="GI16" s="231">
        <v>7.1493829399335791</v>
      </c>
      <c r="GJ16" s="231">
        <v>7.0764589125464941</v>
      </c>
      <c r="GK16" s="231">
        <v>7.0342523507406378</v>
      </c>
      <c r="GL16" s="231">
        <v>7.0095766424946229</v>
      </c>
      <c r="GM16" s="231">
        <v>7.2978361320833809</v>
      </c>
      <c r="GN16" s="231">
        <v>7.2197176437371979</v>
      </c>
      <c r="GO16" s="231">
        <v>7.1591135723824877</v>
      </c>
      <c r="GP16" s="231">
        <v>7.1071499999999999</v>
      </c>
      <c r="GQ16" s="231">
        <v>7.0430000000000001</v>
      </c>
      <c r="GR16" s="231">
        <v>7.0108164602157812</v>
      </c>
      <c r="GS16" s="231">
        <v>7.3724247160283838</v>
      </c>
      <c r="GT16" s="231">
        <v>7.2955075277742889</v>
      </c>
      <c r="GU16" s="231">
        <v>7.2210818841131701</v>
      </c>
      <c r="GV16" s="231">
        <v>7.1661697289910551</v>
      </c>
      <c r="GW16" s="231">
        <v>7.1174303349429797</v>
      </c>
      <c r="GX16" s="231">
        <v>7.08501081</v>
      </c>
      <c r="GY16" s="231">
        <v>7.5339171699999996</v>
      </c>
      <c r="GZ16" s="231">
        <v>7.4733829500000004</v>
      </c>
      <c r="HA16" s="231">
        <v>7.4029562999999996</v>
      </c>
      <c r="HB16" s="231">
        <v>7.3517998499999999</v>
      </c>
      <c r="HC16" s="231">
        <v>7.280531614136736</v>
      </c>
      <c r="HD16" s="231">
        <v>7.3270383099999998</v>
      </c>
      <c r="HE16" s="231">
        <v>7.3602983599999998</v>
      </c>
      <c r="HF16" s="231">
        <v>7.2959290000000001</v>
      </c>
      <c r="HG16" s="231">
        <v>7.2187718900000002</v>
      </c>
      <c r="HH16" s="231">
        <v>7.3357122600000002</v>
      </c>
      <c r="HI16" s="231">
        <v>7.5478609399999996</v>
      </c>
      <c r="HJ16" s="231">
        <v>7.5521607800000004</v>
      </c>
      <c r="HK16" s="231">
        <v>7.8511704099999999</v>
      </c>
      <c r="HL16" s="231">
        <v>7.7996213299999999</v>
      </c>
      <c r="HM16" s="231">
        <v>7.7187096000000004</v>
      </c>
      <c r="HN16" s="231">
        <v>7.6836285899999996</v>
      </c>
      <c r="HO16" s="231">
        <v>7.6405852200000002</v>
      </c>
      <c r="HP16" s="231">
        <v>7.6129923499999999</v>
      </c>
      <c r="HQ16" s="231">
        <v>7.6706712399999999</v>
      </c>
      <c r="HR16" s="231">
        <v>7.62261364</v>
      </c>
      <c r="HS16" s="231">
        <v>7.5427241799999996</v>
      </c>
      <c r="HT16" s="231">
        <v>7.4768879500000001</v>
      </c>
      <c r="HU16" s="231">
        <v>7.4162000299999997</v>
      </c>
      <c r="HV16" s="231">
        <v>7.3938913900000003</v>
      </c>
      <c r="HW16" s="231">
        <v>7.43395925</v>
      </c>
      <c r="HX16" s="231">
        <v>7.3763097999999996</v>
      </c>
      <c r="HY16" s="231">
        <v>7.3437222000000002</v>
      </c>
      <c r="HZ16" s="231">
        <v>7.2961032499999998</v>
      </c>
      <c r="IA16" s="231">
        <v>7.22632238</v>
      </c>
      <c r="IB16" s="231">
        <v>7.1813457400000003</v>
      </c>
      <c r="IC16" s="231">
        <v>7.2277670900000004</v>
      </c>
      <c r="ID16" s="231">
        <v>7.1712227799999999</v>
      </c>
      <c r="IE16" s="231">
        <v>7.0986014300000004</v>
      </c>
      <c r="IF16" s="231">
        <v>7.1427296399999998</v>
      </c>
      <c r="IG16" s="231">
        <v>7.5348402700000001</v>
      </c>
      <c r="IH16" s="231">
        <v>7.4993567700000003</v>
      </c>
      <c r="II16" s="231">
        <v>7.5729555399999997</v>
      </c>
      <c r="IJ16" s="231">
        <v>7.5279133700000003</v>
      </c>
      <c r="IK16" s="231">
        <v>7.4771789999999996</v>
      </c>
      <c r="IL16" s="231">
        <v>7.4371285900000004</v>
      </c>
      <c r="IM16" s="231">
        <v>7.3707837500000002</v>
      </c>
      <c r="IN16" s="231">
        <v>7.3033816800000002</v>
      </c>
      <c r="IO16" s="231">
        <v>7.3271860100000001</v>
      </c>
      <c r="IP16" s="231">
        <v>7.2626511899999997</v>
      </c>
      <c r="IQ16" s="231">
        <v>7.1907010199999997</v>
      </c>
      <c r="IR16" s="231">
        <v>7.1379393699999998</v>
      </c>
      <c r="IS16" s="231">
        <v>7.0582187999999997</v>
      </c>
      <c r="IT16" s="231">
        <v>7.16718294</v>
      </c>
      <c r="IU16" s="231">
        <v>7.6557113399999999</v>
      </c>
      <c r="IV16" s="231">
        <v>7.7778385714001583</v>
      </c>
      <c r="IW16" s="231">
        <v>7.706440677857251</v>
      </c>
      <c r="IX16" s="231">
        <v>7.8521587899999998</v>
      </c>
      <c r="IY16" s="231">
        <v>7.7810957399999996</v>
      </c>
      <c r="IZ16" s="231">
        <v>7.8869884600000004</v>
      </c>
      <c r="JA16" s="231">
        <v>8.0610325399999994</v>
      </c>
      <c r="JB16" s="231">
        <v>7.9957947000000003</v>
      </c>
      <c r="JC16" s="231">
        <v>7.9260724900000001</v>
      </c>
      <c r="JD16" s="231">
        <v>7.8747221500000002</v>
      </c>
      <c r="JE16" s="231">
        <v>7.8046123600000001</v>
      </c>
      <c r="JF16" s="231">
        <v>7.7676645200000003</v>
      </c>
      <c r="JG16" s="231">
        <v>7.8514216899999996</v>
      </c>
      <c r="JH16" s="231">
        <v>7.7815376699999996</v>
      </c>
      <c r="JI16" s="231">
        <v>7.6974400300000001</v>
      </c>
      <c r="JJ16" s="231">
        <v>7.6420059900000004</v>
      </c>
      <c r="JK16" s="231">
        <v>7.5231794699999996</v>
      </c>
      <c r="JL16" s="231">
        <v>7.4713838499999996</v>
      </c>
      <c r="JM16" s="231">
        <v>7.4855372600000001</v>
      </c>
      <c r="JN16" s="231">
        <v>7.3777586700000004</v>
      </c>
      <c r="JO16" s="231">
        <v>7.3117884000000002</v>
      </c>
      <c r="JP16" s="231">
        <v>7.2404546200000004</v>
      </c>
      <c r="JQ16" s="231">
        <v>7.1800401699999998</v>
      </c>
      <c r="JR16" s="231">
        <v>7.0567566199999998</v>
      </c>
      <c r="JS16" s="231">
        <v>7.3773965500000003</v>
      </c>
      <c r="JT16" s="231">
        <v>7.3051730700000004</v>
      </c>
      <c r="JU16" s="231">
        <v>7.2355201300000003</v>
      </c>
      <c r="JV16" s="231">
        <v>7.2075400900000002</v>
      </c>
      <c r="JW16" s="231">
        <v>7.1332916500000003</v>
      </c>
      <c r="JX16" s="231">
        <v>7.0769562600000002</v>
      </c>
      <c r="JY16" s="231">
        <v>7.0762622100000003</v>
      </c>
      <c r="JZ16" s="231">
        <v>7.0103483100000004</v>
      </c>
      <c r="KA16" s="231">
        <v>6.9505196199999997</v>
      </c>
      <c r="KB16" s="231">
        <v>6.8898327200000002</v>
      </c>
      <c r="KC16" s="231">
        <v>6.78054823</v>
      </c>
      <c r="KD16" s="231">
        <v>6.7755969800000004</v>
      </c>
      <c r="KE16" s="231">
        <v>7.1305001700000004</v>
      </c>
      <c r="KF16" s="231">
        <v>7.0606394100000003</v>
      </c>
      <c r="KG16" s="231">
        <v>6.9785799700000002</v>
      </c>
      <c r="KH16" s="231">
        <v>7.0679315899999997</v>
      </c>
      <c r="KI16" s="231">
        <v>7.0231230724375147</v>
      </c>
      <c r="KJ16" s="231">
        <v>6.9455177499999996</v>
      </c>
      <c r="KK16" s="231">
        <v>6.9324058300000004</v>
      </c>
      <c r="KL16" s="231">
        <v>6.8567677500000004</v>
      </c>
      <c r="KM16" s="231">
        <v>6.8306213700000002</v>
      </c>
      <c r="KN16" s="231">
        <v>6.7747531700000003</v>
      </c>
      <c r="KO16" s="231">
        <v>6.7258794100000001</v>
      </c>
      <c r="KP16" s="231">
        <v>6.6825357099999998</v>
      </c>
      <c r="KQ16" s="231">
        <v>7.2285890400000001</v>
      </c>
      <c r="KR16" s="231">
        <v>7.2677812700000004</v>
      </c>
      <c r="KS16" s="231">
        <v>7.2184391899999998</v>
      </c>
      <c r="KT16" s="231">
        <v>7.1663606399999997</v>
      </c>
      <c r="KU16" s="231">
        <v>7.1077416700000002</v>
      </c>
      <c r="KV16" s="231">
        <v>7.2102337600000004</v>
      </c>
      <c r="KW16" s="231">
        <v>7.20260122</v>
      </c>
      <c r="KX16" s="231">
        <v>7.1209418500000004</v>
      </c>
      <c r="KY16" s="231">
        <v>7.1301255100000001</v>
      </c>
      <c r="KZ16" s="231">
        <v>7.0887513000000002</v>
      </c>
      <c r="LA16" s="231">
        <v>7.0070769300000002</v>
      </c>
      <c r="LB16" s="231">
        <v>6.9551896700000002</v>
      </c>
      <c r="LC16" s="231">
        <v>6.9336202299999998</v>
      </c>
      <c r="LD16" s="231">
        <v>6.9900596999999998</v>
      </c>
      <c r="LE16" s="231">
        <v>6.9751027099999998</v>
      </c>
      <c r="LF16" s="231">
        <v>7.0398762100000001</v>
      </c>
      <c r="LG16" s="231">
        <v>6.9865575</v>
      </c>
      <c r="LH16" s="231">
        <v>6.9292736100000001</v>
      </c>
      <c r="LI16" s="231">
        <v>6.9077899699999996</v>
      </c>
    </row>
    <row r="17" spans="1:321" s="21" customFormat="1" ht="20.100000000000001" customHeight="1" thickTop="1" x14ac:dyDescent="0.3">
      <c r="A17" s="239" t="s">
        <v>423</v>
      </c>
      <c r="B17" s="239"/>
      <c r="C17" s="239"/>
      <c r="D17" s="239"/>
      <c r="E17" s="239"/>
      <c r="F17" s="239"/>
      <c r="G17" s="239"/>
      <c r="H17" s="239"/>
      <c r="I17" s="239"/>
      <c r="J17" s="239"/>
      <c r="K17" s="239"/>
      <c r="L17" s="239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  <c r="AA17" s="239"/>
      <c r="AB17" s="239"/>
      <c r="AC17" s="239"/>
      <c r="AD17" s="239"/>
      <c r="AE17" s="239"/>
      <c r="AF17" s="239"/>
      <c r="AG17" s="239"/>
      <c r="AH17" s="239"/>
      <c r="AI17" s="239"/>
      <c r="AJ17" s="239"/>
      <c r="AK17" s="239"/>
      <c r="AL17" s="239"/>
      <c r="AM17" s="239"/>
      <c r="AN17" s="239"/>
      <c r="AO17" s="239"/>
      <c r="AP17" s="239"/>
      <c r="AQ17" s="239"/>
      <c r="AR17" s="239"/>
      <c r="AS17" s="239"/>
      <c r="AT17" s="239"/>
      <c r="AU17" s="239"/>
      <c r="AV17" s="239"/>
      <c r="AW17" s="239"/>
      <c r="AX17" s="239"/>
      <c r="AY17" s="239"/>
      <c r="AZ17" s="239"/>
      <c r="BA17" s="239"/>
      <c r="BB17" s="239"/>
      <c r="BC17" s="239"/>
      <c r="BD17" s="239"/>
      <c r="BE17" s="239"/>
      <c r="BF17" s="239"/>
      <c r="BG17" s="239"/>
      <c r="BH17" s="239"/>
      <c r="BI17" s="239"/>
      <c r="BJ17" s="239"/>
      <c r="BK17" s="239"/>
      <c r="BL17" s="239"/>
      <c r="BM17" s="239"/>
      <c r="BN17" s="239"/>
      <c r="BO17" s="239"/>
      <c r="BP17" s="239"/>
      <c r="BQ17" s="239"/>
      <c r="BR17" s="240"/>
      <c r="BS17" s="240"/>
      <c r="BT17" s="240"/>
      <c r="BU17" s="240"/>
      <c r="BV17" s="240">
        <v>5.5350000000000001</v>
      </c>
      <c r="BW17" s="240"/>
      <c r="BX17" s="240"/>
      <c r="BY17" s="240"/>
      <c r="BZ17" s="240"/>
      <c r="CA17" s="240"/>
      <c r="CB17" s="240"/>
      <c r="CC17" s="240"/>
      <c r="CD17" s="240"/>
      <c r="CE17" s="240"/>
      <c r="CF17" s="240"/>
      <c r="CG17" s="240">
        <v>6.0750000000000002</v>
      </c>
      <c r="CH17" s="240">
        <v>6.0116666666666667</v>
      </c>
      <c r="CI17" s="240">
        <v>6.1924999999999999</v>
      </c>
      <c r="CJ17" s="240">
        <v>6.2981448597113561</v>
      </c>
      <c r="CK17" s="240">
        <v>6.2467260910091262</v>
      </c>
      <c r="CL17" s="240">
        <v>6.2925000000000004</v>
      </c>
      <c r="CM17" s="240">
        <v>6.230833333333333</v>
      </c>
      <c r="CN17" s="240">
        <v>6.1840002567598846</v>
      </c>
      <c r="CO17" s="240">
        <v>6.2945818811545458</v>
      </c>
      <c r="CP17" s="240">
        <v>6.2620092009538544</v>
      </c>
      <c r="CQ17" s="240">
        <v>6.2063764382351296</v>
      </c>
      <c r="CR17" s="240">
        <v>6.2980631126255728</v>
      </c>
      <c r="CS17" s="240">
        <v>6.2335663511191663</v>
      </c>
      <c r="CT17" s="240">
        <v>6.1532931011722107</v>
      </c>
      <c r="CU17" s="240">
        <v>6.1973327460097041</v>
      </c>
      <c r="CV17" s="240">
        <v>6.183084954728435</v>
      </c>
      <c r="CW17" s="240">
        <v>6.1670314573565941</v>
      </c>
      <c r="CX17" s="240">
        <v>6.3591334712025782</v>
      </c>
      <c r="CY17" s="240">
        <v>6.3018870043005819</v>
      </c>
      <c r="CZ17" s="240">
        <v>6.2319390031838156</v>
      </c>
      <c r="DA17" s="240">
        <v>6.2724628276712657</v>
      </c>
      <c r="DB17" s="240">
        <v>6.2614447704511536</v>
      </c>
      <c r="DC17" s="240">
        <v>6.2187975928008568</v>
      </c>
      <c r="DD17" s="240">
        <v>6.2094162126968344</v>
      </c>
      <c r="DE17" s="240">
        <v>6.1481014425497529</v>
      </c>
      <c r="DF17" s="240">
        <v>6.0373368205058613</v>
      </c>
      <c r="DG17" s="240">
        <v>6.2110682589406423</v>
      </c>
      <c r="DH17" s="240">
        <v>6.2011295635481778</v>
      </c>
      <c r="DI17" s="240">
        <v>6.117566527060144</v>
      </c>
      <c r="DJ17" s="240">
        <v>6.1429644599929851</v>
      </c>
      <c r="DK17" s="240">
        <v>6.0751420067864457</v>
      </c>
      <c r="DL17" s="240">
        <v>6.0488583160596852</v>
      </c>
      <c r="DM17" s="240">
        <v>6.1068955636560753</v>
      </c>
      <c r="DN17" s="240">
        <v>6.146285114590107</v>
      </c>
      <c r="DO17" s="240">
        <v>6.0940314779416491</v>
      </c>
      <c r="DP17" s="240">
        <v>6.4347024718139236</v>
      </c>
      <c r="DQ17" s="240">
        <v>6.3614715091882807</v>
      </c>
      <c r="DR17" s="240">
        <v>6.3238103899477522</v>
      </c>
      <c r="DS17" s="240">
        <v>6.3808390041893803</v>
      </c>
      <c r="DT17" s="240">
        <v>6.4602611814184074</v>
      </c>
      <c r="DU17" s="240">
        <v>6.4436798472848835</v>
      </c>
      <c r="DV17" s="240">
        <v>6.4557658978032677</v>
      </c>
      <c r="DW17" s="240">
        <v>6.4570770366403032</v>
      </c>
      <c r="DX17" s="240">
        <v>6.3894130342542033</v>
      </c>
      <c r="DY17" s="240">
        <v>6.4800171775914448</v>
      </c>
      <c r="DZ17" s="240">
        <v>6.4875918532804766</v>
      </c>
      <c r="EA17" s="240">
        <v>6.5439449944369583</v>
      </c>
      <c r="EB17" s="240">
        <v>6.6435659878399944</v>
      </c>
      <c r="EC17" s="240">
        <v>6.6229353882065638</v>
      </c>
      <c r="ED17" s="240">
        <v>6.5486876102893916</v>
      </c>
      <c r="EE17" s="240">
        <v>6.8408570948409269</v>
      </c>
      <c r="EF17" s="240">
        <v>6.8045895590702177</v>
      </c>
      <c r="EG17" s="240">
        <v>6.7632769633784324</v>
      </c>
      <c r="EH17" s="240">
        <v>6.6893903591802442</v>
      </c>
      <c r="EI17" s="240">
        <v>6.6765127055317999</v>
      </c>
      <c r="EJ17" s="240">
        <v>6.6026899264920811</v>
      </c>
      <c r="EK17" s="240">
        <v>6.7578331614803693</v>
      </c>
      <c r="EL17" s="240">
        <v>6.7851377371708921</v>
      </c>
      <c r="EM17" s="240">
        <v>6.8006274060976351</v>
      </c>
      <c r="EN17" s="240">
        <v>6.7218278718604605</v>
      </c>
      <c r="EO17" s="240">
        <v>6.9370035995674693</v>
      </c>
      <c r="EP17" s="240">
        <v>6.8743403271981878</v>
      </c>
      <c r="EQ17" s="240">
        <v>7.1218951607213601</v>
      </c>
      <c r="ER17" s="240">
        <v>7.0675280127522413</v>
      </c>
      <c r="ES17" s="240">
        <v>7.0261576087926132</v>
      </c>
      <c r="ET17" s="240">
        <v>7.0048382353163232</v>
      </c>
      <c r="EU17" s="240">
        <v>7.0380687526580097</v>
      </c>
      <c r="EV17" s="240">
        <v>6.9608887760378844</v>
      </c>
      <c r="EW17" s="240">
        <v>7.0787961733908853</v>
      </c>
      <c r="EX17" s="240">
        <v>7.015152366289735</v>
      </c>
      <c r="EY17" s="240">
        <v>7.236581389727081</v>
      </c>
      <c r="EZ17" s="240">
        <v>7.1795657925691687</v>
      </c>
      <c r="FA17" s="240">
        <v>7.1450402919986606</v>
      </c>
      <c r="FB17" s="240">
        <v>7.0655066609085653</v>
      </c>
      <c r="FC17" s="240">
        <v>7.1576316525800809</v>
      </c>
      <c r="FD17" s="240">
        <v>7.1143382714592587</v>
      </c>
      <c r="FE17" s="240">
        <v>7.0594001901221803</v>
      </c>
      <c r="FF17" s="240">
        <v>7.0021395713876737</v>
      </c>
      <c r="FG17" s="240">
        <v>6.9905949377070291</v>
      </c>
      <c r="FH17" s="240">
        <v>7.0479038585017362</v>
      </c>
      <c r="FI17" s="240">
        <v>7.1519334831894525</v>
      </c>
      <c r="FJ17" s="240">
        <v>7.1005500920750793</v>
      </c>
      <c r="FK17" s="240">
        <v>7.0199436126030683</v>
      </c>
      <c r="FL17" s="240">
        <v>6.9558115397573141</v>
      </c>
      <c r="FM17" s="240">
        <v>7.1448038917616614</v>
      </c>
      <c r="FN17" s="240">
        <v>7.089002653229926</v>
      </c>
      <c r="FO17" s="240">
        <v>7.2006853558306014</v>
      </c>
      <c r="FP17" s="240">
        <v>7.12146957673421</v>
      </c>
      <c r="FQ17" s="240">
        <v>7.043032145333088</v>
      </c>
      <c r="FR17" s="240">
        <v>6.9487661439454271</v>
      </c>
      <c r="FS17" s="240">
        <v>6.8766574623815888</v>
      </c>
      <c r="FT17" s="240">
        <v>6.795249051915512</v>
      </c>
      <c r="FU17" s="240">
        <v>6.9725999999999999</v>
      </c>
      <c r="FV17" s="240">
        <v>7.51335</v>
      </c>
      <c r="FW17" s="240">
        <v>7.5001699999999998</v>
      </c>
      <c r="FX17" s="240">
        <v>7.42577</v>
      </c>
      <c r="FY17" s="240">
        <v>7.3741988553967328</v>
      </c>
      <c r="FZ17" s="240">
        <v>7.3045043600868587</v>
      </c>
      <c r="GA17" s="240">
        <v>7.4190800000000001</v>
      </c>
      <c r="GB17" s="240">
        <v>7.4977499999999999</v>
      </c>
      <c r="GC17" s="240">
        <v>7.6732199999999997</v>
      </c>
      <c r="GD17" s="240">
        <v>7.58596</v>
      </c>
      <c r="GE17" s="240">
        <v>7.5361099999999999</v>
      </c>
      <c r="GF17" s="240">
        <v>7.44909</v>
      </c>
      <c r="GG17" s="240">
        <v>7.5843299999999996</v>
      </c>
      <c r="GH17" s="240">
        <v>7.53552</v>
      </c>
      <c r="GI17" s="240">
        <v>7.48001</v>
      </c>
      <c r="GJ17" s="240">
        <v>7.4088700000000003</v>
      </c>
      <c r="GK17" s="240">
        <v>7.3537800000000004</v>
      </c>
      <c r="GL17" s="240">
        <v>7.2759499999999999</v>
      </c>
      <c r="GM17" s="240">
        <v>7.5548700000000002</v>
      </c>
      <c r="GN17" s="240">
        <v>7.4780800000000003</v>
      </c>
      <c r="GO17" s="240">
        <v>7.4193699999999998</v>
      </c>
      <c r="GP17" s="240">
        <v>7.3767300000000002</v>
      </c>
      <c r="GQ17" s="240">
        <v>7.3056900000000002</v>
      </c>
      <c r="GR17" s="240">
        <v>7.2173225099999998</v>
      </c>
      <c r="GS17" s="240">
        <v>7.60765183</v>
      </c>
      <c r="GT17" s="240">
        <v>7.5321144100000001</v>
      </c>
      <c r="GU17" s="240">
        <v>7.4518951099999997</v>
      </c>
      <c r="GV17" s="240">
        <v>7.3972224799999999</v>
      </c>
      <c r="GW17" s="240">
        <v>7.3429017999999999</v>
      </c>
      <c r="GX17" s="240">
        <v>7.2491909100000003</v>
      </c>
      <c r="GY17" s="240">
        <v>7.7550641300000001</v>
      </c>
      <c r="GZ17" s="240">
        <v>7.6936487400000004</v>
      </c>
      <c r="HA17" s="240">
        <v>7.6065920199999999</v>
      </c>
      <c r="HB17" s="240">
        <v>7.5604280199999998</v>
      </c>
      <c r="HC17" s="240">
        <v>7.4907763300000001</v>
      </c>
      <c r="HD17" s="240">
        <v>7.5021709699999999</v>
      </c>
      <c r="HE17" s="240">
        <v>7.55887508</v>
      </c>
      <c r="HF17" s="240">
        <v>7.4942094900000003</v>
      </c>
      <c r="HG17" s="240">
        <v>7.4172892399999997</v>
      </c>
      <c r="HH17" s="240">
        <v>7.5466372000000002</v>
      </c>
      <c r="HI17" s="240">
        <v>7.8009514600000003</v>
      </c>
      <c r="HJ17" s="240">
        <v>7.7190850299999996</v>
      </c>
      <c r="HK17" s="240">
        <v>8.0681312100000007</v>
      </c>
      <c r="HL17" s="240">
        <v>8.0213665899999995</v>
      </c>
      <c r="HM17" s="240">
        <v>7.9439984299999997</v>
      </c>
      <c r="HN17" s="240">
        <v>7.9144044899999999</v>
      </c>
      <c r="HO17" s="240">
        <v>7.8613120700000003</v>
      </c>
      <c r="HP17" s="240">
        <v>7.7843094600000002</v>
      </c>
      <c r="HQ17" s="240">
        <v>7.8479409899999997</v>
      </c>
      <c r="HR17" s="240">
        <v>7.81278279</v>
      </c>
      <c r="HS17" s="240">
        <v>7.7254515599999998</v>
      </c>
      <c r="HT17" s="240">
        <v>7.6609246200000003</v>
      </c>
      <c r="HU17" s="240">
        <v>7.5954519400000002</v>
      </c>
      <c r="HV17" s="240">
        <v>7.5103394400000001</v>
      </c>
      <c r="HW17" s="240">
        <v>7.5602846499999998</v>
      </c>
      <c r="HX17" s="240">
        <v>7.50888577</v>
      </c>
      <c r="HY17" s="240">
        <v>7.4739684100000003</v>
      </c>
      <c r="HZ17" s="240">
        <v>7.4300830800000002</v>
      </c>
      <c r="IA17" s="240">
        <v>7.3553811800000002</v>
      </c>
      <c r="IB17" s="240">
        <v>7.2617057999999997</v>
      </c>
      <c r="IC17" s="240">
        <v>7.3150728000000003</v>
      </c>
      <c r="ID17" s="240">
        <v>7.2775190500000004</v>
      </c>
      <c r="IE17" s="240">
        <v>7.1994351200000004</v>
      </c>
      <c r="IF17" s="240">
        <v>7.2635543</v>
      </c>
      <c r="IG17" s="240">
        <v>7.6875245000000003</v>
      </c>
      <c r="IH17" s="240">
        <v>7.5882240799999998</v>
      </c>
      <c r="II17" s="240">
        <v>7.6768065600000002</v>
      </c>
      <c r="IJ17" s="240">
        <v>7.6299866400000003</v>
      </c>
      <c r="IK17" s="240">
        <v>7.5800812899999999</v>
      </c>
      <c r="IL17" s="240">
        <v>7.5373651099999996</v>
      </c>
      <c r="IM17" s="240">
        <v>7.4678767400000003</v>
      </c>
      <c r="IN17" s="240">
        <v>7.3505963200000002</v>
      </c>
      <c r="IO17" s="240">
        <v>7.3722683499999997</v>
      </c>
      <c r="IP17" s="240">
        <v>7.3157189499999999</v>
      </c>
      <c r="IQ17" s="240">
        <v>7.2444015000000004</v>
      </c>
      <c r="IR17" s="240">
        <v>7.1872244800000002</v>
      </c>
      <c r="IS17" s="240">
        <v>7.0997050499999999</v>
      </c>
      <c r="IT17" s="240">
        <v>7.17961486</v>
      </c>
      <c r="IU17" s="240">
        <v>7.7222439200000004</v>
      </c>
      <c r="IV17" s="240">
        <v>7.6621619900000004</v>
      </c>
      <c r="IW17" s="240">
        <v>7.5950996100000001</v>
      </c>
      <c r="IX17" s="240">
        <v>7.7610936500000003</v>
      </c>
      <c r="IY17" s="240">
        <v>7.6860125200000002</v>
      </c>
      <c r="IZ17" s="240">
        <v>7.6090815000000003</v>
      </c>
      <c r="JA17" s="240">
        <v>7.8295274700000004</v>
      </c>
      <c r="JB17" s="240">
        <v>7.7670967099999997</v>
      </c>
      <c r="JC17" s="240">
        <v>7.6986005899999999</v>
      </c>
      <c r="JD17" s="240">
        <v>7.6443062599999996</v>
      </c>
      <c r="JE17" s="240">
        <v>7.5748366300000001</v>
      </c>
      <c r="JF17" s="240">
        <v>7.50629554</v>
      </c>
      <c r="JG17" s="240">
        <v>7.6095366000000002</v>
      </c>
      <c r="JH17" s="240">
        <v>7.5396745300000001</v>
      </c>
      <c r="JI17" s="240">
        <v>7.4520089499999997</v>
      </c>
      <c r="JJ17" s="240">
        <v>7.39584317</v>
      </c>
      <c r="JK17" s="240">
        <v>7.3202984100000004</v>
      </c>
      <c r="JL17" s="240">
        <v>7.2708933900000003</v>
      </c>
      <c r="JM17" s="240">
        <v>7.29668794</v>
      </c>
      <c r="JN17" s="240">
        <v>7.2322883500000001</v>
      </c>
      <c r="JO17" s="240">
        <v>7.16311842</v>
      </c>
      <c r="JP17" s="240">
        <v>7.0952609799999999</v>
      </c>
      <c r="JQ17" s="240">
        <v>7.0273028499999999</v>
      </c>
      <c r="JR17" s="240">
        <v>6.9572970999999999</v>
      </c>
      <c r="JS17" s="240">
        <v>7.3743087899999997</v>
      </c>
      <c r="JT17" s="240">
        <v>7.3146067800000001</v>
      </c>
      <c r="JU17" s="240">
        <v>7.2334030900000004</v>
      </c>
      <c r="JV17" s="240">
        <v>7.2067103799999996</v>
      </c>
      <c r="JW17" s="240">
        <v>7.1405015199999999</v>
      </c>
      <c r="JX17" s="240">
        <v>7.06138069</v>
      </c>
      <c r="JY17" s="240">
        <v>7.07691392</v>
      </c>
      <c r="JZ17" s="240">
        <v>7.0184956700000001</v>
      </c>
      <c r="KA17" s="240">
        <v>6.9446241000000004</v>
      </c>
      <c r="KB17" s="240">
        <v>6.8934938900000002</v>
      </c>
      <c r="KC17" s="240">
        <v>6.7781036300000004</v>
      </c>
      <c r="KD17" s="240">
        <v>6.7046570799999996</v>
      </c>
      <c r="KE17" s="240">
        <v>7.1501939500000002</v>
      </c>
      <c r="KF17" s="240">
        <v>7.0835333</v>
      </c>
      <c r="KG17" s="240">
        <v>7.01262951</v>
      </c>
      <c r="KH17" s="240">
        <v>7.1318908099999998</v>
      </c>
      <c r="KI17" s="240">
        <v>7.0705526299999999</v>
      </c>
      <c r="KJ17" s="240">
        <v>6.9715476799999996</v>
      </c>
      <c r="KK17" s="240">
        <v>6.97254532</v>
      </c>
      <c r="KL17" s="240">
        <v>6.9056428700000003</v>
      </c>
      <c r="KM17" s="240">
        <v>6.8479236099999996</v>
      </c>
      <c r="KN17" s="240">
        <v>6.7887704900000001</v>
      </c>
      <c r="KO17" s="240">
        <v>6.7328083899999998</v>
      </c>
      <c r="KP17" s="240">
        <v>6.6648747000000004</v>
      </c>
      <c r="KQ17" s="240">
        <v>7.3448873499999996</v>
      </c>
      <c r="KR17" s="240">
        <v>7.4049576000000004</v>
      </c>
      <c r="KS17" s="240">
        <v>7.3488181900000002</v>
      </c>
      <c r="KT17" s="240">
        <v>7.2860153399999996</v>
      </c>
      <c r="KU17" s="240">
        <v>7.2301855799999997</v>
      </c>
      <c r="KV17" s="240">
        <v>7.35238411</v>
      </c>
      <c r="KW17" s="240">
        <v>7.3560736599999998</v>
      </c>
      <c r="KX17" s="240">
        <v>7.2815500899999996</v>
      </c>
      <c r="KY17" s="240">
        <v>7.2736579399999997</v>
      </c>
      <c r="KZ17" s="240">
        <v>7.2118233299999996</v>
      </c>
      <c r="LA17" s="240">
        <v>7.1215889600000004</v>
      </c>
      <c r="LB17" s="240">
        <v>7.0509061500000003</v>
      </c>
      <c r="LC17" s="240">
        <v>7.0428222199999997</v>
      </c>
      <c r="LD17" s="240">
        <v>7.1138409200000003</v>
      </c>
      <c r="LE17" s="240">
        <v>7.0741881099999997</v>
      </c>
      <c r="LF17" s="240">
        <v>7.1393106</v>
      </c>
      <c r="LG17" s="240">
        <v>7.0910687399999999</v>
      </c>
      <c r="LH17" s="240">
        <v>7.0218931099999997</v>
      </c>
      <c r="LI17" s="240">
        <v>7.0123987400000001</v>
      </c>
    </row>
    <row r="18" spans="1:321" ht="20.100000000000001" customHeight="1" x14ac:dyDescent="0.3">
      <c r="A18" s="233" t="s">
        <v>424</v>
      </c>
      <c r="B18" s="233"/>
      <c r="C18" s="233"/>
      <c r="D18" s="233"/>
      <c r="E18" s="233"/>
      <c r="F18" s="233"/>
      <c r="G18" s="233"/>
      <c r="H18" s="233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3"/>
      <c r="AL18" s="233"/>
      <c r="AM18" s="233"/>
      <c r="AN18" s="233"/>
      <c r="AO18" s="233"/>
      <c r="AP18" s="233"/>
      <c r="AQ18" s="233"/>
      <c r="AR18" s="233"/>
      <c r="AS18" s="233"/>
      <c r="AT18" s="233"/>
      <c r="AU18" s="233"/>
      <c r="AV18" s="233"/>
      <c r="AW18" s="233"/>
      <c r="AX18" s="233"/>
      <c r="AY18" s="233"/>
      <c r="AZ18" s="233"/>
      <c r="BA18" s="233"/>
      <c r="BB18" s="233"/>
      <c r="BC18" s="233"/>
      <c r="BD18" s="233"/>
      <c r="BE18" s="233"/>
      <c r="BF18" s="233"/>
      <c r="BG18" s="233"/>
      <c r="BH18" s="233"/>
      <c r="BI18" s="233"/>
      <c r="BJ18" s="233"/>
      <c r="BK18" s="233"/>
      <c r="BL18" s="233"/>
      <c r="BM18" s="233"/>
      <c r="BN18" s="233"/>
      <c r="BO18" s="233"/>
      <c r="BP18" s="233"/>
      <c r="BQ18" s="233"/>
      <c r="BR18" s="46"/>
      <c r="BS18" s="46"/>
      <c r="BT18" s="46"/>
      <c r="BU18" s="46"/>
      <c r="BV18" s="46">
        <v>5.9450000000000003</v>
      </c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>
        <v>6.6791666666666671</v>
      </c>
      <c r="CH18" s="46">
        <v>6.6091666666666669</v>
      </c>
      <c r="CI18" s="46">
        <v>6.8191666666666668</v>
      </c>
      <c r="CJ18" s="46">
        <v>6.8211403791596048</v>
      </c>
      <c r="CK18" s="46">
        <v>6.7650021819839417</v>
      </c>
      <c r="CL18" s="46">
        <v>6.7616666666666667</v>
      </c>
      <c r="CM18" s="46">
        <v>6.685833333333334</v>
      </c>
      <c r="CN18" s="46">
        <v>6.6124621970119888</v>
      </c>
      <c r="CO18" s="46">
        <v>6.7413048076484889</v>
      </c>
      <c r="CP18" s="46">
        <v>6.7342922746281095</v>
      </c>
      <c r="CQ18" s="46">
        <v>6.6966806050413688</v>
      </c>
      <c r="CR18" s="46">
        <v>6.6882712573062131</v>
      </c>
      <c r="CS18" s="46">
        <v>6.6474068524774799</v>
      </c>
      <c r="CT18" s="46">
        <v>6.5769731632230304</v>
      </c>
      <c r="CU18" s="46">
        <v>6.5932466713308662</v>
      </c>
      <c r="CV18" s="46">
        <v>6.5842627081739025</v>
      </c>
      <c r="CW18" s="46">
        <v>6.6308472451805045</v>
      </c>
      <c r="CX18" s="46">
        <v>6.8252204237567256</v>
      </c>
      <c r="CY18" s="46">
        <v>6.7701170977627951</v>
      </c>
      <c r="CZ18" s="46">
        <v>6.6980952279395138</v>
      </c>
      <c r="DA18" s="46">
        <v>6.7203834328860594</v>
      </c>
      <c r="DB18" s="46">
        <v>6.713622043782828</v>
      </c>
      <c r="DC18" s="46">
        <v>6.6547985121722801</v>
      </c>
      <c r="DD18" s="46">
        <v>6.6352166748313417</v>
      </c>
      <c r="DE18" s="46">
        <v>6.5914892494970276</v>
      </c>
      <c r="DF18" s="46">
        <v>6.5182704205004178</v>
      </c>
      <c r="DG18" s="46">
        <v>6.6452921220878522</v>
      </c>
      <c r="DH18" s="46">
        <v>6.6326318021004838</v>
      </c>
      <c r="DI18" s="46">
        <v>6.5707182453074893</v>
      </c>
      <c r="DJ18" s="46">
        <v>6.5530756499622642</v>
      </c>
      <c r="DK18" s="46">
        <v>6.5067070012291053</v>
      </c>
      <c r="DL18" s="46">
        <v>6.489175904601904</v>
      </c>
      <c r="DM18" s="46">
        <v>6.554863001995507</v>
      </c>
      <c r="DN18" s="46">
        <v>6.6397081297532958</v>
      </c>
      <c r="DO18" s="46">
        <v>6.5836507143092318</v>
      </c>
      <c r="DP18" s="46">
        <v>7.0737331486373014</v>
      </c>
      <c r="DQ18" s="46">
        <v>7.0209873461148531</v>
      </c>
      <c r="DR18" s="46">
        <v>6.962671053960741</v>
      </c>
      <c r="DS18" s="46">
        <v>6.9889976816067891</v>
      </c>
      <c r="DT18" s="46">
        <v>6.9678463380632296</v>
      </c>
      <c r="DU18" s="46">
        <v>6.9396411176115231</v>
      </c>
      <c r="DV18" s="46">
        <v>6.9776037233527974</v>
      </c>
      <c r="DW18" s="46">
        <v>6.9712457835836714</v>
      </c>
      <c r="DX18" s="46">
        <v>6.8963871938720693</v>
      </c>
      <c r="DY18" s="46">
        <v>7.0122099817895363</v>
      </c>
      <c r="DZ18" s="46">
        <v>7.0244914473630375</v>
      </c>
      <c r="EA18" s="46">
        <v>7.1345962008293853</v>
      </c>
      <c r="EB18" s="46">
        <v>7.2763434212612808</v>
      </c>
      <c r="EC18" s="46">
        <v>7.2523618752785195</v>
      </c>
      <c r="ED18" s="46">
        <v>7.2165821795389187</v>
      </c>
      <c r="EE18" s="46">
        <v>7.3128447520107009</v>
      </c>
      <c r="EF18" s="46">
        <v>7.2810312642852413</v>
      </c>
      <c r="EG18" s="46">
        <v>7.2651144067565969</v>
      </c>
      <c r="EH18" s="46">
        <v>7.2184571690634849</v>
      </c>
      <c r="EI18" s="46">
        <v>7.1954366510948127</v>
      </c>
      <c r="EJ18" s="46">
        <v>7.1197705047628492</v>
      </c>
      <c r="EK18" s="46">
        <v>7.2657340297898196</v>
      </c>
      <c r="EL18" s="46">
        <v>7.3422999272634213</v>
      </c>
      <c r="EM18" s="46">
        <v>7.3210579844508192</v>
      </c>
      <c r="EN18" s="46">
        <v>7.2762097793902898</v>
      </c>
      <c r="EO18" s="46">
        <v>7.5405055358665569</v>
      </c>
      <c r="EP18" s="46">
        <v>7.4642196966833145</v>
      </c>
      <c r="EQ18" s="46">
        <v>7.7605754062606174</v>
      </c>
      <c r="ER18" s="46">
        <v>7.718661814777616</v>
      </c>
      <c r="ES18" s="46">
        <v>7.6766475615640903</v>
      </c>
      <c r="ET18" s="46">
        <v>7.6324685811387232</v>
      </c>
      <c r="EU18" s="46">
        <v>7.611173010538991</v>
      </c>
      <c r="EV18" s="46">
        <v>7.5357250902359336</v>
      </c>
      <c r="EW18" s="46">
        <v>7.6453781978289763</v>
      </c>
      <c r="EX18" s="46">
        <v>7.6017298421937518</v>
      </c>
      <c r="EY18" s="46">
        <v>7.6142116640418536</v>
      </c>
      <c r="EZ18" s="46">
        <v>7.5684879948253814</v>
      </c>
      <c r="FA18" s="46">
        <v>7.5382942570123994</v>
      </c>
      <c r="FB18" s="46">
        <v>7.4713662328349653</v>
      </c>
      <c r="FC18" s="46">
        <v>7.548512041533507</v>
      </c>
      <c r="FD18" s="46">
        <v>7.5013686097280727</v>
      </c>
      <c r="FE18" s="46">
        <v>7.4470717040175076</v>
      </c>
      <c r="FF18" s="46">
        <v>7.406627119562363</v>
      </c>
      <c r="FG18" s="46">
        <v>7.3898368590670893</v>
      </c>
      <c r="FH18" s="46">
        <v>7.4738376165922382</v>
      </c>
      <c r="FI18" s="46">
        <v>7.5555172016934442</v>
      </c>
      <c r="FJ18" s="46">
        <v>7.5055948730416775</v>
      </c>
      <c r="FK18" s="46">
        <v>7.442984267526044</v>
      </c>
      <c r="FL18" s="46">
        <v>7.4042326830627196</v>
      </c>
      <c r="FM18" s="46">
        <v>7.621935639081733</v>
      </c>
      <c r="FN18" s="46">
        <v>7.5974940192124913</v>
      </c>
      <c r="FO18" s="46">
        <v>7.681573108049494</v>
      </c>
      <c r="FP18" s="46">
        <v>7.6178673511982504</v>
      </c>
      <c r="FQ18" s="46">
        <v>7.551537568367082</v>
      </c>
      <c r="FR18" s="46">
        <v>7.4909894100241203</v>
      </c>
      <c r="FS18" s="46">
        <v>7.4216407431295117</v>
      </c>
      <c r="FT18" s="46">
        <v>7.3373776643689679</v>
      </c>
      <c r="FU18" s="46">
        <v>7.5255200000000002</v>
      </c>
      <c r="FV18" s="46">
        <v>8.2112300000000005</v>
      </c>
      <c r="FW18" s="46">
        <v>8.1505299999999998</v>
      </c>
      <c r="FX18" s="46">
        <v>8.0882900000000006</v>
      </c>
      <c r="FY18" s="46">
        <v>8.0239303810533809</v>
      </c>
      <c r="FZ18" s="46">
        <v>7.9389162904309494</v>
      </c>
      <c r="GA18" s="46">
        <v>8.0335599999999996</v>
      </c>
      <c r="GB18" s="46">
        <v>7.9754399999999999</v>
      </c>
      <c r="GC18" s="46">
        <v>8.1778300000000002</v>
      </c>
      <c r="GD18" s="46">
        <v>8.11632</v>
      </c>
      <c r="GE18" s="46">
        <v>8.0520899999999997</v>
      </c>
      <c r="GF18" s="46">
        <v>7.9679099999999998</v>
      </c>
      <c r="GG18" s="46">
        <v>8.07043</v>
      </c>
      <c r="GH18" s="46">
        <v>8.0263799999999996</v>
      </c>
      <c r="GI18" s="46">
        <v>7.9506699999999997</v>
      </c>
      <c r="GJ18" s="46">
        <v>7.8923199999999998</v>
      </c>
      <c r="GK18" s="46">
        <v>7.8397399999999999</v>
      </c>
      <c r="GL18" s="46">
        <v>7.7669300000000003</v>
      </c>
      <c r="GM18" s="46">
        <v>7.8701999999999996</v>
      </c>
      <c r="GN18" s="46">
        <v>7.7979200000000004</v>
      </c>
      <c r="GO18" s="46">
        <v>7.7529000000000003</v>
      </c>
      <c r="GP18" s="46">
        <v>7.7116199999999999</v>
      </c>
      <c r="GQ18" s="46">
        <v>7.6368799999999997</v>
      </c>
      <c r="GR18" s="46">
        <v>7.5555037799999996</v>
      </c>
      <c r="GS18" s="46">
        <v>7.9732737599999997</v>
      </c>
      <c r="GT18" s="46">
        <v>7.8996025999999997</v>
      </c>
      <c r="GU18" s="46">
        <v>7.8220180900000003</v>
      </c>
      <c r="GV18" s="46">
        <v>7.7725354700000002</v>
      </c>
      <c r="GW18" s="46">
        <v>7.70642709</v>
      </c>
      <c r="GX18" s="46">
        <v>7.6189532099999999</v>
      </c>
      <c r="GY18" s="46">
        <v>8.2293260999999998</v>
      </c>
      <c r="GZ18" s="46">
        <v>8.1704134400000008</v>
      </c>
      <c r="HA18" s="46">
        <v>8.0659913499999991</v>
      </c>
      <c r="HB18" s="46">
        <v>8.0241322299999993</v>
      </c>
      <c r="HC18" s="46">
        <v>7.9659076600000001</v>
      </c>
      <c r="HD18" s="46">
        <v>7.8942515899999997</v>
      </c>
      <c r="HE18" s="46">
        <v>7.9582598500000001</v>
      </c>
      <c r="HF18" s="46">
        <v>7.8979155600000004</v>
      </c>
      <c r="HG18" s="46">
        <v>7.8199713199999996</v>
      </c>
      <c r="HH18" s="46">
        <v>7.9542612200000002</v>
      </c>
      <c r="HI18" s="46">
        <v>8.2918915500000008</v>
      </c>
      <c r="HJ18" s="46">
        <v>8.2082687399999994</v>
      </c>
      <c r="HK18" s="46">
        <v>8.5855185600000006</v>
      </c>
      <c r="HL18" s="46">
        <v>8.5341654800000004</v>
      </c>
      <c r="HM18" s="46">
        <v>8.4533494000000005</v>
      </c>
      <c r="HN18" s="46">
        <v>8.40814576</v>
      </c>
      <c r="HO18" s="46">
        <v>8.3342934399999997</v>
      </c>
      <c r="HP18" s="46">
        <v>8.2505371000000007</v>
      </c>
      <c r="HQ18" s="46">
        <v>8.3137837300000008</v>
      </c>
      <c r="HR18" s="46">
        <v>8.2615836199999997</v>
      </c>
      <c r="HS18" s="46">
        <v>8.1831147499999997</v>
      </c>
      <c r="HT18" s="46">
        <v>8.1381553499999999</v>
      </c>
      <c r="HU18" s="46">
        <v>8.0658122100000007</v>
      </c>
      <c r="HV18" s="46">
        <v>7.9823557999999997</v>
      </c>
      <c r="HW18" s="46">
        <v>8.0409035400000004</v>
      </c>
      <c r="HX18" s="46">
        <v>7.9877709699999997</v>
      </c>
      <c r="HY18" s="46">
        <v>7.9240927000000001</v>
      </c>
      <c r="HZ18" s="46">
        <v>7.87623359</v>
      </c>
      <c r="IA18" s="46">
        <v>7.8030807500000003</v>
      </c>
      <c r="IB18" s="46">
        <v>7.7196759000000004</v>
      </c>
      <c r="IC18" s="46">
        <v>7.7670841399999997</v>
      </c>
      <c r="ID18" s="46">
        <v>7.7115741699999996</v>
      </c>
      <c r="IE18" s="46">
        <v>7.6317033299999997</v>
      </c>
      <c r="IF18" s="46">
        <v>7.7393116500000003</v>
      </c>
      <c r="IG18" s="46">
        <v>8.1760804300000007</v>
      </c>
      <c r="IH18" s="46">
        <v>8.09285736</v>
      </c>
      <c r="II18" s="46">
        <v>8.1628570099999997</v>
      </c>
      <c r="IJ18" s="46">
        <v>8.1064667099999994</v>
      </c>
      <c r="IK18" s="46">
        <v>8.0269291000000003</v>
      </c>
      <c r="IL18" s="46">
        <v>7.97157275</v>
      </c>
      <c r="IM18" s="46">
        <v>7.9084580000000004</v>
      </c>
      <c r="IN18" s="46">
        <v>7.7476346100000004</v>
      </c>
      <c r="IO18" s="46">
        <v>7.7861893699999998</v>
      </c>
      <c r="IP18" s="46">
        <v>7.7263481900000004</v>
      </c>
      <c r="IQ18" s="46">
        <v>7.6465524299999998</v>
      </c>
      <c r="IR18" s="46">
        <v>7.5875716400000002</v>
      </c>
      <c r="IS18" s="46">
        <v>7.5219038100000004</v>
      </c>
      <c r="IT18" s="46">
        <v>7.5989685700000003</v>
      </c>
      <c r="IU18" s="46">
        <v>8.2019157299999996</v>
      </c>
      <c r="IV18" s="46">
        <v>8.1429971400000003</v>
      </c>
      <c r="IW18" s="46">
        <v>8.0629665799999994</v>
      </c>
      <c r="IX18" s="46">
        <v>8.0049768700000001</v>
      </c>
      <c r="IY18" s="46">
        <v>7.93992246</v>
      </c>
      <c r="IZ18" s="46">
        <v>7.87677038</v>
      </c>
      <c r="JA18" s="46">
        <v>8.0764398800000006</v>
      </c>
      <c r="JB18" s="46">
        <v>8.0157421499999995</v>
      </c>
      <c r="JC18" s="46">
        <v>7.9354796700000003</v>
      </c>
      <c r="JD18" s="46">
        <v>7.8756350900000003</v>
      </c>
      <c r="JE18" s="46">
        <v>7.80922582</v>
      </c>
      <c r="JF18" s="46">
        <v>7.7445836999999997</v>
      </c>
      <c r="JG18" s="46">
        <v>7.76990114</v>
      </c>
      <c r="JH18" s="46">
        <v>7.70837854</v>
      </c>
      <c r="JI18" s="46">
        <v>7.6356333799999998</v>
      </c>
      <c r="JJ18" s="46">
        <v>7.5749447200000004</v>
      </c>
      <c r="JK18" s="46">
        <v>7.5079321700000001</v>
      </c>
      <c r="JL18" s="46">
        <v>7.4426120300000003</v>
      </c>
      <c r="JM18" s="46">
        <v>7.4636954199999996</v>
      </c>
      <c r="JN18" s="46">
        <v>7.40135275</v>
      </c>
      <c r="JO18" s="46">
        <v>7.3262957899999996</v>
      </c>
      <c r="JP18" s="46">
        <v>7.2647206300000002</v>
      </c>
      <c r="JQ18" s="46">
        <v>7.1970756299999996</v>
      </c>
      <c r="JR18" s="46">
        <v>7.1310464700000002</v>
      </c>
      <c r="JS18" s="46">
        <v>7.5733619900000004</v>
      </c>
      <c r="JT18" s="46">
        <v>7.5116786500000003</v>
      </c>
      <c r="JU18" s="46">
        <v>7.4363423299999996</v>
      </c>
      <c r="JV18" s="46">
        <v>7.4046702299999998</v>
      </c>
      <c r="JW18" s="46">
        <v>7.3364644999999999</v>
      </c>
      <c r="JX18" s="46">
        <v>7.2698820599999996</v>
      </c>
      <c r="JY18" s="46">
        <v>7.2820732799999996</v>
      </c>
      <c r="JZ18" s="46">
        <v>7.2183234900000004</v>
      </c>
      <c r="KA18" s="46">
        <v>7.1422157500000001</v>
      </c>
      <c r="KB18" s="46">
        <v>7.0919847599999999</v>
      </c>
      <c r="KC18" s="46">
        <v>6.97138218</v>
      </c>
      <c r="KD18" s="46">
        <v>6.9031240199999999</v>
      </c>
      <c r="KE18" s="46">
        <v>7.2334759499999999</v>
      </c>
      <c r="KF18" s="46">
        <v>7.1671444900000001</v>
      </c>
      <c r="KG18" s="46">
        <v>7.0967169700000001</v>
      </c>
      <c r="KH18" s="46">
        <v>7.2201916199999996</v>
      </c>
      <c r="KI18" s="46">
        <v>7.1587013099999997</v>
      </c>
      <c r="KJ18" s="46">
        <v>7.0512748600000004</v>
      </c>
      <c r="KK18" s="46">
        <v>7.0470181700000003</v>
      </c>
      <c r="KL18" s="46">
        <v>6.9809237900000003</v>
      </c>
      <c r="KM18" s="46">
        <v>6.9271666500000002</v>
      </c>
      <c r="KN18" s="46">
        <v>6.8644028400000003</v>
      </c>
      <c r="KO18" s="46">
        <v>6.8059827000000004</v>
      </c>
      <c r="KP18" s="46">
        <v>6.7370601900000002</v>
      </c>
      <c r="KQ18" s="46">
        <v>7.4393450899999998</v>
      </c>
      <c r="KR18" s="46">
        <v>7.4985427600000003</v>
      </c>
      <c r="KS18" s="46">
        <v>7.4453604200000001</v>
      </c>
      <c r="KT18" s="46">
        <v>7.3849691899999996</v>
      </c>
      <c r="KU18" s="46">
        <v>7.3295415999999998</v>
      </c>
      <c r="KV18" s="46">
        <v>7.4587687899999997</v>
      </c>
      <c r="KW18" s="46">
        <v>7.4556682800000003</v>
      </c>
      <c r="KX18" s="46">
        <v>7.38504293</v>
      </c>
      <c r="KY18" s="46">
        <v>7.3782933699999997</v>
      </c>
      <c r="KZ18" s="46">
        <v>7.3162187300000001</v>
      </c>
      <c r="LA18" s="46">
        <v>7.2226819799999999</v>
      </c>
      <c r="LB18" s="46">
        <v>7.1495714399999999</v>
      </c>
      <c r="LC18" s="46">
        <v>7.1427052</v>
      </c>
      <c r="LD18" s="46">
        <v>7.2099248400000002</v>
      </c>
      <c r="LE18" s="46">
        <v>7.1706203799999999</v>
      </c>
      <c r="LF18" s="46">
        <v>7.4118506599999998</v>
      </c>
      <c r="LG18" s="46">
        <v>7.3678212600000004</v>
      </c>
      <c r="LH18" s="46">
        <v>7.2945249900000002</v>
      </c>
      <c r="LI18" s="46">
        <v>7.2951935499999996</v>
      </c>
    </row>
    <row r="19" spans="1:321" ht="20.100000000000001" customHeight="1" x14ac:dyDescent="0.3">
      <c r="A19" s="233" t="s">
        <v>425</v>
      </c>
      <c r="B19" s="233"/>
      <c r="C19" s="233"/>
      <c r="D19" s="233"/>
      <c r="E19" s="233"/>
      <c r="F19" s="233"/>
      <c r="G19" s="233"/>
      <c r="H19" s="233"/>
      <c r="I19" s="233"/>
      <c r="J19" s="233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33"/>
      <c r="AU19" s="233"/>
      <c r="AV19" s="233"/>
      <c r="AW19" s="233"/>
      <c r="AX19" s="233"/>
      <c r="AY19" s="233"/>
      <c r="AZ19" s="233"/>
      <c r="BA19" s="233"/>
      <c r="BB19" s="233"/>
      <c r="BC19" s="233"/>
      <c r="BD19" s="233"/>
      <c r="BE19" s="233"/>
      <c r="BF19" s="233"/>
      <c r="BG19" s="233"/>
      <c r="BH19" s="233"/>
      <c r="BI19" s="233"/>
      <c r="BJ19" s="233"/>
      <c r="BK19" s="233"/>
      <c r="BL19" s="233"/>
      <c r="BM19" s="233"/>
      <c r="BN19" s="233"/>
      <c r="BO19" s="233"/>
      <c r="BP19" s="233"/>
      <c r="BQ19" s="233"/>
      <c r="BR19" s="46"/>
      <c r="BS19" s="46"/>
      <c r="BT19" s="46"/>
      <c r="BU19" s="46"/>
      <c r="BV19" s="46">
        <v>3.4449999999999998</v>
      </c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>
        <v>3.4849999999999999</v>
      </c>
      <c r="CH19" s="46">
        <v>3.3991666666666664</v>
      </c>
      <c r="CI19" s="46">
        <v>3.3766666666666669</v>
      </c>
      <c r="CJ19" s="46">
        <v>3.709945245435335</v>
      </c>
      <c r="CK19" s="46">
        <v>3.6233709912666918</v>
      </c>
      <c r="CL19" s="46">
        <v>3.5783333333333331</v>
      </c>
      <c r="CM19" s="46">
        <v>3.4916666666666667</v>
      </c>
      <c r="CN19" s="46">
        <v>3.4366400664568588</v>
      </c>
      <c r="CO19" s="46">
        <v>3.3039291563300686</v>
      </c>
      <c r="CP19" s="46">
        <v>3.2186838335215007</v>
      </c>
      <c r="CQ19" s="46">
        <v>3.1897186055252962</v>
      </c>
      <c r="CR19" s="46">
        <v>3.5862300984598012</v>
      </c>
      <c r="CS19" s="46">
        <v>3.5037686340371406</v>
      </c>
      <c r="CT19" s="46">
        <v>3.418572448746783</v>
      </c>
      <c r="CU19" s="46">
        <v>3.4064593082023293</v>
      </c>
      <c r="CV19" s="46">
        <v>3.4075995800492933</v>
      </c>
      <c r="CW19" s="46">
        <v>3.3223157582878398</v>
      </c>
      <c r="CX19" s="46">
        <v>3.551868532817025</v>
      </c>
      <c r="CY19" s="46">
        <v>3.4658727359993957</v>
      </c>
      <c r="CZ19" s="46">
        <v>3.4181702527386553</v>
      </c>
      <c r="DA19" s="46">
        <v>3.3324635440691135</v>
      </c>
      <c r="DB19" s="46">
        <v>3.2467685941519338</v>
      </c>
      <c r="DC19" s="46">
        <v>3.2311848507664478</v>
      </c>
      <c r="DD19" s="46">
        <v>3.1454881327052449</v>
      </c>
      <c r="DE19" s="46">
        <v>3.0625418960913646</v>
      </c>
      <c r="DF19" s="46">
        <v>2.9768681247156366</v>
      </c>
      <c r="DG19" s="46">
        <v>2.9598852904890056</v>
      </c>
      <c r="DH19" s="46">
        <v>2.958840377133237</v>
      </c>
      <c r="DI19" s="46">
        <v>2.872923016884243</v>
      </c>
      <c r="DJ19" s="46">
        <v>3.0158624731991233</v>
      </c>
      <c r="DK19" s="46">
        <v>2.9309578769326063</v>
      </c>
      <c r="DL19" s="46">
        <v>2.8793296241775024</v>
      </c>
      <c r="DM19" s="46">
        <v>2.7939520723407387</v>
      </c>
      <c r="DN19" s="46">
        <v>2.7085813867239419</v>
      </c>
      <c r="DO19" s="46">
        <v>2.6860302504686122</v>
      </c>
      <c r="DP19" s="46">
        <v>2.6006358789532631</v>
      </c>
      <c r="DQ19" s="46">
        <v>2.5179874392399051</v>
      </c>
      <c r="DR19" s="46">
        <v>2.4493637406422724</v>
      </c>
      <c r="DS19" s="46">
        <v>2.4364454280890042</v>
      </c>
      <c r="DT19" s="46">
        <v>2.7608965669128445</v>
      </c>
      <c r="DU19" s="46">
        <v>2.7406522458456162</v>
      </c>
      <c r="DV19" s="46">
        <v>2.6591922911059682</v>
      </c>
      <c r="DW19" s="46">
        <v>2.5757938092751655</v>
      </c>
      <c r="DX19" s="46">
        <v>2.5274514654234563</v>
      </c>
      <c r="DY19" s="46">
        <v>2.4225218116466594</v>
      </c>
      <c r="DZ19" s="46">
        <v>2.33697280755867</v>
      </c>
      <c r="EA19" s="46">
        <v>2.3071911233482738</v>
      </c>
      <c r="EB19" s="46">
        <v>2.2216195927993252</v>
      </c>
      <c r="EC19" s="46">
        <v>2.1372894873925734</v>
      </c>
      <c r="ED19" s="46">
        <v>2.0450325242390073</v>
      </c>
      <c r="EE19" s="46">
        <v>2.8540534049741924</v>
      </c>
      <c r="EF19" s="46">
        <v>2.8560681204339944</v>
      </c>
      <c r="EG19" s="46">
        <v>2.7473094843318107</v>
      </c>
      <c r="EH19" s="46">
        <v>2.6653325996801107</v>
      </c>
      <c r="EI19" s="46">
        <v>2.4822198246372045</v>
      </c>
      <c r="EJ19" s="46">
        <v>2.4477089086093713</v>
      </c>
      <c r="EK19" s="46">
        <v>2.3523098357054502</v>
      </c>
      <c r="EL19" s="46">
        <v>2.2677597608292586</v>
      </c>
      <c r="EM19" s="46">
        <v>2.2668573113359458</v>
      </c>
      <c r="EN19" s="46">
        <v>2.1823587513248399</v>
      </c>
      <c r="EO19" s="46">
        <v>2.0977198649692315</v>
      </c>
      <c r="EP19" s="46">
        <v>2.0132204069135842</v>
      </c>
      <c r="EQ19" s="46">
        <v>1.9287229638862371</v>
      </c>
      <c r="ER19" s="46">
        <v>1.8912503957825815</v>
      </c>
      <c r="ES19" s="46">
        <v>1.8067122545058194</v>
      </c>
      <c r="ET19" s="46">
        <v>1.7248977136561221</v>
      </c>
      <c r="EU19" s="46">
        <v>1.6403608990200089</v>
      </c>
      <c r="EV19" s="46">
        <v>1.5883727610243137</v>
      </c>
      <c r="EW19" s="46">
        <v>1.5041284649302074</v>
      </c>
      <c r="EX19" s="46">
        <v>1.419886486240951</v>
      </c>
      <c r="EY19" s="46">
        <v>2.78291649136685</v>
      </c>
      <c r="EZ19" s="46">
        <v>2.6995003709141567</v>
      </c>
      <c r="FA19" s="46">
        <v>2.6220664549991892</v>
      </c>
      <c r="FB19" s="46">
        <v>2.5385751818891018</v>
      </c>
      <c r="FC19" s="46">
        <v>2.4551060148992265</v>
      </c>
      <c r="FD19" s="46">
        <v>2.4869096913847071</v>
      </c>
      <c r="FE19" s="46">
        <v>2.403187333406001</v>
      </c>
      <c r="FF19" s="46">
        <v>2.322168506272714</v>
      </c>
      <c r="FG19" s="46">
        <v>2.23844972943375</v>
      </c>
      <c r="FH19" s="46">
        <v>2.2469936084122017</v>
      </c>
      <c r="FI19" s="46">
        <v>2.1635060656863012</v>
      </c>
      <c r="FJ19" s="46">
        <v>2.0800193677576022</v>
      </c>
      <c r="FK19" s="46">
        <v>1.9992265866640033</v>
      </c>
      <c r="FL19" s="46">
        <v>1.9157415309703956</v>
      </c>
      <c r="FM19" s="46">
        <v>1.8349503275877284</v>
      </c>
      <c r="FN19" s="46">
        <v>1.751466888959228</v>
      </c>
      <c r="FO19" s="46">
        <v>1.6679842627394492</v>
      </c>
      <c r="FP19" s="46">
        <v>1.6656891092206501</v>
      </c>
      <c r="FQ19" s="46">
        <v>1.5821779689780067</v>
      </c>
      <c r="FR19" s="46">
        <v>4.1305768646777699</v>
      </c>
      <c r="FS19" s="46">
        <v>4.0407782157060756</v>
      </c>
      <c r="FT19" s="46">
        <v>4.0262382150143567</v>
      </c>
      <c r="FU19" s="46">
        <v>3.93692960719657</v>
      </c>
      <c r="FV19" s="46">
        <v>3.8476193381533501</v>
      </c>
      <c r="FW19" s="46">
        <v>3.7611885026356302</v>
      </c>
      <c r="FX19" s="46">
        <v>3.6718750902041299</v>
      </c>
      <c r="FY19" s="46">
        <v>3.5854413049467744</v>
      </c>
      <c r="FZ19" s="46">
        <v>3.4961249298527135</v>
      </c>
      <c r="GA19" s="46">
        <v>3.4068071139392999</v>
      </c>
      <c r="GB19" s="46">
        <v>4.6670683077042101</v>
      </c>
      <c r="GC19" s="46">
        <v>4.5778455900345998</v>
      </c>
      <c r="GD19" s="46">
        <v>4.5899046742565597</v>
      </c>
      <c r="GE19" s="46">
        <v>4.5008652300975198</v>
      </c>
      <c r="GF19" s="46">
        <v>4.5297515177888696</v>
      </c>
      <c r="GG19" s="46">
        <v>4.44112347662597</v>
      </c>
      <c r="GH19" s="46">
        <v>4.35248250029679</v>
      </c>
      <c r="GI19" s="46">
        <v>4.2666886074238102</v>
      </c>
      <c r="GJ19" s="46">
        <v>4.1780222192913303</v>
      </c>
      <c r="GK19" s="46">
        <v>4.0922037621286398</v>
      </c>
      <c r="GL19" s="46">
        <v>4.0035120207613604</v>
      </c>
      <c r="GM19" s="46">
        <v>3.9148074188931501</v>
      </c>
      <c r="GN19" s="46">
        <v>3.8318140668579601</v>
      </c>
      <c r="GO19" s="46">
        <v>3.7432942784412799</v>
      </c>
      <c r="GP19" s="46">
        <v>3.7376884602518201</v>
      </c>
      <c r="GQ19" s="46">
        <v>3.64847546273197</v>
      </c>
      <c r="GR19" s="46">
        <v>3.6549977600000001</v>
      </c>
      <c r="GS19" s="46">
        <v>3.5660929700000001</v>
      </c>
      <c r="GT19" s="46">
        <v>3.4771750400000001</v>
      </c>
      <c r="GU19" s="46">
        <v>3.3911129299999998</v>
      </c>
      <c r="GV19" s="46">
        <v>3.3021691999999998</v>
      </c>
      <c r="GW19" s="46">
        <v>3.21608216</v>
      </c>
      <c r="GX19" s="46">
        <v>3.1271126800000002</v>
      </c>
      <c r="GY19" s="46">
        <v>3.0381301399999998</v>
      </c>
      <c r="GZ19" s="46">
        <v>2.9577476100000002</v>
      </c>
      <c r="HA19" s="46">
        <v>2.86874027</v>
      </c>
      <c r="HB19" s="46">
        <v>2.84423286</v>
      </c>
      <c r="HC19" s="46">
        <v>2.7550203299999998</v>
      </c>
      <c r="HD19" s="46">
        <v>3.58854695</v>
      </c>
      <c r="HE19" s="46">
        <v>3.5036154399999999</v>
      </c>
      <c r="HF19" s="46">
        <v>3.4186839299999998</v>
      </c>
      <c r="HG19" s="46">
        <v>3.3364921500000002</v>
      </c>
      <c r="HH19" s="46">
        <v>3.2515606500000001</v>
      </c>
      <c r="HI19" s="46">
        <v>3.16936887</v>
      </c>
      <c r="HJ19" s="46">
        <v>3.0844373599999999</v>
      </c>
      <c r="HK19" s="46">
        <v>2.9995058499999998</v>
      </c>
      <c r="HL19" s="46">
        <v>2.9227935199999999</v>
      </c>
      <c r="HM19" s="46">
        <v>2.8378620200000002</v>
      </c>
      <c r="HN19" s="46">
        <v>2.8373789199999999</v>
      </c>
      <c r="HO19" s="46">
        <v>2.7524474099999998</v>
      </c>
      <c r="HP19" s="46">
        <v>2.6702556300000002</v>
      </c>
      <c r="HQ19" s="46">
        <v>2.5853241300000001</v>
      </c>
      <c r="HR19" s="46">
        <v>2.50039262</v>
      </c>
      <c r="HS19" s="46">
        <v>2.4182008399999999</v>
      </c>
      <c r="HT19" s="46">
        <v>2.3332693299999998</v>
      </c>
      <c r="HU19" s="46">
        <v>2.2510775500000002</v>
      </c>
      <c r="HV19" s="46">
        <v>2.1661460400000001</v>
      </c>
      <c r="HW19" s="46">
        <v>2.0812145399999999</v>
      </c>
      <c r="HX19" s="46">
        <v>2.0045022100000001</v>
      </c>
      <c r="HY19" s="46">
        <v>1.91956321</v>
      </c>
      <c r="HZ19" s="46">
        <v>1.8927957799999999</v>
      </c>
      <c r="IA19" s="46">
        <v>1.8080963299999999</v>
      </c>
      <c r="IB19" s="46">
        <v>1.72612911</v>
      </c>
      <c r="IC19" s="46">
        <v>1.64142966</v>
      </c>
      <c r="ID19" s="46">
        <v>1.55673021</v>
      </c>
      <c r="IE19" s="46">
        <v>1.4747629900000001</v>
      </c>
      <c r="IF19" s="46">
        <v>1.3900635400000001</v>
      </c>
      <c r="IG19" s="46">
        <v>1.3080963299999999</v>
      </c>
      <c r="IH19" s="46">
        <v>1.22339687</v>
      </c>
      <c r="II19" s="46">
        <v>1.13869742</v>
      </c>
      <c r="IJ19" s="46">
        <v>1.0594624500000001</v>
      </c>
      <c r="IK19" s="46">
        <v>0.97477047999999999</v>
      </c>
      <c r="IL19" s="46">
        <v>0.92054795</v>
      </c>
      <c r="IM19" s="46">
        <v>0.83561644000000002</v>
      </c>
      <c r="IN19" s="46">
        <v>0.75342465999999997</v>
      </c>
      <c r="IO19" s="46">
        <v>0.66849314999999998</v>
      </c>
      <c r="IP19" s="46">
        <v>0.58356163999999999</v>
      </c>
      <c r="IQ19" s="46">
        <v>0.50136985999999995</v>
      </c>
      <c r="IR19" s="46">
        <v>0.41643836000000001</v>
      </c>
      <c r="IS19" s="46">
        <v>0.33424658000000002</v>
      </c>
      <c r="IT19" s="46">
        <v>0.24931507</v>
      </c>
      <c r="IU19" s="46">
        <v>0.16438356000000001</v>
      </c>
      <c r="IV19" s="46">
        <v>8.7671230000000003E-2</v>
      </c>
      <c r="IW19" s="46">
        <v>2.7397300000000001E-3</v>
      </c>
      <c r="IX19" s="46">
        <v>0</v>
      </c>
      <c r="IY19" s="46">
        <v>0</v>
      </c>
      <c r="IZ19" s="46"/>
      <c r="JA19" s="46">
        <v>0</v>
      </c>
      <c r="JB19" s="46"/>
      <c r="JC19" s="46">
        <v>0</v>
      </c>
      <c r="JD19" s="46">
        <v>0</v>
      </c>
      <c r="JE19" s="46">
        <v>0</v>
      </c>
      <c r="JF19" s="46"/>
      <c r="JG19" s="46"/>
      <c r="JH19" s="46">
        <v>0</v>
      </c>
      <c r="JI19" s="46">
        <v>0</v>
      </c>
      <c r="JJ19" s="46"/>
      <c r="JK19" s="46">
        <v>0</v>
      </c>
      <c r="JL19" s="46"/>
      <c r="JM19" s="46">
        <v>0</v>
      </c>
      <c r="JN19" s="46">
        <v>0</v>
      </c>
      <c r="JO19" s="46">
        <v>0</v>
      </c>
      <c r="JP19" s="46">
        <v>0</v>
      </c>
      <c r="JQ19" s="46">
        <v>0</v>
      </c>
      <c r="JR19" s="46">
        <v>0</v>
      </c>
      <c r="JS19" s="46"/>
      <c r="JT19" s="46">
        <v>0</v>
      </c>
      <c r="JU19" s="46">
        <v>0</v>
      </c>
      <c r="JV19" s="46">
        <v>0</v>
      </c>
      <c r="JW19" s="46">
        <v>0</v>
      </c>
      <c r="JX19" s="46">
        <v>0</v>
      </c>
      <c r="JY19" s="46">
        <v>0</v>
      </c>
      <c r="JZ19" s="46">
        <v>0</v>
      </c>
      <c r="KA19" s="46">
        <v>0</v>
      </c>
      <c r="KB19" s="46">
        <v>0</v>
      </c>
      <c r="KC19" s="46"/>
      <c r="KD19" s="46">
        <v>0</v>
      </c>
      <c r="KE19" s="46">
        <v>0</v>
      </c>
      <c r="KF19" s="46">
        <v>0</v>
      </c>
      <c r="KG19" s="46">
        <v>0</v>
      </c>
      <c r="KH19" s="46">
        <v>0</v>
      </c>
      <c r="KI19" s="46">
        <v>0</v>
      </c>
      <c r="KJ19" s="46">
        <v>0</v>
      </c>
      <c r="KK19" s="46">
        <v>0</v>
      </c>
      <c r="KL19" s="46">
        <v>0</v>
      </c>
      <c r="KM19" s="46">
        <v>0</v>
      </c>
      <c r="KN19" s="46">
        <v>0</v>
      </c>
      <c r="KO19" s="46">
        <v>0</v>
      </c>
      <c r="KP19" s="46">
        <v>0</v>
      </c>
      <c r="KQ19" s="46">
        <v>0</v>
      </c>
      <c r="KR19" s="46">
        <v>0</v>
      </c>
      <c r="KS19" s="46">
        <v>0</v>
      </c>
      <c r="KT19" s="46">
        <v>0</v>
      </c>
      <c r="KU19" s="46">
        <v>0</v>
      </c>
      <c r="KV19" s="46"/>
      <c r="KW19" s="46">
        <v>0</v>
      </c>
      <c r="KX19" s="46">
        <v>0</v>
      </c>
      <c r="KY19" s="46">
        <v>0</v>
      </c>
      <c r="KZ19" s="46">
        <v>0</v>
      </c>
      <c r="LA19" s="46">
        <v>0</v>
      </c>
      <c r="LB19" s="46">
        <v>0</v>
      </c>
      <c r="LC19" s="46">
        <v>0</v>
      </c>
      <c r="LD19" s="46">
        <v>0</v>
      </c>
      <c r="LE19" s="46">
        <v>0</v>
      </c>
      <c r="LF19" s="46">
        <v>5.6996722999999996</v>
      </c>
      <c r="LG19" s="46">
        <v>5.6155638899999998</v>
      </c>
      <c r="LH19" s="46">
        <v>5.5341674899999997</v>
      </c>
      <c r="LI19" s="46">
        <v>5.45005396</v>
      </c>
    </row>
    <row r="20" spans="1:321" ht="20.100000000000001" customHeight="1" x14ac:dyDescent="0.3">
      <c r="A20" s="233" t="s">
        <v>426</v>
      </c>
      <c r="B20" s="233"/>
      <c r="C20" s="233"/>
      <c r="D20" s="233"/>
      <c r="E20" s="233"/>
      <c r="F20" s="233"/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233"/>
      <c r="BI20" s="233"/>
      <c r="BJ20" s="233"/>
      <c r="BK20" s="233"/>
      <c r="BL20" s="233"/>
      <c r="BM20" s="233"/>
      <c r="BN20" s="233"/>
      <c r="BO20" s="233"/>
      <c r="BP20" s="233"/>
      <c r="BQ20" s="233"/>
      <c r="BR20" s="46"/>
      <c r="BS20" s="46"/>
      <c r="BT20" s="46"/>
      <c r="BU20" s="46"/>
      <c r="BV20" s="46">
        <v>5.6541666666666659</v>
      </c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>
        <v>5.9666666666666659</v>
      </c>
      <c r="CH20" s="46">
        <v>6.0075000000000003</v>
      </c>
      <c r="CI20" s="46">
        <v>6.310833333333334</v>
      </c>
      <c r="CJ20" s="46">
        <v>6.7171061607334073</v>
      </c>
      <c r="CK20" s="46">
        <v>6.8250270009750045</v>
      </c>
      <c r="CL20" s="46">
        <v>6.7408333333333337</v>
      </c>
      <c r="CM20" s="46">
        <v>6.8758333333333335</v>
      </c>
      <c r="CN20" s="46">
        <v>6.9843025333986697</v>
      </c>
      <c r="CO20" s="46">
        <v>7.2141994958512177</v>
      </c>
      <c r="CP20" s="46">
        <v>7.1296176271422276</v>
      </c>
      <c r="CQ20" s="46">
        <v>7.0450593832300576</v>
      </c>
      <c r="CR20" s="46">
        <v>6.9605240998369995</v>
      </c>
      <c r="CS20" s="46">
        <v>6.8760111374057296</v>
      </c>
      <c r="CT20" s="46">
        <v>6.7915198798608278</v>
      </c>
      <c r="CU20" s="46">
        <v>7.0970682333990238</v>
      </c>
      <c r="CV20" s="46">
        <v>7.0124575854596563</v>
      </c>
      <c r="CW20" s="46">
        <v>6.9278711068700636</v>
      </c>
      <c r="CX20" s="46">
        <v>6.8433081180645532</v>
      </c>
      <c r="CY20" s="46">
        <v>6.7587679647169345</v>
      </c>
      <c r="CZ20" s="46">
        <v>6.6742500165538106</v>
      </c>
      <c r="DA20" s="46">
        <v>6.9729363917492426</v>
      </c>
      <c r="DB20" s="46">
        <v>6.8882946319502443</v>
      </c>
      <c r="DC20" s="46">
        <v>6.8036776302099247</v>
      </c>
      <c r="DD20" s="46">
        <v>6.7190846903912815</v>
      </c>
      <c r="DE20" s="46">
        <v>6.6345151422334823</v>
      </c>
      <c r="DF20" s="46">
        <v>6.5499683401297988</v>
      </c>
      <c r="DG20" s="46">
        <v>6.9020222846712791</v>
      </c>
      <c r="DH20" s="46">
        <v>6.8173273601893634</v>
      </c>
      <c r="DI20" s="46">
        <v>6.7326581997364654</v>
      </c>
      <c r="DJ20" s="46">
        <v>6.6480140789073348</v>
      </c>
      <c r="DK20" s="46">
        <v>6.5646807455762852</v>
      </c>
      <c r="DL20" s="46">
        <v>6.4787981917813653</v>
      </c>
      <c r="DM20" s="46">
        <v>6.7587792301388285</v>
      </c>
      <c r="DN20" s="46">
        <v>6.6488013709946765</v>
      </c>
      <c r="DO20" s="46">
        <v>6.5641084939831584</v>
      </c>
      <c r="DP20" s="46">
        <v>6.4794411371691716</v>
      </c>
      <c r="DQ20" s="46">
        <v>6.3947985886706196</v>
      </c>
      <c r="DR20" s="46">
        <v>6.3101801628396563</v>
      </c>
      <c r="DS20" s="46">
        <v>6.620464391176804</v>
      </c>
      <c r="DT20" s="46">
        <v>6.5353910804619142</v>
      </c>
      <c r="DU20" s="46">
        <v>6.4503185582440681</v>
      </c>
      <c r="DV20" s="46">
        <v>6.3735410520585525</v>
      </c>
      <c r="DW20" s="46">
        <v>6.2884398265137369</v>
      </c>
      <c r="DX20" s="46">
        <v>6.2033394087940508</v>
      </c>
      <c r="DY20" s="46">
        <v>6.4687279832687352</v>
      </c>
      <c r="DZ20" s="46">
        <v>6.3835708809044673</v>
      </c>
      <c r="EA20" s="46">
        <v>6.2984145968314715</v>
      </c>
      <c r="EB20" s="46">
        <v>6.479306108060352</v>
      </c>
      <c r="EC20" s="46">
        <v>6.3938822473099863</v>
      </c>
      <c r="ED20" s="46">
        <v>6.3084588100326764</v>
      </c>
      <c r="EE20" s="46">
        <v>6.5199245275750348</v>
      </c>
      <c r="EF20" s="46">
        <v>6.4343281259525469</v>
      </c>
      <c r="EG20" s="46">
        <v>6.3487318841592124</v>
      </c>
      <c r="EH20" s="46">
        <v>6.263137038480358</v>
      </c>
      <c r="EI20" s="46">
        <v>6.1775436080672277</v>
      </c>
      <c r="EJ20" s="46">
        <v>6.0919516126206705</v>
      </c>
      <c r="EK20" s="46">
        <v>6.3491767680277622</v>
      </c>
      <c r="EL20" s="46">
        <v>6.2635092894807212</v>
      </c>
      <c r="EM20" s="46">
        <v>6.1778431845192987</v>
      </c>
      <c r="EN20" s="46">
        <v>6.0921784713027316</v>
      </c>
      <c r="EO20" s="46">
        <v>6.0065151684892246</v>
      </c>
      <c r="EP20" s="46">
        <v>5.9208532952658137</v>
      </c>
      <c r="EQ20" s="46">
        <v>6.1683893140282597</v>
      </c>
      <c r="ER20" s="46">
        <v>6.08264644537409</v>
      </c>
      <c r="ES20" s="46">
        <v>5.9969397139867437</v>
      </c>
      <c r="ET20" s="46">
        <v>6.2652324996175279</v>
      </c>
      <c r="EU20" s="46">
        <v>6.3549825508025606</v>
      </c>
      <c r="EV20" s="46">
        <v>6.2691998349366225</v>
      </c>
      <c r="EW20" s="46">
        <v>6.472839112815949</v>
      </c>
      <c r="EX20" s="46">
        <v>6.3870682944727299</v>
      </c>
      <c r="EY20" s="46">
        <v>6.3012962899695788</v>
      </c>
      <c r="EZ20" s="46">
        <v>6.2155231110261955</v>
      </c>
      <c r="FA20" s="46">
        <v>6.1297456355655093</v>
      </c>
      <c r="FB20" s="46">
        <v>6.043970183454686</v>
      </c>
      <c r="FC20" s="46">
        <v>6.2749229629504768</v>
      </c>
      <c r="FD20" s="46">
        <v>6.1893742857592153</v>
      </c>
      <c r="FE20" s="46">
        <v>6.1035322388871318</v>
      </c>
      <c r="FF20" s="46">
        <v>6.0176887746364844</v>
      </c>
      <c r="FG20" s="46">
        <v>5.9318440867335296</v>
      </c>
      <c r="FH20" s="46">
        <v>5.8459981831663699</v>
      </c>
      <c r="FI20" s="46">
        <v>6.0667817771671988</v>
      </c>
      <c r="FJ20" s="46">
        <v>5.9808641566372671</v>
      </c>
      <c r="FK20" s="46">
        <v>5.8949452274876197</v>
      </c>
      <c r="FL20" s="46">
        <v>5.8090249701250256</v>
      </c>
      <c r="FM20" s="46">
        <v>5.7231043431251845</v>
      </c>
      <c r="FN20" s="46">
        <v>5.6371805595402478</v>
      </c>
      <c r="FO20" s="46">
        <v>5.846922733756208</v>
      </c>
      <c r="FP20" s="46">
        <v>5.7609216108488797</v>
      </c>
      <c r="FQ20" s="46">
        <v>5.6749190033183687</v>
      </c>
      <c r="FR20" s="46">
        <v>5.5889149825256919</v>
      </c>
      <c r="FS20" s="46">
        <v>5.5029095814697548</v>
      </c>
      <c r="FT20" s="46">
        <v>5.4169027842956119</v>
      </c>
      <c r="FU20" s="46">
        <v>5.6149903699933503</v>
      </c>
      <c r="FV20" s="46">
        <v>5.5288981458272204</v>
      </c>
      <c r="FW20" s="46">
        <v>5.4428043854766202</v>
      </c>
      <c r="FX20" s="46">
        <v>5.3567091055780303</v>
      </c>
      <c r="FY20" s="46">
        <v>5.2706123214297982</v>
      </c>
      <c r="FZ20" s="46">
        <v>5.1845140935490086</v>
      </c>
      <c r="GA20" s="46">
        <v>5.3702989079440302</v>
      </c>
      <c r="GB20" s="46">
        <v>5.2841075492663903</v>
      </c>
      <c r="GC20" s="46">
        <v>5.1979145579789403</v>
      </c>
      <c r="GD20" s="46">
        <v>5.1117199505524997</v>
      </c>
      <c r="GE20" s="46">
        <v>5.0255237438018003</v>
      </c>
      <c r="GF20" s="46">
        <v>4.9393259549055903</v>
      </c>
      <c r="GG20" s="46">
        <v>5.1121226532150601</v>
      </c>
      <c r="GH20" s="46">
        <v>5.0258235086409897</v>
      </c>
      <c r="GI20" s="46">
        <v>4.9395226307056603</v>
      </c>
      <c r="GJ20" s="46">
        <v>4.8532200357585902</v>
      </c>
      <c r="GK20" s="46">
        <v>4.7669157404769402</v>
      </c>
      <c r="GL20" s="46">
        <v>4.6806097618849396</v>
      </c>
      <c r="GM20" s="46">
        <v>6.1964039477598201</v>
      </c>
      <c r="GN20" s="46">
        <v>6.1121976227193304</v>
      </c>
      <c r="GO20" s="46">
        <v>6.0279899507586698</v>
      </c>
      <c r="GP20" s="46">
        <v>5.9437809396338102</v>
      </c>
      <c r="GQ20" s="46">
        <v>5.8595705974957299</v>
      </c>
      <c r="GR20" s="46">
        <v>5.7753589300000003</v>
      </c>
      <c r="GS20" s="46">
        <v>5.97873301</v>
      </c>
      <c r="GT20" s="46">
        <v>5.8945197399999998</v>
      </c>
      <c r="GU20" s="46">
        <v>5.8103050700000001</v>
      </c>
      <c r="GV20" s="46">
        <v>5.72608899</v>
      </c>
      <c r="GW20" s="46">
        <v>5.6418715199999996</v>
      </c>
      <c r="GX20" s="46">
        <v>5.5576526599999996</v>
      </c>
      <c r="GY20" s="46">
        <v>5.7502776200000003</v>
      </c>
      <c r="GZ20" s="46">
        <v>5.6660550199999999</v>
      </c>
      <c r="HA20" s="46">
        <v>5.5818309399999997</v>
      </c>
      <c r="HB20" s="46">
        <v>5.49760501</v>
      </c>
      <c r="HC20" s="46">
        <v>5.41337841</v>
      </c>
      <c r="HD20" s="46">
        <v>5.3291499599999996</v>
      </c>
      <c r="HE20" s="46">
        <v>5.5104745399999997</v>
      </c>
      <c r="HF20" s="46">
        <v>5.4262410399999998</v>
      </c>
      <c r="HG20" s="46">
        <v>5.3420079400000002</v>
      </c>
      <c r="HH20" s="46">
        <v>5.2577695599999998</v>
      </c>
      <c r="HI20" s="46">
        <v>5.1735305399999998</v>
      </c>
      <c r="HJ20" s="46">
        <v>5.08928958</v>
      </c>
      <c r="HK20" s="46">
        <v>5.2587434200000001</v>
      </c>
      <c r="HL20" s="46">
        <v>5.1744950100000002</v>
      </c>
      <c r="HM20" s="46">
        <v>5.0902409999999998</v>
      </c>
      <c r="HN20" s="46">
        <v>5.0059890300000003</v>
      </c>
      <c r="HO20" s="46">
        <v>4.9217334700000004</v>
      </c>
      <c r="HP20" s="46">
        <v>4.8374815599999996</v>
      </c>
      <c r="HQ20" s="46">
        <v>4.9944504299999997</v>
      </c>
      <c r="HR20" s="46">
        <v>4.9101825400000001</v>
      </c>
      <c r="HS20" s="46">
        <v>4.8259119999999998</v>
      </c>
      <c r="HT20" s="46">
        <v>4.7416463599999998</v>
      </c>
      <c r="HU20" s="46">
        <v>4.6573726200000003</v>
      </c>
      <c r="HV20" s="46">
        <v>4.5730967500000004</v>
      </c>
      <c r="HW20" s="46">
        <v>4.7169352</v>
      </c>
      <c r="HX20" s="46">
        <v>4.6326525099999998</v>
      </c>
      <c r="HY20" s="46">
        <v>4.5483508500000003</v>
      </c>
      <c r="HZ20" s="46">
        <v>4.4640689699999996</v>
      </c>
      <c r="IA20" s="46">
        <v>4.3797694299999996</v>
      </c>
      <c r="IB20" s="46">
        <v>4.2954767</v>
      </c>
      <c r="IC20" s="46">
        <v>4.4255134299999996</v>
      </c>
      <c r="ID20" s="46">
        <v>4.3412027499999999</v>
      </c>
      <c r="IE20" s="46">
        <v>4.25688435</v>
      </c>
      <c r="IF20" s="46">
        <v>4.1725670499999996</v>
      </c>
      <c r="IG20" s="46">
        <v>4.0882407000000001</v>
      </c>
      <c r="IH20" s="46">
        <v>4.0039252799999998</v>
      </c>
      <c r="II20" s="46">
        <v>4.1194328499999999</v>
      </c>
      <c r="IJ20" s="46">
        <v>4.0351031400000004</v>
      </c>
      <c r="IK20" s="46">
        <v>3.9507540900000002</v>
      </c>
      <c r="IL20" s="46">
        <v>3.86640636</v>
      </c>
      <c r="IM20" s="46">
        <v>3.78205824</v>
      </c>
      <c r="IN20" s="46">
        <v>3.6977009199999999</v>
      </c>
      <c r="IO20" s="46">
        <v>3.7979477699999999</v>
      </c>
      <c r="IP20" s="46">
        <v>3.71357903</v>
      </c>
      <c r="IQ20" s="46">
        <v>3.6291898900000001</v>
      </c>
      <c r="IR20" s="46">
        <v>3.5448096200000001</v>
      </c>
      <c r="IS20" s="46">
        <v>3.46042665</v>
      </c>
      <c r="IT20" s="46">
        <v>3.37603651</v>
      </c>
      <c r="IU20" s="46">
        <v>3.46021512</v>
      </c>
      <c r="IV20" s="46">
        <v>3.3757943899999998</v>
      </c>
      <c r="IW20" s="46">
        <v>3.2913756599999999</v>
      </c>
      <c r="IX20" s="46">
        <v>3.2069563099999998</v>
      </c>
      <c r="IY20" s="46">
        <v>3.1225289799999998</v>
      </c>
      <c r="IZ20" s="46">
        <v>3.0381143399999999</v>
      </c>
      <c r="JA20" s="46">
        <v>3.1053763499999998</v>
      </c>
      <c r="JB20" s="46">
        <v>3.0209112400000002</v>
      </c>
      <c r="JC20" s="46">
        <v>2.9364533700000002</v>
      </c>
      <c r="JD20" s="46">
        <v>2.8519841399999999</v>
      </c>
      <c r="JE20" s="46">
        <v>2.7675123400000001</v>
      </c>
      <c r="JF20" s="46">
        <v>2.6830404300000001</v>
      </c>
      <c r="JG20" s="46">
        <v>3.5062193000000001</v>
      </c>
      <c r="JH20" s="46">
        <v>3.4233966599999999</v>
      </c>
      <c r="JI20" s="46">
        <v>3.3405714899999999</v>
      </c>
      <c r="JJ20" s="46">
        <v>3.25775017</v>
      </c>
      <c r="JK20" s="46">
        <v>3.1749264300000002</v>
      </c>
      <c r="JL20" s="46">
        <v>3.0921065400000001</v>
      </c>
      <c r="JM20" s="46">
        <v>3.1535885299999999</v>
      </c>
      <c r="JN20" s="46">
        <v>3.0708000900000001</v>
      </c>
      <c r="JO20" s="46">
        <v>2.9880022199999998</v>
      </c>
      <c r="JP20" s="46">
        <v>2.9052088999999999</v>
      </c>
      <c r="JQ20" s="46">
        <v>2.8224194900000001</v>
      </c>
      <c r="JR20" s="46">
        <v>2.7396209100000002</v>
      </c>
      <c r="JS20" s="46">
        <v>2.7847079099999998</v>
      </c>
      <c r="JT20" s="46">
        <v>2.7019413399999999</v>
      </c>
      <c r="JU20" s="46">
        <v>2.6191723499999999</v>
      </c>
      <c r="JV20" s="46">
        <v>2.5364150599999999</v>
      </c>
      <c r="JW20" s="46">
        <v>2.4536481000000001</v>
      </c>
      <c r="JX20" s="46">
        <v>2.3708852899999999</v>
      </c>
      <c r="JY20" s="46">
        <v>2.3987630800000002</v>
      </c>
      <c r="JZ20" s="46">
        <v>2.3160341899999999</v>
      </c>
      <c r="KA20" s="46">
        <v>2.2333026999999999</v>
      </c>
      <c r="KB20" s="46">
        <v>2.1505688200000002</v>
      </c>
      <c r="KC20" s="46">
        <v>2.0678394600000001</v>
      </c>
      <c r="KD20" s="46">
        <v>1.9851075499999999</v>
      </c>
      <c r="KE20" s="46">
        <v>3.3320812900000001</v>
      </c>
      <c r="KF20" s="46">
        <v>3.2487449800000001</v>
      </c>
      <c r="KG20" s="46">
        <v>3.1654084899999999</v>
      </c>
      <c r="KH20" s="46">
        <v>3.0820722200000001</v>
      </c>
      <c r="KI20" s="46">
        <v>2.9987358</v>
      </c>
      <c r="KJ20" s="46">
        <v>2.9153994000000001</v>
      </c>
      <c r="KK20" s="46">
        <v>2.9772896100000001</v>
      </c>
      <c r="KL20" s="46">
        <v>2.8939540899999998</v>
      </c>
      <c r="KM20" s="46">
        <v>2.81061863</v>
      </c>
      <c r="KN20" s="46">
        <v>2.7272830799999999</v>
      </c>
      <c r="KO20" s="46">
        <v>2.6439476700000002</v>
      </c>
      <c r="KP20" s="46">
        <v>2.5606122999999998</v>
      </c>
      <c r="KQ20" s="46">
        <v>2.6049601199999999</v>
      </c>
      <c r="KR20" s="46">
        <v>2.5216254199999999</v>
      </c>
      <c r="KS20" s="46">
        <v>2.4382907199999999</v>
      </c>
      <c r="KT20" s="46">
        <v>2.3549559800000002</v>
      </c>
      <c r="KU20" s="46">
        <v>2.2716212900000001</v>
      </c>
      <c r="KV20" s="46">
        <v>2.1882866399999998</v>
      </c>
      <c r="KW20" s="46">
        <v>2.2141338300000002</v>
      </c>
      <c r="KX20" s="46">
        <v>2.13079961</v>
      </c>
      <c r="KY20" s="46">
        <v>2.0474655300000002</v>
      </c>
      <c r="KZ20" s="46">
        <v>1.96413141</v>
      </c>
      <c r="LA20" s="46">
        <v>1.8807972500000001</v>
      </c>
      <c r="LB20" s="46">
        <v>1.79746312</v>
      </c>
      <c r="LC20" s="46">
        <v>1.8037904499999999</v>
      </c>
      <c r="LD20" s="46">
        <v>1.7204566999999999</v>
      </c>
      <c r="LE20" s="46">
        <v>1.6371229599999999</v>
      </c>
      <c r="LF20" s="46">
        <v>1.5537892499999999</v>
      </c>
      <c r="LG20" s="46">
        <v>1.4704555100000001</v>
      </c>
      <c r="LH20" s="46">
        <v>1.3871217499999999</v>
      </c>
      <c r="LI20" s="46">
        <v>1.3728444500000001</v>
      </c>
    </row>
    <row r="21" spans="1:321" ht="20.100000000000001" hidden="1" customHeight="1" x14ac:dyDescent="0.3">
      <c r="A21" s="233" t="s">
        <v>427</v>
      </c>
      <c r="B21" s="233"/>
      <c r="C21" s="233"/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3"/>
      <c r="AU21" s="233"/>
      <c r="AV21" s="233"/>
      <c r="AW21" s="233"/>
      <c r="AX21" s="233"/>
      <c r="AY21" s="233"/>
      <c r="AZ21" s="233"/>
      <c r="BA21" s="233"/>
      <c r="BB21" s="233"/>
      <c r="BC21" s="233"/>
      <c r="BD21" s="233"/>
      <c r="BE21" s="233"/>
      <c r="BF21" s="233"/>
      <c r="BG21" s="233"/>
      <c r="BH21" s="233"/>
      <c r="BI21" s="233"/>
      <c r="BJ21" s="233"/>
      <c r="BK21" s="233"/>
      <c r="BL21" s="233"/>
      <c r="BM21" s="233"/>
      <c r="BN21" s="233"/>
      <c r="BO21" s="233"/>
      <c r="BP21" s="233"/>
      <c r="BQ21" s="233"/>
      <c r="BR21" s="46"/>
      <c r="BS21" s="46"/>
      <c r="BT21" s="46"/>
      <c r="BU21" s="46"/>
      <c r="BV21" s="46">
        <v>6.1574999999999998</v>
      </c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>
        <v>3.1466666666666665</v>
      </c>
      <c r="CH21" s="46">
        <v>3.06</v>
      </c>
      <c r="CI21" s="46">
        <v>2.9741666666666666</v>
      </c>
      <c r="CJ21" s="46">
        <v>2.8963626601209049</v>
      </c>
      <c r="CK21" s="46">
        <v>3.1220624800163854</v>
      </c>
      <c r="CL21" s="46">
        <v>3.0383333333333336</v>
      </c>
      <c r="CM21" s="46">
        <v>2.9525000000000001</v>
      </c>
      <c r="CN21" s="46">
        <v>2.8692847022386085</v>
      </c>
      <c r="CO21" s="46">
        <v>2.7833333333333332</v>
      </c>
      <c r="CP21" s="46">
        <v>2.6966666666666668</v>
      </c>
      <c r="CQ21" s="46">
        <v>2.9405435024968134</v>
      </c>
      <c r="CR21" s="46">
        <v>2.8546428947081899</v>
      </c>
      <c r="CS21" s="46">
        <v>2.7710504563498048</v>
      </c>
      <c r="CT21" s="46">
        <v>2.6846870442956114</v>
      </c>
      <c r="CU21" s="46">
        <v>2.5982615480114264</v>
      </c>
      <c r="CV21" s="46">
        <v>2.5178575573011979</v>
      </c>
      <c r="CW21" s="46">
        <v>2.7370820317649351</v>
      </c>
      <c r="CX21" s="46">
        <v>2.6537346390573626</v>
      </c>
      <c r="CY21" s="46">
        <v>2.5674615323820467</v>
      </c>
      <c r="CZ21" s="46">
        <v>2.4843824068818772</v>
      </c>
      <c r="DA21" s="46">
        <v>2.3980958128524179</v>
      </c>
      <c r="DB21" s="46">
        <v>2.3104569159822268</v>
      </c>
      <c r="DC21" s="46">
        <v>2.528786780393657</v>
      </c>
      <c r="DD21" s="46">
        <v>2.4410217316629423</v>
      </c>
      <c r="DE21" s="46">
        <v>2.3570789579323805</v>
      </c>
      <c r="DF21" s="46">
        <v>2.2701697493496726</v>
      </c>
      <c r="DG21" s="46">
        <v>2.1838384228378778</v>
      </c>
      <c r="DH21" s="46">
        <v>2.1058827803704192</v>
      </c>
      <c r="DI21" s="46">
        <v>2.3172914492625596</v>
      </c>
      <c r="DJ21" s="46">
        <v>2.2343396538262268</v>
      </c>
      <c r="DK21" s="46">
        <v>2.1496174702800492</v>
      </c>
      <c r="DL21" s="46">
        <v>2.0666462862006862</v>
      </c>
      <c r="DM21" s="46">
        <v>1.9807068697881587</v>
      </c>
      <c r="DN21" s="46">
        <v>1.8940472120823582</v>
      </c>
      <c r="DO21" s="46">
        <v>2.1047103234774225</v>
      </c>
      <c r="DP21" s="46">
        <v>2.0190305091513645</v>
      </c>
      <c r="DQ21" s="46">
        <v>1.9355866604179679</v>
      </c>
      <c r="DR21" s="46">
        <v>1.849365931361536</v>
      </c>
      <c r="DS21" s="46">
        <v>1.7451521868037183</v>
      </c>
      <c r="DT21" s="46">
        <v>1.6842305135223119</v>
      </c>
      <c r="DU21" s="46">
        <v>1.8885273476022197</v>
      </c>
      <c r="DV21" s="46">
        <v>1.8051048270210928</v>
      </c>
      <c r="DW21" s="46">
        <v>1.7177032887422168</v>
      </c>
      <c r="DX21" s="46">
        <v>1.6344315775217171</v>
      </c>
      <c r="DY21" s="46">
        <v>1.5494325247363478</v>
      </c>
      <c r="DZ21" s="46">
        <v>1.4630642991146738</v>
      </c>
      <c r="EA21" s="46">
        <v>1.6664701328171818</v>
      </c>
      <c r="EB21" s="46">
        <v>1.5809550855863108</v>
      </c>
      <c r="EC21" s="46">
        <v>1.496654819162661</v>
      </c>
      <c r="ED21" s="46">
        <v>1.4099547834454988</v>
      </c>
      <c r="EE21" s="46">
        <v>1.3274904775428789</v>
      </c>
      <c r="EF21" s="46">
        <v>1.25021221733101</v>
      </c>
      <c r="EG21" s="46">
        <v>1.4222626566919296</v>
      </c>
      <c r="EH21" s="46">
        <v>1.3389293233585966</v>
      </c>
      <c r="EI21" s="46">
        <v>1.2528182122474854</v>
      </c>
      <c r="EJ21" s="46">
        <v>1.1694848789141523</v>
      </c>
      <c r="EK21" s="46">
        <v>1.0833737678030413</v>
      </c>
      <c r="EL21" s="46">
        <v>0.99726265669193026</v>
      </c>
      <c r="EM21" s="46">
        <v>1.1894634273149511</v>
      </c>
      <c r="EN21" s="46">
        <v>1.1033523162038401</v>
      </c>
      <c r="EO21" s="46">
        <v>1.0200189828705066</v>
      </c>
      <c r="EP21" s="46">
        <v>0.93390787175939571</v>
      </c>
      <c r="EQ21" s="46">
        <v>0.84779676064828458</v>
      </c>
      <c r="ER21" s="46">
        <v>0.76724120509272908</v>
      </c>
      <c r="ES21" s="46">
        <v>0.95233738907754539</v>
      </c>
      <c r="ET21" s="46">
        <v>0.86900405574421247</v>
      </c>
      <c r="EU21" s="46">
        <v>0.78289294463310111</v>
      </c>
      <c r="EV21" s="46">
        <v>0.69955961129976774</v>
      </c>
      <c r="EW21" s="46">
        <v>0.6134485001886566</v>
      </c>
      <c r="EX21" s="46">
        <v>0.52733738907754546</v>
      </c>
      <c r="EY21" s="46">
        <v>0.70918197652963033</v>
      </c>
      <c r="EZ21" s="46">
        <v>0.62307086541851919</v>
      </c>
      <c r="FA21" s="46">
        <v>0.53973746140299039</v>
      </c>
      <c r="FB21" s="46">
        <v>0.45362635029187914</v>
      </c>
      <c r="FC21" s="46">
        <v>0.36751523918076817</v>
      </c>
      <c r="FD21" s="46">
        <v>0.28973746140299039</v>
      </c>
      <c r="FE21" s="46">
        <v>0.46666666666666667</v>
      </c>
      <c r="FF21" s="46">
        <v>0.38333333333333336</v>
      </c>
      <c r="FG21" s="46">
        <v>0.29722222222222222</v>
      </c>
      <c r="FH21" s="46">
        <v>0.21388888888888888</v>
      </c>
      <c r="FI21" s="46">
        <v>0.12777777777777777</v>
      </c>
      <c r="FJ21" s="46">
        <v>4.1666666666666664E-2</v>
      </c>
      <c r="FK21" s="46">
        <v>0</v>
      </c>
      <c r="FL21" s="46">
        <v>0</v>
      </c>
      <c r="FM21" s="46">
        <v>0</v>
      </c>
      <c r="FN21" s="46">
        <v>0</v>
      </c>
      <c r="FO21" s="46">
        <v>0</v>
      </c>
      <c r="FP21" s="46">
        <v>0</v>
      </c>
      <c r="FQ21" s="46">
        <v>0</v>
      </c>
      <c r="FR21" s="46">
        <v>0</v>
      </c>
      <c r="FS21" s="46">
        <v>0</v>
      </c>
      <c r="FT21" s="46">
        <v>0</v>
      </c>
      <c r="FU21" s="46">
        <v>0</v>
      </c>
      <c r="FV21" s="46">
        <v>0</v>
      </c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46"/>
      <c r="GP21" s="46"/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  <c r="HE21" s="46"/>
      <c r="HF21" s="46"/>
      <c r="HG21" s="46"/>
      <c r="HH21" s="46"/>
      <c r="HI21" s="46"/>
      <c r="HJ21" s="46"/>
      <c r="HK21" s="46"/>
      <c r="HL21" s="46"/>
      <c r="HM21" s="46"/>
      <c r="HN21" s="46"/>
      <c r="HO21" s="46"/>
      <c r="HP21" s="46"/>
      <c r="HQ21" s="46"/>
      <c r="HR21" s="46"/>
      <c r="HS21" s="46"/>
      <c r="HT21" s="46"/>
      <c r="HU21" s="46"/>
      <c r="HV21" s="46"/>
      <c r="HW21" s="46"/>
      <c r="HX21" s="46"/>
      <c r="HY21" s="46"/>
      <c r="HZ21" s="46"/>
      <c r="IA21" s="46"/>
      <c r="IB21" s="46"/>
      <c r="IC21" s="46"/>
      <c r="ID21" s="46"/>
      <c r="IE21" s="46"/>
      <c r="IF21" s="46"/>
      <c r="IG21" s="46"/>
      <c r="IH21" s="46"/>
      <c r="II21" s="46"/>
      <c r="IJ21" s="46"/>
      <c r="IK21" s="46"/>
      <c r="IL21" s="46"/>
      <c r="IM21" s="46"/>
      <c r="IN21" s="46"/>
      <c r="IO21" s="46"/>
      <c r="IP21" s="46"/>
      <c r="IQ21" s="46"/>
      <c r="IR21" s="46"/>
      <c r="IS21" s="46"/>
      <c r="IT21" s="46"/>
      <c r="IU21" s="46"/>
      <c r="IV21" s="46"/>
      <c r="IW21" s="46"/>
      <c r="IX21" s="46"/>
      <c r="IY21" s="46"/>
      <c r="IZ21" s="46"/>
      <c r="JA21" s="46"/>
      <c r="JB21" s="46"/>
      <c r="JC21" s="46"/>
      <c r="JD21" s="46"/>
      <c r="JE21" s="46"/>
      <c r="JF21" s="46"/>
      <c r="JG21" s="46"/>
      <c r="JH21" s="46"/>
      <c r="JI21" s="46"/>
      <c r="JJ21" s="46"/>
      <c r="JK21" s="46"/>
      <c r="JL21" s="46"/>
      <c r="JM21" s="46"/>
      <c r="JN21" s="46"/>
      <c r="JO21" s="46"/>
      <c r="JP21" s="46"/>
      <c r="JQ21" s="46"/>
      <c r="JR21" s="46"/>
      <c r="JS21" s="46"/>
      <c r="JT21" s="46"/>
      <c r="JU21" s="46"/>
      <c r="JV21" s="46"/>
      <c r="JW21" s="46"/>
      <c r="JX21" s="46"/>
      <c r="JY21" s="46"/>
      <c r="JZ21" s="46"/>
      <c r="KA21" s="46"/>
      <c r="KB21" s="46"/>
      <c r="KC21" s="46"/>
      <c r="KD21" s="46"/>
      <c r="KE21" s="46"/>
      <c r="KF21" s="46"/>
      <c r="KG21" s="46"/>
      <c r="KH21" s="46"/>
      <c r="KI21" s="46"/>
      <c r="KJ21" s="46"/>
      <c r="KK21" s="46"/>
      <c r="KL21" s="46"/>
      <c r="KM21" s="46"/>
      <c r="KN21" s="46"/>
      <c r="KO21" s="46"/>
      <c r="KP21" s="46"/>
      <c r="KQ21" s="46"/>
      <c r="KR21" s="46"/>
      <c r="KS21" s="46"/>
      <c r="KT21" s="46"/>
      <c r="KU21" s="46"/>
      <c r="KV21" s="46"/>
      <c r="KW21" s="46"/>
      <c r="KX21" s="46"/>
      <c r="KY21" s="46"/>
      <c r="KZ21" s="46"/>
      <c r="LA21" s="46"/>
      <c r="LB21" s="46"/>
      <c r="LC21" s="46"/>
      <c r="LD21" s="46"/>
      <c r="LE21" s="46"/>
      <c r="LF21" s="46"/>
      <c r="LG21" s="46"/>
      <c r="LH21" s="46"/>
      <c r="LI21" s="46"/>
    </row>
    <row r="22" spans="1:321" ht="20.100000000000001" hidden="1" customHeight="1" x14ac:dyDescent="0.3">
      <c r="A22" s="233" t="s">
        <v>421</v>
      </c>
      <c r="B22" s="233"/>
      <c r="C22" s="233"/>
      <c r="D22" s="233"/>
      <c r="E22" s="233"/>
      <c r="F22" s="233"/>
      <c r="G22" s="233"/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3"/>
      <c r="AU22" s="233"/>
      <c r="AV22" s="233"/>
      <c r="AW22" s="233"/>
      <c r="AX22" s="233"/>
      <c r="AY22" s="233"/>
      <c r="AZ22" s="233"/>
      <c r="BA22" s="233"/>
      <c r="BB22" s="233"/>
      <c r="BC22" s="233"/>
      <c r="BD22" s="233"/>
      <c r="BE22" s="233"/>
      <c r="BF22" s="233"/>
      <c r="BG22" s="233"/>
      <c r="BH22" s="233"/>
      <c r="BI22" s="233"/>
      <c r="BJ22" s="233"/>
      <c r="BK22" s="233"/>
      <c r="BL22" s="233"/>
      <c r="BM22" s="233"/>
      <c r="BN22" s="233"/>
      <c r="BO22" s="233"/>
      <c r="BP22" s="233"/>
      <c r="BQ22" s="233"/>
      <c r="BR22" s="46"/>
      <c r="BS22" s="46"/>
      <c r="BT22" s="46"/>
      <c r="BU22" s="46"/>
      <c r="BV22" s="46">
        <v>0.93583333333333341</v>
      </c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>
        <v>0.46750000000000003</v>
      </c>
      <c r="CH22" s="46">
        <v>0.38416666666666671</v>
      </c>
      <c r="CI22" s="46">
        <v>0.29916666666666664</v>
      </c>
      <c r="CJ22" s="46">
        <v>0.22022689035168286</v>
      </c>
      <c r="CK22" s="46">
        <v>0.13424372241698015</v>
      </c>
      <c r="CL22" s="46">
        <v>0.25</v>
      </c>
      <c r="CM22" s="46">
        <v>0.16416666666666666</v>
      </c>
      <c r="CN22" s="46">
        <v>8.0555555555555561E-2</v>
      </c>
      <c r="CO22" s="46">
        <v>0</v>
      </c>
      <c r="CP22" s="46">
        <v>0</v>
      </c>
      <c r="CQ22" s="46">
        <v>0</v>
      </c>
      <c r="CR22" s="46">
        <v>0</v>
      </c>
      <c r="CS22" s="46">
        <v>0</v>
      </c>
      <c r="CT22" s="46">
        <v>0</v>
      </c>
      <c r="CU22" s="46">
        <v>0</v>
      </c>
      <c r="CV22" s="46">
        <v>0</v>
      </c>
      <c r="CW22" s="46">
        <v>0</v>
      </c>
      <c r="CX22" s="46">
        <v>0</v>
      </c>
      <c r="CY22" s="46">
        <v>0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46">
        <v>0</v>
      </c>
      <c r="DG22" s="46">
        <v>0</v>
      </c>
      <c r="DH22" s="46">
        <v>0</v>
      </c>
      <c r="DI22" s="46">
        <v>0</v>
      </c>
      <c r="DJ22" s="46">
        <v>0</v>
      </c>
      <c r="DK22" s="46">
        <v>0</v>
      </c>
      <c r="DL22" s="46">
        <v>0</v>
      </c>
      <c r="DM22" s="46">
        <v>0</v>
      </c>
      <c r="DN22" s="46">
        <v>0</v>
      </c>
      <c r="DO22" s="46">
        <v>0</v>
      </c>
      <c r="DP22" s="46">
        <v>0</v>
      </c>
      <c r="DQ22" s="46">
        <v>0</v>
      </c>
      <c r="DR22" s="46">
        <v>0</v>
      </c>
      <c r="DS22" s="46">
        <v>0</v>
      </c>
      <c r="DT22" s="46">
        <v>0</v>
      </c>
      <c r="DU22" s="46">
        <v>0</v>
      </c>
      <c r="DV22" s="46">
        <v>0</v>
      </c>
      <c r="DW22" s="46">
        <v>0</v>
      </c>
      <c r="DX22" s="46">
        <v>0</v>
      </c>
      <c r="DY22" s="46">
        <v>0</v>
      </c>
      <c r="DZ22" s="46">
        <v>0</v>
      </c>
      <c r="EA22" s="46">
        <v>0</v>
      </c>
      <c r="EB22" s="46">
        <v>0</v>
      </c>
      <c r="EC22" s="46">
        <v>0</v>
      </c>
      <c r="ED22" s="46">
        <v>0</v>
      </c>
      <c r="EE22" s="46">
        <v>0</v>
      </c>
      <c r="EF22" s="46">
        <v>0</v>
      </c>
      <c r="EG22" s="46">
        <v>0</v>
      </c>
      <c r="EH22" s="46">
        <v>0</v>
      </c>
      <c r="EI22" s="46">
        <v>0</v>
      </c>
      <c r="EJ22" s="46">
        <v>0</v>
      </c>
      <c r="EK22" s="46">
        <v>0</v>
      </c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6"/>
      <c r="HH22" s="46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46"/>
      <c r="HW22" s="46"/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  <c r="IJ22" s="46"/>
      <c r="IK22" s="46"/>
      <c r="IL22" s="46"/>
      <c r="IM22" s="46"/>
      <c r="IN22" s="46"/>
      <c r="IO22" s="46"/>
      <c r="IP22" s="46"/>
      <c r="IQ22" s="46"/>
      <c r="IR22" s="46"/>
      <c r="IS22" s="46"/>
      <c r="IT22" s="46"/>
      <c r="IU22" s="46"/>
      <c r="IV22" s="46"/>
      <c r="IW22" s="46"/>
      <c r="IX22" s="46"/>
      <c r="IY22" s="46"/>
      <c r="IZ22" s="46"/>
      <c r="JA22" s="46"/>
      <c r="JB22" s="46"/>
      <c r="JC22" s="46"/>
      <c r="JD22" s="46"/>
      <c r="JE22" s="46"/>
      <c r="JF22" s="46"/>
      <c r="JG22" s="46"/>
      <c r="JH22" s="46"/>
      <c r="JI22" s="46"/>
      <c r="JJ22" s="46"/>
      <c r="JK22" s="46"/>
      <c r="JL22" s="46"/>
      <c r="JM22" s="46"/>
      <c r="JN22" s="46"/>
      <c r="JO22" s="46"/>
      <c r="JP22" s="46"/>
      <c r="JQ22" s="46"/>
      <c r="JR22" s="46"/>
      <c r="JS22" s="46"/>
      <c r="JT22" s="46"/>
      <c r="JU22" s="46"/>
      <c r="JV22" s="46"/>
      <c r="JW22" s="46"/>
      <c r="JX22" s="46"/>
      <c r="JY22" s="46"/>
      <c r="JZ22" s="46"/>
      <c r="KA22" s="46"/>
      <c r="KB22" s="46"/>
      <c r="KC22" s="46"/>
      <c r="KD22" s="46"/>
      <c r="KE22" s="46"/>
      <c r="KF22" s="46"/>
      <c r="KG22" s="46"/>
      <c r="KH22" s="46"/>
      <c r="KI22" s="46"/>
      <c r="KJ22" s="46"/>
      <c r="KK22" s="46"/>
      <c r="KL22" s="46"/>
      <c r="KM22" s="46"/>
      <c r="KN22" s="46"/>
      <c r="KO22" s="46"/>
      <c r="KP22" s="46"/>
      <c r="KQ22" s="46"/>
      <c r="KR22" s="46"/>
      <c r="KS22" s="46"/>
      <c r="KT22" s="46"/>
      <c r="KU22" s="46"/>
      <c r="KV22" s="46"/>
      <c r="KW22" s="46"/>
      <c r="KX22" s="46"/>
      <c r="KY22" s="46"/>
      <c r="KZ22" s="46"/>
      <c r="LA22" s="46"/>
      <c r="LB22" s="46"/>
      <c r="LC22" s="46"/>
      <c r="LD22" s="46"/>
      <c r="LE22" s="46"/>
      <c r="LF22" s="46"/>
      <c r="LG22" s="46"/>
      <c r="LH22" s="46"/>
      <c r="LI22" s="46"/>
    </row>
    <row r="23" spans="1:321" s="21" customFormat="1" ht="20.100000000000001" customHeight="1" x14ac:dyDescent="0.3">
      <c r="A23" s="239" t="s">
        <v>428</v>
      </c>
      <c r="B23" s="239"/>
      <c r="C23" s="239"/>
      <c r="D23" s="239"/>
      <c r="E23" s="239"/>
      <c r="F23" s="239"/>
      <c r="G23" s="239"/>
      <c r="H23" s="239"/>
      <c r="I23" s="239"/>
      <c r="J23" s="239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239"/>
      <c r="AL23" s="239"/>
      <c r="AM23" s="239"/>
      <c r="AN23" s="239"/>
      <c r="AO23" s="239"/>
      <c r="AP23" s="239"/>
      <c r="AQ23" s="239"/>
      <c r="AR23" s="239"/>
      <c r="AS23" s="239"/>
      <c r="AT23" s="239"/>
      <c r="AU23" s="239"/>
      <c r="AV23" s="239"/>
      <c r="AW23" s="239"/>
      <c r="AX23" s="239"/>
      <c r="AY23" s="239"/>
      <c r="AZ23" s="239"/>
      <c r="BA23" s="239"/>
      <c r="BB23" s="239"/>
      <c r="BC23" s="239"/>
      <c r="BD23" s="239"/>
      <c r="BE23" s="239"/>
      <c r="BF23" s="239"/>
      <c r="BG23" s="239"/>
      <c r="BH23" s="239"/>
      <c r="BI23" s="239"/>
      <c r="BJ23" s="239"/>
      <c r="BK23" s="239"/>
      <c r="BL23" s="239"/>
      <c r="BM23" s="239"/>
      <c r="BN23" s="239"/>
      <c r="BO23" s="239"/>
      <c r="BP23" s="239"/>
      <c r="BQ23" s="239"/>
      <c r="BR23" s="240"/>
      <c r="BS23" s="240"/>
      <c r="BT23" s="240"/>
      <c r="BU23" s="240"/>
      <c r="BV23" s="240">
        <v>5.3338643557636436</v>
      </c>
      <c r="BW23" s="240"/>
      <c r="BX23" s="240"/>
      <c r="BY23" s="240"/>
      <c r="BZ23" s="240"/>
      <c r="CA23" s="240"/>
      <c r="CB23" s="240"/>
      <c r="CC23" s="240"/>
      <c r="CD23" s="240"/>
      <c r="CE23" s="240"/>
      <c r="CF23" s="240"/>
      <c r="CG23" s="240">
        <v>4.7239284263533152</v>
      </c>
      <c r="CH23" s="240">
        <v>4.8308240114196694</v>
      </c>
      <c r="CI23" s="240">
        <v>4.7683763958790992</v>
      </c>
      <c r="CJ23" s="240">
        <v>4.815833333333333</v>
      </c>
      <c r="CK23" s="240">
        <v>4.8558333333333339</v>
      </c>
      <c r="CL23" s="240">
        <v>4.8758333333333335</v>
      </c>
      <c r="CM23" s="240">
        <v>4.8499999999999996</v>
      </c>
      <c r="CN23" s="240">
        <v>4.8183333333333334</v>
      </c>
      <c r="CO23" s="240">
        <v>4.746666666666667</v>
      </c>
      <c r="CP23" s="240">
        <v>4.6808333333333332</v>
      </c>
      <c r="CQ23" s="240">
        <v>4.6725000000000003</v>
      </c>
      <c r="CR23" s="240">
        <v>4.6466666666666665</v>
      </c>
      <c r="CS23" s="240">
        <v>4.6174999999999997</v>
      </c>
      <c r="CT23" s="240">
        <v>4.6025</v>
      </c>
      <c r="CU23" s="240">
        <v>4.5358333333333336</v>
      </c>
      <c r="CV23" s="240">
        <v>4.4383333333333335</v>
      </c>
      <c r="CW23" s="240">
        <v>4.4266666666666667</v>
      </c>
      <c r="CX23" s="240">
        <v>4.4483333333333333</v>
      </c>
      <c r="CY23" s="240">
        <v>4.5266666666666664</v>
      </c>
      <c r="CZ23" s="240">
        <v>4.49</v>
      </c>
      <c r="DA23" s="240">
        <v>4.4266666666666667</v>
      </c>
      <c r="DB23" s="240">
        <v>4.3766666666666669</v>
      </c>
      <c r="DC23" s="240">
        <v>4.3691666666666666</v>
      </c>
      <c r="DD23" s="240">
        <v>4.3241666666666667</v>
      </c>
      <c r="DE23" s="240">
        <v>4.3366666666666669</v>
      </c>
      <c r="DF23" s="240">
        <v>4.3483333333333336</v>
      </c>
      <c r="DG23" s="240">
        <v>4.29</v>
      </c>
      <c r="DH23" s="240">
        <v>4.2608333333333333</v>
      </c>
      <c r="DI23" s="240">
        <v>4.2641666666666671</v>
      </c>
      <c r="DJ23" s="240">
        <v>4.2649999999999997</v>
      </c>
      <c r="DK23" s="240">
        <v>4.2508333333333335</v>
      </c>
      <c r="DL23" s="240">
        <v>4.2225000000000001</v>
      </c>
      <c r="DM23" s="240">
        <v>4.1691666666666665</v>
      </c>
      <c r="DN23" s="240">
        <v>4.0999999999999996</v>
      </c>
      <c r="DO23" s="240">
        <v>4.0633333333333335</v>
      </c>
      <c r="DP23" s="240">
        <v>4.0558333333333332</v>
      </c>
      <c r="DQ23" s="240">
        <v>4.0599999999999996</v>
      </c>
      <c r="DR23" s="240">
        <v>4.2166666666666668</v>
      </c>
      <c r="DS23" s="240">
        <v>4.1833333333333336</v>
      </c>
      <c r="DT23" s="240">
        <v>4.1266666666666669</v>
      </c>
      <c r="DU23" s="240">
        <v>4.1058333333333339</v>
      </c>
      <c r="DV23" s="240">
        <v>4.1150000000000002</v>
      </c>
      <c r="DW23" s="240">
        <v>4.0516666666666667</v>
      </c>
      <c r="DX23" s="240">
        <v>4.6558333333333328</v>
      </c>
      <c r="DY23" s="240">
        <v>4.5874999999999995</v>
      </c>
      <c r="DZ23" s="240">
        <v>4.5408333333333335</v>
      </c>
      <c r="EA23" s="240">
        <v>4.5166666666666666</v>
      </c>
      <c r="EB23" s="240">
        <v>4.5158333333333331</v>
      </c>
      <c r="EC23" s="240">
        <v>4.5166666666666666</v>
      </c>
      <c r="ED23" s="240">
        <v>4.8133333333333335</v>
      </c>
      <c r="EE23" s="240">
        <v>4.7841666666666667</v>
      </c>
      <c r="EF23" s="240">
        <v>4.6866666666666665</v>
      </c>
      <c r="EG23" s="240">
        <v>4.6591666666666667</v>
      </c>
      <c r="EH23" s="240">
        <v>4.645833333333333</v>
      </c>
      <c r="EI23" s="240">
        <v>4.6183333333333332</v>
      </c>
      <c r="EJ23" s="240">
        <v>5.6608333333333336</v>
      </c>
      <c r="EK23" s="240">
        <v>5.6716666666666669</v>
      </c>
      <c r="EL23" s="240">
        <v>5.5841666666666674</v>
      </c>
      <c r="EM23" s="240">
        <v>5.5775000000000006</v>
      </c>
      <c r="EN23" s="240">
        <v>4.0891666666666664</v>
      </c>
      <c r="EO23" s="240">
        <v>4.0058333333333334</v>
      </c>
      <c r="EP23" s="240">
        <v>4.0708333333333337</v>
      </c>
      <c r="EQ23" s="240">
        <v>4.0409124384428727</v>
      </c>
      <c r="ER23" s="240">
        <v>3.9762942698135952</v>
      </c>
      <c r="ES23" s="240">
        <v>3.9429555806936052</v>
      </c>
      <c r="ET23" s="240">
        <v>3.8700339558371297</v>
      </c>
      <c r="EU23" s="240">
        <v>3.7682114111390463</v>
      </c>
      <c r="EV23" s="240">
        <v>3.9772079781206591</v>
      </c>
      <c r="EW23" s="240">
        <v>3.9164434093759639</v>
      </c>
      <c r="EX23" s="240">
        <v>3.8909547420005448</v>
      </c>
      <c r="EY23" s="240">
        <v>3.8534118597339124</v>
      </c>
      <c r="EZ23" s="240">
        <v>3.8664673824798443</v>
      </c>
      <c r="FA23" s="240">
        <v>3.8042236443344248</v>
      </c>
      <c r="FB23" s="240">
        <v>3.8658634792208604</v>
      </c>
      <c r="FC23" s="240">
        <v>3.8122955222605399</v>
      </c>
      <c r="FD23" s="240">
        <v>3.7533370504541028</v>
      </c>
      <c r="FE23" s="240">
        <v>3.7324297097214991</v>
      </c>
      <c r="FF23" s="240">
        <v>3.7405773553124981</v>
      </c>
      <c r="FG23" s="240">
        <v>3.8409809725226665</v>
      </c>
      <c r="FH23" s="240">
        <v>3.6313357764020155</v>
      </c>
      <c r="FI23" s="240">
        <v>3.6385437071803164</v>
      </c>
      <c r="FJ23" s="240">
        <v>3.6009821264664694</v>
      </c>
      <c r="FK23" s="240">
        <v>3.5252687842630634</v>
      </c>
      <c r="FL23" s="240">
        <v>3.6121787857977532</v>
      </c>
      <c r="FM23" s="240">
        <v>3.5660566225896195</v>
      </c>
      <c r="FN23" s="240">
        <v>3.7576689989841734</v>
      </c>
      <c r="FO23" s="240">
        <v>3.6520990302977641</v>
      </c>
      <c r="FP23" s="240">
        <v>3.5951547215640098</v>
      </c>
      <c r="FQ23" s="240">
        <v>3.5330398918439223</v>
      </c>
      <c r="FR23" s="240">
        <v>3.5118984469637788</v>
      </c>
      <c r="FS23" s="240">
        <v>3.4932014082784169</v>
      </c>
      <c r="FT23" s="240">
        <v>3.7098972019376033</v>
      </c>
      <c r="FU23" s="240">
        <v>3.67998</v>
      </c>
      <c r="FV23" s="240">
        <v>3.6138300000000001</v>
      </c>
      <c r="FW23" s="240">
        <v>3.5857899999999998</v>
      </c>
      <c r="FX23" s="240">
        <v>3.5613170871155524</v>
      </c>
      <c r="FY23" s="240">
        <v>3.5123000000000002</v>
      </c>
      <c r="FZ23" s="240">
        <v>3.7590300000000001</v>
      </c>
      <c r="GA23" s="240">
        <v>3.71408</v>
      </c>
      <c r="GB23" s="240">
        <v>3.6924999999999999</v>
      </c>
      <c r="GC23" s="240">
        <v>3.6475</v>
      </c>
      <c r="GD23" s="240">
        <v>3.6082800000000002</v>
      </c>
      <c r="GE23" s="240">
        <v>3.54705</v>
      </c>
      <c r="GF23" s="240">
        <v>3.7999499999999999</v>
      </c>
      <c r="GG23" s="240">
        <v>3.81169</v>
      </c>
      <c r="GH23" s="240">
        <v>3.7322099999999998</v>
      </c>
      <c r="GI23" s="240">
        <v>3.8559399999999999</v>
      </c>
      <c r="GJ23" s="240">
        <v>3.7736999999999998</v>
      </c>
      <c r="GK23" s="240">
        <v>3.7806199999999999</v>
      </c>
      <c r="GL23" s="240">
        <v>4.0735599999999996</v>
      </c>
      <c r="GM23" s="240">
        <v>4.8208500000000001</v>
      </c>
      <c r="GN23" s="240">
        <v>4.7313299999999998</v>
      </c>
      <c r="GO23" s="240">
        <v>4.57376</v>
      </c>
      <c r="GP23" s="240">
        <v>4.4993499999999997</v>
      </c>
      <c r="GQ23" s="240">
        <v>4.4152899999999997</v>
      </c>
      <c r="GR23" s="240">
        <v>4.7417585100000004</v>
      </c>
      <c r="GS23" s="240">
        <v>4.7064534599999996</v>
      </c>
      <c r="GT23" s="240">
        <v>4.6432157251973898</v>
      </c>
      <c r="GU23" s="240">
        <v>4.6826269500000004</v>
      </c>
      <c r="GV23" s="240">
        <v>4.5851816400000001</v>
      </c>
      <c r="GW23" s="240">
        <v>4.5629068500000001</v>
      </c>
      <c r="GX23" s="240">
        <v>5.1798737399999997</v>
      </c>
      <c r="GY23" s="240">
        <v>5.3461523700000004</v>
      </c>
      <c r="GZ23" s="240">
        <v>5.2648627100000001</v>
      </c>
      <c r="HA23" s="240">
        <v>5.3741474</v>
      </c>
      <c r="HB23" s="240">
        <v>5.2972659100000001</v>
      </c>
      <c r="HC23" s="240">
        <v>5.2442108563954539</v>
      </c>
      <c r="HD23" s="240">
        <v>5.57689346</v>
      </c>
      <c r="HE23" s="240">
        <v>5.4882602199999999</v>
      </c>
      <c r="HF23" s="240">
        <v>5.4732495600000002</v>
      </c>
      <c r="HG23" s="240">
        <v>5.4105945799999997</v>
      </c>
      <c r="HH23" s="240">
        <v>5.3212301899999996</v>
      </c>
      <c r="HI23" s="240">
        <v>5.2538124899999996</v>
      </c>
      <c r="HJ23" s="240">
        <v>6.0611287100000002</v>
      </c>
      <c r="HK23" s="240">
        <v>5.9570238199999999</v>
      </c>
      <c r="HL23" s="240">
        <v>5.8266516599999996</v>
      </c>
      <c r="HM23" s="240">
        <v>5.7128368099999998</v>
      </c>
      <c r="HN23" s="240">
        <v>5.6010368499999998</v>
      </c>
      <c r="HO23" s="240">
        <v>5.6085105500000001</v>
      </c>
      <c r="HP23" s="240">
        <v>5.9206053599999997</v>
      </c>
      <c r="HQ23" s="240">
        <v>5.9340726899999998</v>
      </c>
      <c r="HR23" s="240">
        <v>5.7701475999999996</v>
      </c>
      <c r="HS23" s="240">
        <v>5.8100411599999999</v>
      </c>
      <c r="HT23" s="240">
        <v>5.7070924200000004</v>
      </c>
      <c r="HU23" s="240">
        <v>5.7435658600000004</v>
      </c>
      <c r="HV23" s="240">
        <v>6.3114362799999997</v>
      </c>
      <c r="HW23" s="240">
        <v>6.3016386200000003</v>
      </c>
      <c r="HX23" s="240">
        <v>6.1808281699999998</v>
      </c>
      <c r="HY23" s="240">
        <v>6.1126623699999998</v>
      </c>
      <c r="HZ23" s="240">
        <v>6.0158683399999999</v>
      </c>
      <c r="IA23" s="240">
        <v>5.9820354900000003</v>
      </c>
      <c r="IB23" s="240">
        <v>6.3638500000000002</v>
      </c>
      <c r="IC23" s="240">
        <v>6.3297236899999998</v>
      </c>
      <c r="ID23" s="240">
        <v>6.10345227</v>
      </c>
      <c r="IE23" s="240">
        <v>6.0858329099999997</v>
      </c>
      <c r="IF23" s="240">
        <v>5.98026473</v>
      </c>
      <c r="IG23" s="240">
        <v>5.9729779599999997</v>
      </c>
      <c r="IH23" s="240">
        <v>6.6271139899999998</v>
      </c>
      <c r="II23" s="240">
        <v>6.5573756999999997</v>
      </c>
      <c r="IJ23" s="240">
        <v>6.5361674499999998</v>
      </c>
      <c r="IK23" s="240">
        <v>6.4739144299999998</v>
      </c>
      <c r="IL23" s="240">
        <v>6.4649504200000001</v>
      </c>
      <c r="IM23" s="240">
        <v>6.44350618</v>
      </c>
      <c r="IN23" s="240">
        <v>6.7804787099999997</v>
      </c>
      <c r="IO23" s="240">
        <v>6.8535168799999999</v>
      </c>
      <c r="IP23" s="240">
        <v>6.7203368899999996</v>
      </c>
      <c r="IQ23" s="240">
        <v>6.6354627199999996</v>
      </c>
      <c r="IR23" s="240">
        <v>6.6252708299999998</v>
      </c>
      <c r="IS23" s="240">
        <v>6.6379405800000004</v>
      </c>
      <c r="IT23" s="240">
        <v>7.0338656200000003</v>
      </c>
      <c r="IU23" s="240">
        <v>6.9870103400000003</v>
      </c>
      <c r="IV23" s="240">
        <v>8.6470979137850801</v>
      </c>
      <c r="IW23" s="240">
        <v>8.55400199491549</v>
      </c>
      <c r="IX23" s="240">
        <v>8.5180446700000001</v>
      </c>
      <c r="IY23" s="240">
        <v>8.46815988</v>
      </c>
      <c r="IZ23" s="240">
        <v>9.5776002299999998</v>
      </c>
      <c r="JA23" s="240">
        <v>9.5330863600000004</v>
      </c>
      <c r="JB23" s="240">
        <v>9.3968090600000007</v>
      </c>
      <c r="JC23" s="240">
        <v>9.3266731400000005</v>
      </c>
      <c r="JD23" s="240">
        <v>9.2905131599999997</v>
      </c>
      <c r="JE23" s="240">
        <v>9.2435633100000008</v>
      </c>
      <c r="JF23" s="240">
        <v>9.4218669300000002</v>
      </c>
      <c r="JG23" s="240">
        <v>9.3720854399999993</v>
      </c>
      <c r="JH23" s="240">
        <v>9.3052302200000003</v>
      </c>
      <c r="JI23" s="240">
        <v>9.2534844599999992</v>
      </c>
      <c r="JJ23" s="240">
        <v>9.2446189499999996</v>
      </c>
      <c r="JK23" s="240">
        <v>8.6840325899999993</v>
      </c>
      <c r="JL23" s="240">
        <v>8.6166634000000002</v>
      </c>
      <c r="JM23" s="240">
        <v>8.5388928899999996</v>
      </c>
      <c r="JN23" s="240">
        <v>8.1945492099999999</v>
      </c>
      <c r="JO23" s="240">
        <v>8.1630921000000001</v>
      </c>
      <c r="JP23" s="240">
        <v>8.0699285500000002</v>
      </c>
      <c r="JQ23" s="240">
        <v>7.9992712499999996</v>
      </c>
      <c r="JR23" s="240">
        <v>7.5807059099999998</v>
      </c>
      <c r="JS23" s="240">
        <v>7.39253027</v>
      </c>
      <c r="JT23" s="240">
        <v>7.2589183899999998</v>
      </c>
      <c r="JU23" s="240">
        <v>7.2458952700000001</v>
      </c>
      <c r="JV23" s="240">
        <v>7.21183526</v>
      </c>
      <c r="JW23" s="240">
        <v>7.0953176500000001</v>
      </c>
      <c r="JX23" s="240">
        <v>7.1599112199999997</v>
      </c>
      <c r="JY23" s="240">
        <v>7.0728690600000004</v>
      </c>
      <c r="JZ23" s="240">
        <v>6.9676007699999998</v>
      </c>
      <c r="KA23" s="240">
        <v>6.9818599499999996</v>
      </c>
      <c r="KB23" s="240">
        <v>6.8704830399999999</v>
      </c>
      <c r="KC23" s="240">
        <v>6.7937382499999996</v>
      </c>
      <c r="KD23" s="240">
        <v>7.1112611100000001</v>
      </c>
      <c r="KE23" s="240">
        <v>7.0294613300000002</v>
      </c>
      <c r="KF23" s="240">
        <v>6.9433233999999997</v>
      </c>
      <c r="KG23" s="240">
        <v>6.8005466800000001</v>
      </c>
      <c r="KH23" s="240">
        <v>6.7404508999999999</v>
      </c>
      <c r="KI23" s="240">
        <v>6.7842945328630444</v>
      </c>
      <c r="KJ23" s="240">
        <v>6.80773194</v>
      </c>
      <c r="KK23" s="240">
        <v>6.72211333</v>
      </c>
      <c r="KL23" s="240">
        <v>6.60633362</v>
      </c>
      <c r="KM23" s="240">
        <v>6.7411477499999997</v>
      </c>
      <c r="KN23" s="240">
        <v>6.7009561700000004</v>
      </c>
      <c r="KO23" s="240">
        <v>6.6893598799999996</v>
      </c>
      <c r="KP23" s="240">
        <v>6.7758596200000003</v>
      </c>
      <c r="KQ23" s="240">
        <v>6.6775162000000003</v>
      </c>
      <c r="KR23" s="240">
        <v>6.5968650200000001</v>
      </c>
      <c r="KS23" s="240">
        <v>6.58773096</v>
      </c>
      <c r="KT23" s="240">
        <v>6.5916117200000004</v>
      </c>
      <c r="KU23" s="240">
        <v>6.5215550499999999</v>
      </c>
      <c r="KV23" s="240">
        <v>6.5149644000000002</v>
      </c>
      <c r="KW23" s="240">
        <v>6.4540904000000001</v>
      </c>
      <c r="KX23" s="240">
        <v>6.3487297399999996</v>
      </c>
      <c r="KY23" s="240">
        <v>6.4109299000000002</v>
      </c>
      <c r="KZ23" s="240">
        <v>6.4629237599999998</v>
      </c>
      <c r="LA23" s="240">
        <v>6.4022150599999996</v>
      </c>
      <c r="LB23" s="240">
        <v>6.4516764599999998</v>
      </c>
      <c r="LC23" s="240">
        <v>6.3858009999999998</v>
      </c>
      <c r="LD23" s="240">
        <v>6.3086541699999996</v>
      </c>
      <c r="LE23" s="240">
        <v>6.40699532</v>
      </c>
      <c r="LF23" s="240">
        <v>6.4283299700000001</v>
      </c>
      <c r="LG23" s="240">
        <v>6.3461521599999999</v>
      </c>
      <c r="LH23" s="240">
        <v>6.3476291600000003</v>
      </c>
      <c r="LI23" s="240">
        <v>6.2605281000000002</v>
      </c>
    </row>
    <row r="24" spans="1:321" ht="20.100000000000001" customHeight="1" x14ac:dyDescent="0.3">
      <c r="A24" s="233" t="s">
        <v>429</v>
      </c>
      <c r="B24" s="233"/>
      <c r="C24" s="233"/>
      <c r="D24" s="233"/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3"/>
      <c r="BH24" s="233"/>
      <c r="BI24" s="233"/>
      <c r="BJ24" s="233"/>
      <c r="BK24" s="233"/>
      <c r="BL24" s="233"/>
      <c r="BM24" s="233"/>
      <c r="BN24" s="233"/>
      <c r="BO24" s="233"/>
      <c r="BP24" s="233"/>
      <c r="BQ24" s="233"/>
      <c r="BR24" s="46"/>
      <c r="BS24" s="46"/>
      <c r="BT24" s="46"/>
      <c r="BU24" s="46"/>
      <c r="BV24" s="46" t="s">
        <v>305</v>
      </c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 t="s">
        <v>305</v>
      </c>
      <c r="CH24" s="46" t="s">
        <v>305</v>
      </c>
      <c r="CI24" s="46" t="s">
        <v>305</v>
      </c>
      <c r="CJ24" s="46">
        <v>5.2474999999999996</v>
      </c>
      <c r="CK24" s="46">
        <v>5.2474999999999996</v>
      </c>
      <c r="CL24" s="46">
        <v>5.2058333333333335</v>
      </c>
      <c r="CM24" s="46">
        <v>5.1858333333333331</v>
      </c>
      <c r="CN24" s="46">
        <v>5.14</v>
      </c>
      <c r="CO24" s="46">
        <v>5.0683333333333334</v>
      </c>
      <c r="CP24" s="46">
        <v>5.0025000000000004</v>
      </c>
      <c r="CQ24" s="46">
        <v>5.0008333333333335</v>
      </c>
      <c r="CR24" s="46">
        <v>4.9383333333333335</v>
      </c>
      <c r="CS24" s="46">
        <v>4.9141666666666666</v>
      </c>
      <c r="CT24" s="46">
        <v>4.8841666666666663</v>
      </c>
      <c r="CU24" s="46">
        <v>4.8224999999999998</v>
      </c>
      <c r="CV24" s="46">
        <v>4.7149999999999999</v>
      </c>
      <c r="CW24" s="46">
        <v>4.7066666666666661</v>
      </c>
      <c r="CX24" s="46">
        <v>4.6974999999999998</v>
      </c>
      <c r="CY24" s="46">
        <v>4.7866666666666662</v>
      </c>
      <c r="CZ24" s="46">
        <v>4.7416666666666663</v>
      </c>
      <c r="DA24" s="46">
        <v>4.68</v>
      </c>
      <c r="DB24" s="46">
        <v>4.6349999999999998</v>
      </c>
      <c r="DC24" s="46">
        <v>4.6341666666666663</v>
      </c>
      <c r="DD24" s="46">
        <v>4.5599999999999996</v>
      </c>
      <c r="DE24" s="46">
        <v>4.5816666666666661</v>
      </c>
      <c r="DF24" s="46">
        <v>4.5808333333333335</v>
      </c>
      <c r="DG24" s="46">
        <v>4.5258333333333338</v>
      </c>
      <c r="DH24" s="46">
        <v>4.5008333333333335</v>
      </c>
      <c r="DI24" s="46">
        <v>4.5125000000000002</v>
      </c>
      <c r="DJ24" s="46">
        <v>4.4883333333333333</v>
      </c>
      <c r="DK24" s="46">
        <v>4.4833333333333334</v>
      </c>
      <c r="DL24" s="46">
        <v>4.4358333333333331</v>
      </c>
      <c r="DM24" s="46">
        <v>4.3858333333333333</v>
      </c>
      <c r="DN24" s="46">
        <v>4.3116666666666665</v>
      </c>
      <c r="DO24" s="46">
        <v>4.2766666666666664</v>
      </c>
      <c r="DP24" s="46">
        <v>4.2433333333333332</v>
      </c>
      <c r="DQ24" s="46">
        <v>4.2616666666666667</v>
      </c>
      <c r="DR24" s="46">
        <v>4.4508333333333328</v>
      </c>
      <c r="DS24" s="46">
        <v>4.4249999999999998</v>
      </c>
      <c r="DT24" s="46">
        <v>4.3658333333333337</v>
      </c>
      <c r="DU24" s="46">
        <v>4.3449999999999998</v>
      </c>
      <c r="DV24" s="46">
        <v>4.3291666666666666</v>
      </c>
      <c r="DW24" s="46">
        <v>4.2683333333333335</v>
      </c>
      <c r="DX24" s="46">
        <v>4.9575000000000005</v>
      </c>
      <c r="DY24" s="46">
        <v>4.8883333333333328</v>
      </c>
      <c r="DZ24" s="46">
        <v>4.8449999999999998</v>
      </c>
      <c r="EA24" s="46">
        <v>4.8224999999999998</v>
      </c>
      <c r="EB24" s="46">
        <v>4.7958333333333334</v>
      </c>
      <c r="EC24" s="46">
        <v>4.8049999999999997</v>
      </c>
      <c r="ED24" s="46">
        <v>5.17</v>
      </c>
      <c r="EE24" s="46">
        <v>5.2116666666666669</v>
      </c>
      <c r="EF24" s="46">
        <v>5.125</v>
      </c>
      <c r="EG24" s="46">
        <v>5.104166666666667</v>
      </c>
      <c r="EH24" s="46">
        <v>5.0741666666666667</v>
      </c>
      <c r="EI24" s="46">
        <v>5.0633333333333335</v>
      </c>
      <c r="EJ24" s="46">
        <v>6.7525000000000004</v>
      </c>
      <c r="EK24" s="46">
        <v>6.8116666666666665</v>
      </c>
      <c r="EL24" s="46">
        <v>6.7408333333333337</v>
      </c>
      <c r="EM24" s="46">
        <v>6.7225000000000001</v>
      </c>
      <c r="EN24" s="46">
        <v>5.0758333333333328</v>
      </c>
      <c r="EO24" s="46">
        <v>5.0616666666666665</v>
      </c>
      <c r="EP24" s="46">
        <v>5.059166666666667</v>
      </c>
      <c r="EQ24" s="46">
        <v>5.0291666666666668</v>
      </c>
      <c r="ER24" s="46">
        <v>4.9649999999999999</v>
      </c>
      <c r="ES24" s="46">
        <v>4.9750000000000005</v>
      </c>
      <c r="ET24" s="46">
        <v>4.8916666666666666</v>
      </c>
      <c r="EU24" s="46">
        <v>4.8049999999999997</v>
      </c>
      <c r="EV24" s="46">
        <v>4.9547546451590456</v>
      </c>
      <c r="EW24" s="46">
        <v>4.9114669550882333</v>
      </c>
      <c r="EX24" s="46">
        <v>4.9191999161848372</v>
      </c>
      <c r="EY24" s="46">
        <v>4.9156190528246446</v>
      </c>
      <c r="EZ24" s="46">
        <v>4.9267305564216981</v>
      </c>
      <c r="FA24" s="46">
        <v>4.9118709581789171</v>
      </c>
      <c r="FB24" s="46">
        <v>4.9825029253168838</v>
      </c>
      <c r="FC24" s="46">
        <v>4.9500357618815771</v>
      </c>
      <c r="FD24" s="46">
        <v>4.8655208204015965</v>
      </c>
      <c r="FE24" s="46">
        <v>4.882571644892697</v>
      </c>
      <c r="FF24" s="46">
        <v>4.9253275219325738</v>
      </c>
      <c r="FG24" s="46">
        <v>4.9920491850472306</v>
      </c>
      <c r="FH24" s="46">
        <v>6.0529791460450255</v>
      </c>
      <c r="FI24" s="46">
        <v>6.2827038720796526</v>
      </c>
      <c r="FJ24" s="46">
        <v>6.2791838327342635</v>
      </c>
      <c r="FK24" s="46">
        <v>6.1854595213009915</v>
      </c>
      <c r="FL24" s="46">
        <v>6.328981666290872</v>
      </c>
      <c r="FM24" s="46">
        <v>6.3614342451989687</v>
      </c>
      <c r="FN24" s="46">
        <v>6.3820757941443036</v>
      </c>
      <c r="FO24" s="46">
        <v>6.386652245768432</v>
      </c>
      <c r="FP24" s="46">
        <v>6.3306902658436197</v>
      </c>
      <c r="FQ24" s="46">
        <v>6.2527411339425205</v>
      </c>
      <c r="FR24" s="46">
        <v>6.1870163546818162</v>
      </c>
      <c r="FS24" s="46">
        <v>6.2409766386677106</v>
      </c>
      <c r="FT24" s="46">
        <v>6.2284736246002765</v>
      </c>
      <c r="FU24" s="46">
        <v>6.2592427484659696</v>
      </c>
      <c r="FV24" s="46">
        <v>6.1907241768058796</v>
      </c>
      <c r="FW24" s="46">
        <v>6.1296714707078896</v>
      </c>
      <c r="FX24" s="46">
        <v>6.0607897627650367</v>
      </c>
      <c r="FY24" s="46">
        <v>6.0683364785917799</v>
      </c>
      <c r="FZ24" s="46">
        <v>6.02251930480071</v>
      </c>
      <c r="GA24" s="46">
        <v>6.0258190317305997</v>
      </c>
      <c r="GB24" s="46">
        <v>6.0168867930338203</v>
      </c>
      <c r="GC24" s="46">
        <v>5.9345165338692603</v>
      </c>
      <c r="GD24" s="46">
        <v>5.84608950361923</v>
      </c>
      <c r="GE24" s="46">
        <v>5.8421582141124402</v>
      </c>
      <c r="GF24" s="46">
        <v>5.8195121659010098</v>
      </c>
      <c r="GG24" s="46">
        <v>5.9961953321033397</v>
      </c>
      <c r="GH24" s="46">
        <v>5.9255933571794097</v>
      </c>
      <c r="GI24" s="46">
        <v>5.8571774096621203</v>
      </c>
      <c r="GJ24" s="46">
        <v>5.78388265443746</v>
      </c>
      <c r="GK24" s="46">
        <v>5.8014318088062096</v>
      </c>
      <c r="GL24" s="46">
        <v>5.7907498251019698</v>
      </c>
      <c r="GM24" s="46">
        <v>5.9114373249771202</v>
      </c>
      <c r="GN24" s="46">
        <v>5.7896353804054002</v>
      </c>
      <c r="GO24" s="46">
        <v>5.7056850888736701</v>
      </c>
      <c r="GP24" s="46">
        <v>5.6255125870427696</v>
      </c>
      <c r="GQ24" s="46">
        <v>5.6066820272716296</v>
      </c>
      <c r="GR24" s="46">
        <v>5.5983682100000003</v>
      </c>
      <c r="GS24" s="46">
        <v>5.694394</v>
      </c>
      <c r="GT24" s="46">
        <v>5.6135698559485236</v>
      </c>
      <c r="GU24" s="46">
        <v>5.4847519499999997</v>
      </c>
      <c r="GV24" s="46">
        <v>5.3957279600000003</v>
      </c>
      <c r="GW24" s="46">
        <v>5.4224368700000003</v>
      </c>
      <c r="GX24" s="46">
        <v>5.44831544</v>
      </c>
      <c r="GY24" s="46">
        <v>5.5887704100000004</v>
      </c>
      <c r="GZ24" s="46">
        <v>5.52585222</v>
      </c>
      <c r="HA24" s="46">
        <v>5.4393380499999999</v>
      </c>
      <c r="HB24" s="46">
        <v>5.3582038900000004</v>
      </c>
      <c r="HC24" s="46">
        <v>5.3862076696628138</v>
      </c>
      <c r="HD24" s="46">
        <v>5.4024122600000002</v>
      </c>
      <c r="HE24" s="46">
        <v>5.5390312899999996</v>
      </c>
      <c r="HF24" s="46">
        <v>5.4571005599999998</v>
      </c>
      <c r="HG24" s="46">
        <v>5.3753358100000002</v>
      </c>
      <c r="HH24" s="46">
        <v>5.2924889000000004</v>
      </c>
      <c r="HI24" s="46">
        <v>5.3114312000000004</v>
      </c>
      <c r="HJ24" s="46">
        <v>5.3436855400000001</v>
      </c>
      <c r="HK24" s="46">
        <v>5.4793967700000001</v>
      </c>
      <c r="HL24" s="46">
        <v>5.4220759899999997</v>
      </c>
      <c r="HM24" s="46">
        <v>5.2957466399999999</v>
      </c>
      <c r="HN24" s="46">
        <v>5.2282795799999997</v>
      </c>
      <c r="HO24" s="46">
        <v>5.2340268200000004</v>
      </c>
      <c r="HP24" s="46">
        <v>5.27673653</v>
      </c>
      <c r="HQ24" s="46">
        <v>5.4306115300000002</v>
      </c>
      <c r="HR24" s="46">
        <v>5.2588997900000001</v>
      </c>
      <c r="HS24" s="46">
        <v>5.18294166</v>
      </c>
      <c r="HT24" s="46">
        <v>5.0976464899999998</v>
      </c>
      <c r="HU24" s="46">
        <v>5.1500444600000002</v>
      </c>
      <c r="HV24" s="46">
        <v>5.2604817700000002</v>
      </c>
      <c r="HW24" s="46">
        <v>5.7603220400000001</v>
      </c>
      <c r="HX24" s="46">
        <v>5.6189359799999998</v>
      </c>
      <c r="HY24" s="46">
        <v>5.5373469200000001</v>
      </c>
      <c r="HZ24" s="46">
        <v>5.42023454</v>
      </c>
      <c r="IA24" s="46">
        <v>5.5204636000000002</v>
      </c>
      <c r="IB24" s="46">
        <v>5.6044430099999998</v>
      </c>
      <c r="IC24" s="46">
        <v>5.8239215199999999</v>
      </c>
      <c r="ID24" s="46">
        <v>5.65165191</v>
      </c>
      <c r="IE24" s="46">
        <v>5.7089619000000003</v>
      </c>
      <c r="IF24" s="46">
        <v>5.6219064000000003</v>
      </c>
      <c r="IG24" s="46">
        <v>5.72228447</v>
      </c>
      <c r="IH24" s="46">
        <v>5.90513289</v>
      </c>
      <c r="II24" s="46">
        <v>6.1727375100000001</v>
      </c>
      <c r="IJ24" s="46">
        <v>6.3387824699999999</v>
      </c>
      <c r="IK24" s="46">
        <v>6.4792633100000003</v>
      </c>
      <c r="IL24" s="46">
        <v>6.4026053599999999</v>
      </c>
      <c r="IM24" s="46">
        <v>6.4790875699999999</v>
      </c>
      <c r="IN24" s="46">
        <v>6.5673470800000002</v>
      </c>
      <c r="IO24" s="46">
        <v>7.1089962699999996</v>
      </c>
      <c r="IP24" s="46">
        <v>7.0551280700000003</v>
      </c>
      <c r="IQ24" s="46">
        <v>6.9763712800000004</v>
      </c>
      <c r="IR24" s="46">
        <v>6.9078822000000004</v>
      </c>
      <c r="IS24" s="46">
        <v>7.1224271300000002</v>
      </c>
      <c r="IT24" s="46">
        <v>7.2823447699999999</v>
      </c>
      <c r="IU24" s="46">
        <v>7.4781411499999999</v>
      </c>
      <c r="IV24" s="46">
        <v>11.461595082355611</v>
      </c>
      <c r="IW24" s="46">
        <v>11.377305364001105</v>
      </c>
      <c r="IX24" s="46">
        <v>11.34782062</v>
      </c>
      <c r="IY24" s="46">
        <v>11.390833219999999</v>
      </c>
      <c r="IZ24" s="46">
        <v>11.99776615</v>
      </c>
      <c r="JA24" s="46">
        <v>12.03280402</v>
      </c>
      <c r="JB24" s="46">
        <v>11.6592577</v>
      </c>
      <c r="JC24" s="46">
        <v>11.626035099999999</v>
      </c>
      <c r="JD24" s="46">
        <v>11.54315119</v>
      </c>
      <c r="JE24" s="46">
        <v>11.4831255</v>
      </c>
      <c r="JF24" s="46">
        <v>11.481802460000001</v>
      </c>
      <c r="JG24" s="46">
        <v>11.470765630000001</v>
      </c>
      <c r="JH24" s="46">
        <v>11.408875500000001</v>
      </c>
      <c r="JI24" s="46">
        <v>11.377542099999999</v>
      </c>
      <c r="JJ24" s="46">
        <v>11.24108902</v>
      </c>
      <c r="JK24" s="46">
        <v>9.9801186499999996</v>
      </c>
      <c r="JL24" s="46">
        <v>9.5444637700000001</v>
      </c>
      <c r="JM24" s="46">
        <v>9.4897613100000004</v>
      </c>
      <c r="JN24" s="46">
        <v>8.9778581400000004</v>
      </c>
      <c r="JO24" s="46">
        <v>8.9900903000000003</v>
      </c>
      <c r="JP24" s="46">
        <v>8.8869670700000007</v>
      </c>
      <c r="JQ24" s="46">
        <v>8.7529895999999994</v>
      </c>
      <c r="JR24" s="46">
        <v>7.9125675700000002</v>
      </c>
      <c r="JS24" s="46">
        <v>7.7891255399999997</v>
      </c>
      <c r="JT24" s="46">
        <v>7.6061777700000004</v>
      </c>
      <c r="JU24" s="46">
        <v>7.6648563599999999</v>
      </c>
      <c r="JV24" s="46">
        <v>7.5876023100000003</v>
      </c>
      <c r="JW24" s="46">
        <v>7.43421003</v>
      </c>
      <c r="JX24" s="46">
        <v>7.4041350599999998</v>
      </c>
      <c r="JY24" s="46">
        <v>7.3248669299999998</v>
      </c>
      <c r="JZ24" s="46">
        <v>7.2416112000000004</v>
      </c>
      <c r="KA24" s="46">
        <v>7.3105482799999999</v>
      </c>
      <c r="KB24" s="46">
        <v>7.2313295499999999</v>
      </c>
      <c r="KC24" s="46">
        <v>7.1428504999999998</v>
      </c>
      <c r="KD24" s="46">
        <v>7.5310023700000004</v>
      </c>
      <c r="KE24" s="46">
        <v>7.4509304600000004</v>
      </c>
      <c r="KF24" s="46">
        <v>7.3731470100000003</v>
      </c>
      <c r="KG24" s="46">
        <v>7.1963628999999996</v>
      </c>
      <c r="KH24" s="46">
        <v>7.1077401399999998</v>
      </c>
      <c r="KI24" s="46">
        <v>7.2430336934656765</v>
      </c>
      <c r="KJ24" s="46">
        <v>7.21125594</v>
      </c>
      <c r="KK24" s="46">
        <v>7.1392251</v>
      </c>
      <c r="KL24" s="46">
        <v>7.0395807699999997</v>
      </c>
      <c r="KM24" s="46">
        <v>7.3238095000000003</v>
      </c>
      <c r="KN24" s="46">
        <v>7.24604874</v>
      </c>
      <c r="KO24" s="46">
        <v>7.2333342299999996</v>
      </c>
      <c r="KP24" s="46">
        <v>7.3141390800000003</v>
      </c>
      <c r="KQ24" s="46">
        <v>7.2248687199999999</v>
      </c>
      <c r="KR24" s="46">
        <v>7.1425061599999999</v>
      </c>
      <c r="KS24" s="46">
        <v>7.2145117599999997</v>
      </c>
      <c r="KT24" s="46">
        <v>7.1576880000000003</v>
      </c>
      <c r="KU24" s="46">
        <v>7.08086196</v>
      </c>
      <c r="KV24" s="46">
        <v>7.0249833300000004</v>
      </c>
      <c r="KW24" s="46">
        <v>6.9683271299999996</v>
      </c>
      <c r="KX24" s="46">
        <v>6.8624565400000002</v>
      </c>
      <c r="KY24" s="46">
        <v>7.0398696599999999</v>
      </c>
      <c r="KZ24" s="46">
        <v>7.0225259500000003</v>
      </c>
      <c r="LA24" s="46">
        <v>6.9755379099999999</v>
      </c>
      <c r="LB24" s="46">
        <v>7.0265424100000002</v>
      </c>
      <c r="LC24" s="46">
        <v>6.9716351100000002</v>
      </c>
      <c r="LD24" s="46">
        <v>6.88566594</v>
      </c>
      <c r="LE24" s="46">
        <v>7.1106211300000002</v>
      </c>
      <c r="LF24" s="46">
        <v>7.0505625399999996</v>
      </c>
      <c r="LG24" s="46">
        <v>6.9690244200000002</v>
      </c>
      <c r="LH24" s="46">
        <v>6.9172812500000003</v>
      </c>
      <c r="LI24" s="46">
        <v>6.8360993499999996</v>
      </c>
    </row>
    <row r="25" spans="1:321" ht="20.100000000000001" customHeight="1" x14ac:dyDescent="0.3">
      <c r="A25" s="233" t="s">
        <v>430</v>
      </c>
      <c r="B25" s="233"/>
      <c r="C25" s="233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  <c r="BL25" s="233"/>
      <c r="BM25" s="233"/>
      <c r="BN25" s="233"/>
      <c r="BO25" s="233"/>
      <c r="BP25" s="233"/>
      <c r="BQ25" s="233"/>
      <c r="BR25" s="46"/>
      <c r="BS25" s="46"/>
      <c r="BT25" s="46"/>
      <c r="BU25" s="46"/>
      <c r="BV25" s="46" t="s">
        <v>305</v>
      </c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 t="s">
        <v>305</v>
      </c>
      <c r="CH25" s="46" t="s">
        <v>305</v>
      </c>
      <c r="CI25" s="46" t="s">
        <v>305</v>
      </c>
      <c r="CJ25" s="46">
        <v>2.9933333333333336</v>
      </c>
      <c r="CK25" s="46">
        <v>3.1083333333333329</v>
      </c>
      <c r="CL25" s="46">
        <v>3.2833333333333332</v>
      </c>
      <c r="CM25" s="46">
        <v>3.23</v>
      </c>
      <c r="CN25" s="46">
        <v>3.2433333333333336</v>
      </c>
      <c r="CO25" s="46">
        <v>3.1758333333333333</v>
      </c>
      <c r="CP25" s="46">
        <v>3.1150000000000002</v>
      </c>
      <c r="CQ25" s="46">
        <v>3.1133333333333333</v>
      </c>
      <c r="CR25" s="46">
        <v>3.1841666666666666</v>
      </c>
      <c r="CS25" s="46">
        <v>3.1475</v>
      </c>
      <c r="CT25" s="46">
        <v>3.1841666666666666</v>
      </c>
      <c r="CU25" s="46">
        <v>3.1150000000000002</v>
      </c>
      <c r="CV25" s="46">
        <v>3.0691666666666664</v>
      </c>
      <c r="CW25" s="46">
        <v>3.0416666666666665</v>
      </c>
      <c r="CX25" s="46">
        <v>3.1416666666666671</v>
      </c>
      <c r="CY25" s="46">
        <v>3.1091666666666669</v>
      </c>
      <c r="CZ25" s="46">
        <v>3.1641666666666666</v>
      </c>
      <c r="DA25" s="46">
        <v>3.0916666666666668</v>
      </c>
      <c r="DB25" s="46">
        <v>3.0233333333333334</v>
      </c>
      <c r="DC25" s="46">
        <v>3.0091666666666668</v>
      </c>
      <c r="DD25" s="46">
        <v>3.0908333333333338</v>
      </c>
      <c r="DE25" s="46">
        <v>3.0908333333333338</v>
      </c>
      <c r="DF25" s="46">
        <v>3.1324999999999998</v>
      </c>
      <c r="DG25" s="46">
        <v>3.0741666666666667</v>
      </c>
      <c r="DH25" s="46">
        <v>3.0016666666666669</v>
      </c>
      <c r="DI25" s="46">
        <v>2.9583333333333335</v>
      </c>
      <c r="DJ25" s="46">
        <v>3.0358333333333332</v>
      </c>
      <c r="DK25" s="46">
        <v>2.9950000000000001</v>
      </c>
      <c r="DL25" s="46">
        <v>3.0233333333333334</v>
      </c>
      <c r="DM25" s="46">
        <v>2.9591666666666665</v>
      </c>
      <c r="DN25" s="46">
        <v>2.9449999999999998</v>
      </c>
      <c r="DO25" s="46">
        <v>2.9049999999999998</v>
      </c>
      <c r="DP25" s="46">
        <v>2.9924999999999997</v>
      </c>
      <c r="DQ25" s="46">
        <v>2.95</v>
      </c>
      <c r="DR25" s="46">
        <v>2.99</v>
      </c>
      <c r="DS25" s="46">
        <v>2.9691666666666667</v>
      </c>
      <c r="DT25" s="46">
        <v>2.9283333333333332</v>
      </c>
      <c r="DU25" s="46">
        <v>2.89</v>
      </c>
      <c r="DV25" s="46">
        <v>2.9708333333333332</v>
      </c>
      <c r="DW25" s="46">
        <v>2.9224999999999999</v>
      </c>
      <c r="DX25" s="46">
        <v>2.9233333333333333</v>
      </c>
      <c r="DY25" s="46">
        <v>2.8633333333333333</v>
      </c>
      <c r="DZ25" s="46">
        <v>2.8058333333333336</v>
      </c>
      <c r="EA25" s="46">
        <v>2.7633333333333332</v>
      </c>
      <c r="EB25" s="46">
        <v>2.855</v>
      </c>
      <c r="EC25" s="46">
        <v>2.8025000000000002</v>
      </c>
      <c r="ED25" s="46">
        <v>3.24</v>
      </c>
      <c r="EE25" s="46">
        <v>2.7733333333333334</v>
      </c>
      <c r="EF25" s="46">
        <v>2.645</v>
      </c>
      <c r="EG25" s="46">
        <v>2.5966666666666667</v>
      </c>
      <c r="EH25" s="46">
        <v>2.7550000000000003</v>
      </c>
      <c r="EI25" s="46">
        <v>2.7033333333333331</v>
      </c>
      <c r="EJ25" s="46">
        <v>2.7424999999999997</v>
      </c>
      <c r="EK25" s="46">
        <v>2.6766666666666663</v>
      </c>
      <c r="EL25" s="46">
        <v>2.6149999999999998</v>
      </c>
      <c r="EM25" s="46">
        <v>2.5608333333333335</v>
      </c>
      <c r="EN25" s="46">
        <v>2.5791666666666666</v>
      </c>
      <c r="EO25" s="46">
        <v>2.5308333333333333</v>
      </c>
      <c r="EP25" s="46">
        <v>2.6033333333333331</v>
      </c>
      <c r="EQ25" s="46">
        <v>2.5308333333333333</v>
      </c>
      <c r="ER25" s="46">
        <v>2.4608333333333334</v>
      </c>
      <c r="ES25" s="46">
        <v>2.38</v>
      </c>
      <c r="ET25" s="46">
        <v>2.2966666666666664</v>
      </c>
      <c r="EU25" s="46">
        <v>2.2108333333333334</v>
      </c>
      <c r="EV25" s="46">
        <v>2.456207280986284</v>
      </c>
      <c r="EW25" s="46">
        <v>2.4074827941717829</v>
      </c>
      <c r="EX25" s="46">
        <v>2.3563965502482587</v>
      </c>
      <c r="EY25" s="46">
        <v>2.318128705185861</v>
      </c>
      <c r="EZ25" s="46">
        <v>2.3553157714187214</v>
      </c>
      <c r="FA25" s="46">
        <v>2.3125085599245949</v>
      </c>
      <c r="FB25" s="46">
        <v>2.4199753843796596</v>
      </c>
      <c r="FC25" s="46">
        <v>2.4113502894831242</v>
      </c>
      <c r="FD25" s="46">
        <v>2.3449644249477006</v>
      </c>
      <c r="FE25" s="46">
        <v>2.278951907055403</v>
      </c>
      <c r="FF25" s="46">
        <v>2.3326126206674567</v>
      </c>
      <c r="FG25" s="46">
        <v>2.2886636190467011</v>
      </c>
      <c r="FH25" s="46">
        <v>2.4621500319696348</v>
      </c>
      <c r="FI25" s="46">
        <v>2.4956228983330386</v>
      </c>
      <c r="FJ25" s="46">
        <v>2.431949508356765</v>
      </c>
      <c r="FK25" s="46">
        <v>2.3690690543456441</v>
      </c>
      <c r="FL25" s="46">
        <v>2.3793952915191685</v>
      </c>
      <c r="FM25" s="46">
        <v>2.3146605129336444</v>
      </c>
      <c r="FN25" s="46">
        <v>2.473124379180073</v>
      </c>
      <c r="FO25" s="46">
        <v>2.4259320428726565</v>
      </c>
      <c r="FP25" s="46">
        <v>2.4203062826803499</v>
      </c>
      <c r="FQ25" s="46">
        <v>2.3777736695860248</v>
      </c>
      <c r="FR25" s="46">
        <v>2.3528852054251472</v>
      </c>
      <c r="FS25" s="46">
        <v>2.3228999233088667</v>
      </c>
      <c r="FT25" s="46">
        <v>2.5040823663890879</v>
      </c>
      <c r="FU25" s="46">
        <v>2.43242</v>
      </c>
      <c r="FV25" s="46">
        <v>2.3610199999999999</v>
      </c>
      <c r="FW25" s="46">
        <v>2.2955899999999998</v>
      </c>
      <c r="FX25" s="46">
        <v>2.279539960151626</v>
      </c>
      <c r="FY25" s="46">
        <v>2.23807</v>
      </c>
      <c r="FZ25" s="46">
        <v>2.4626600000000001</v>
      </c>
      <c r="GA25" s="46">
        <v>2.4139599999999999</v>
      </c>
      <c r="GB25" s="46">
        <v>2.3482799999999999</v>
      </c>
      <c r="GC25" s="46">
        <v>2.2788200000000001</v>
      </c>
      <c r="GD25" s="46">
        <v>2.26416</v>
      </c>
      <c r="GE25" s="46">
        <v>2.1889400000000001</v>
      </c>
      <c r="GF25" s="46">
        <v>2.4546100000000002</v>
      </c>
      <c r="GG25" s="46">
        <v>2.3798499999999998</v>
      </c>
      <c r="GH25" s="46">
        <v>2.3050099999999998</v>
      </c>
      <c r="GI25" s="46">
        <v>2.59545</v>
      </c>
      <c r="GJ25" s="46">
        <v>2.5045600000000001</v>
      </c>
      <c r="GK25" s="46">
        <v>2.4775999999999998</v>
      </c>
      <c r="GL25" s="46">
        <v>2.8037299999999998</v>
      </c>
      <c r="GM25" s="46">
        <v>4.1716800000000003</v>
      </c>
      <c r="GN25" s="46">
        <v>4.1028599999999997</v>
      </c>
      <c r="GO25" s="46">
        <v>3.92231</v>
      </c>
      <c r="GP25" s="46">
        <v>3.8576600000000001</v>
      </c>
      <c r="GQ25" s="46">
        <v>3.7506599999999999</v>
      </c>
      <c r="GR25" s="46">
        <v>4.1984214</v>
      </c>
      <c r="GS25" s="46">
        <v>4.1186379200000003</v>
      </c>
      <c r="GT25" s="46">
        <v>4.0723170699993707</v>
      </c>
      <c r="GU25" s="46">
        <v>4.2241306099999996</v>
      </c>
      <c r="GV25" s="46">
        <v>4.1098899800000002</v>
      </c>
      <c r="GW25" s="46">
        <v>4.0496881299999998</v>
      </c>
      <c r="GX25" s="46">
        <v>5.0169804999999998</v>
      </c>
      <c r="GY25" s="46">
        <v>5.2250129699999999</v>
      </c>
      <c r="GZ25" s="46">
        <v>5.1324309599999998</v>
      </c>
      <c r="HA25" s="46">
        <v>5.3421696799999996</v>
      </c>
      <c r="HB25" s="46">
        <v>5.2676070900000003</v>
      </c>
      <c r="HC25" s="46">
        <v>5.1782809495867257</v>
      </c>
      <c r="HD25" s="46">
        <v>5.66249862</v>
      </c>
      <c r="HE25" s="46">
        <v>5.4662309100000002</v>
      </c>
      <c r="HF25" s="46">
        <v>5.4800291799999998</v>
      </c>
      <c r="HG25" s="46">
        <v>5.4251708900000004</v>
      </c>
      <c r="HH25" s="46">
        <v>5.3333504200000004</v>
      </c>
      <c r="HI25" s="46">
        <v>5.2303297600000001</v>
      </c>
      <c r="HJ25" s="46">
        <v>6.3399054799999996</v>
      </c>
      <c r="HK25" s="46">
        <v>6.1202723099999998</v>
      </c>
      <c r="HL25" s="46">
        <v>5.97055121</v>
      </c>
      <c r="HM25" s="46">
        <v>5.8603022300000003</v>
      </c>
      <c r="HN25" s="46">
        <v>5.7374633099999999</v>
      </c>
      <c r="HO25" s="46">
        <v>5.7464116199999999</v>
      </c>
      <c r="HP25" s="46">
        <v>6.1768307299999998</v>
      </c>
      <c r="HQ25" s="46">
        <v>6.1249902000000001</v>
      </c>
      <c r="HR25" s="46">
        <v>5.9674861300000002</v>
      </c>
      <c r="HS25" s="46">
        <v>6.0421942900000003</v>
      </c>
      <c r="HT25" s="46">
        <v>5.9364201999999997</v>
      </c>
      <c r="HU25" s="46">
        <v>5.9522788200000001</v>
      </c>
      <c r="HV25" s="46">
        <v>6.6728814500000002</v>
      </c>
      <c r="HW25" s="46">
        <v>6.4825730100000003</v>
      </c>
      <c r="HX25" s="46">
        <v>6.37235978</v>
      </c>
      <c r="HY25" s="46">
        <v>6.3103229299999999</v>
      </c>
      <c r="HZ25" s="46">
        <v>6.2236775800000004</v>
      </c>
      <c r="IA25" s="46">
        <v>6.1382850900000001</v>
      </c>
      <c r="IB25" s="46">
        <v>6.6303768500000002</v>
      </c>
      <c r="IC25" s="46">
        <v>6.5017262799999997</v>
      </c>
      <c r="ID25" s="46">
        <v>6.2495500399999999</v>
      </c>
      <c r="IE25" s="46">
        <v>6.2096203000000001</v>
      </c>
      <c r="IF25" s="46">
        <v>6.0940932500000002</v>
      </c>
      <c r="IG25" s="46">
        <v>6.05061202</v>
      </c>
      <c r="IH25" s="46">
        <v>6.8384694399999999</v>
      </c>
      <c r="II25" s="46">
        <v>6.6660199699999998</v>
      </c>
      <c r="IJ25" s="46">
        <v>6.5941446099999999</v>
      </c>
      <c r="IK25" s="46">
        <v>6.47232392</v>
      </c>
      <c r="IL25" s="46">
        <v>6.4837429899999997</v>
      </c>
      <c r="IM25" s="46">
        <v>6.4333729699999997</v>
      </c>
      <c r="IN25" s="46">
        <v>6.8409310899999998</v>
      </c>
      <c r="IO25" s="46">
        <v>6.7856627200000004</v>
      </c>
      <c r="IP25" s="46">
        <v>6.6340718599999997</v>
      </c>
      <c r="IQ25" s="46">
        <v>6.5464741399999999</v>
      </c>
      <c r="IR25" s="46">
        <v>6.5514787300000004</v>
      </c>
      <c r="IS25" s="46">
        <v>6.5174108000000004</v>
      </c>
      <c r="IT25" s="46">
        <v>6.9739635399999997</v>
      </c>
      <c r="IU25" s="46">
        <v>6.8709266099999997</v>
      </c>
      <c r="IV25" s="46">
        <v>6.7842823599999997</v>
      </c>
      <c r="IW25" s="46">
        <v>6.645732647682566</v>
      </c>
      <c r="IX25" s="46">
        <v>6.6416651099999999</v>
      </c>
      <c r="IY25" s="46">
        <v>6.5570112299999996</v>
      </c>
      <c r="IZ25" s="46">
        <v>7.28605663</v>
      </c>
      <c r="JA25" s="46">
        <v>7.1879086599999997</v>
      </c>
      <c r="JB25" s="46">
        <v>7.1212788299999996</v>
      </c>
      <c r="JC25" s="46">
        <v>7.0088655600000003</v>
      </c>
      <c r="JD25" s="46">
        <v>7.0240631999999996</v>
      </c>
      <c r="JE25" s="46">
        <v>6.91815084</v>
      </c>
      <c r="JF25" s="46">
        <v>7.2624718899999996</v>
      </c>
      <c r="JG25" s="46">
        <v>7.1515447400000003</v>
      </c>
      <c r="JH25" s="46">
        <v>7.0599800400000001</v>
      </c>
      <c r="JI25" s="46">
        <v>7.0006207700000003</v>
      </c>
      <c r="JJ25" s="46">
        <v>7.00177373</v>
      </c>
      <c r="JK25" s="46">
        <v>6.8876555699999997</v>
      </c>
      <c r="JL25" s="46">
        <v>7.1812736599999996</v>
      </c>
      <c r="JM25" s="46">
        <v>7.0642666900000002</v>
      </c>
      <c r="JN25" s="46">
        <v>6.9558611800000003</v>
      </c>
      <c r="JO25" s="46">
        <v>6.8318950799999998</v>
      </c>
      <c r="JP25" s="46">
        <v>6.7430551300000001</v>
      </c>
      <c r="JQ25" s="46">
        <v>6.9553367499999998</v>
      </c>
      <c r="JR25" s="46">
        <v>7.1407511799999996</v>
      </c>
      <c r="JS25" s="46">
        <v>6.8713335500000001</v>
      </c>
      <c r="JT25" s="46">
        <v>6.7989514299999998</v>
      </c>
      <c r="JU25" s="46">
        <v>6.7085860500000001</v>
      </c>
      <c r="JV25" s="46">
        <v>6.7298548499999997</v>
      </c>
      <c r="JW25" s="46">
        <v>6.6351455000000001</v>
      </c>
      <c r="JX25" s="46">
        <v>6.8256069699999999</v>
      </c>
      <c r="JY25" s="46">
        <v>6.7353502900000004</v>
      </c>
      <c r="JZ25" s="46">
        <v>6.59019405</v>
      </c>
      <c r="KA25" s="46">
        <v>6.5349362700000002</v>
      </c>
      <c r="KB25" s="46">
        <v>6.3812177400000003</v>
      </c>
      <c r="KC25" s="46">
        <v>6.3438911100000004</v>
      </c>
      <c r="KD25" s="46">
        <v>6.4773469300000004</v>
      </c>
      <c r="KE25" s="46">
        <v>6.3772807699999996</v>
      </c>
      <c r="KF25" s="46">
        <v>6.2760046100000002</v>
      </c>
      <c r="KG25" s="46">
        <v>6.18303855</v>
      </c>
      <c r="KH25" s="46">
        <v>6.1437533799999997</v>
      </c>
      <c r="KI25" s="46">
        <v>6.0644952271212462</v>
      </c>
      <c r="KJ25" s="46">
        <v>6.1597405900000002</v>
      </c>
      <c r="KK25" s="46">
        <v>6.05366713</v>
      </c>
      <c r="KL25" s="46">
        <v>5.9448328400000001</v>
      </c>
      <c r="KM25" s="46">
        <v>5.8812121399999997</v>
      </c>
      <c r="KN25" s="46">
        <v>5.8512423599999996</v>
      </c>
      <c r="KO25" s="46">
        <v>5.8328058399999998</v>
      </c>
      <c r="KP25" s="46">
        <v>5.92829652</v>
      </c>
      <c r="KQ25" s="46">
        <v>5.8178445200000004</v>
      </c>
      <c r="KR25" s="46">
        <v>5.7550863000000003</v>
      </c>
      <c r="KS25" s="46">
        <v>5.6888225600000002</v>
      </c>
      <c r="KT25" s="46">
        <v>5.78726289</v>
      </c>
      <c r="KU25" s="46">
        <v>5.72863948</v>
      </c>
      <c r="KV25" s="46">
        <v>5.7843484399999996</v>
      </c>
      <c r="KW25" s="46">
        <v>5.7015429800000001</v>
      </c>
      <c r="KX25" s="46">
        <v>5.6207744000000002</v>
      </c>
      <c r="KY25" s="46">
        <v>5.54395098</v>
      </c>
      <c r="KZ25" s="46">
        <v>5.6608627299999998</v>
      </c>
      <c r="LA25" s="46">
        <v>5.5937260000000002</v>
      </c>
      <c r="LB25" s="46">
        <v>5.6587763000000004</v>
      </c>
      <c r="LC25" s="46">
        <v>5.5687514</v>
      </c>
      <c r="LD25" s="46">
        <v>5.4908330000000003</v>
      </c>
      <c r="LE25" s="46">
        <v>5.4057177100000002</v>
      </c>
      <c r="LF25" s="46">
        <v>5.5322852999999999</v>
      </c>
      <c r="LG25" s="46">
        <v>5.4507959899999996</v>
      </c>
      <c r="LH25" s="46">
        <v>5.4838531799999997</v>
      </c>
      <c r="LI25" s="46">
        <v>5.3998968899999999</v>
      </c>
    </row>
    <row r="26" spans="1:321" ht="20.100000000000001" hidden="1" customHeight="1" x14ac:dyDescent="0.3">
      <c r="A26" s="233" t="s">
        <v>431</v>
      </c>
      <c r="B26" s="233"/>
      <c r="C26" s="233"/>
      <c r="D26" s="233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  <c r="AK26" s="233"/>
      <c r="AL26" s="233"/>
      <c r="AM26" s="233"/>
      <c r="AN26" s="233"/>
      <c r="AO26" s="233"/>
      <c r="AP26" s="233"/>
      <c r="AQ26" s="233"/>
      <c r="AR26" s="233"/>
      <c r="AS26" s="233"/>
      <c r="AT26" s="233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233"/>
      <c r="BF26" s="233"/>
      <c r="BG26" s="233"/>
      <c r="BH26" s="233"/>
      <c r="BI26" s="233"/>
      <c r="BJ26" s="233"/>
      <c r="BK26" s="233"/>
      <c r="BL26" s="233"/>
      <c r="BM26" s="233"/>
      <c r="BN26" s="233"/>
      <c r="BO26" s="233"/>
      <c r="BP26" s="233"/>
      <c r="BQ26" s="233"/>
      <c r="BR26" s="46"/>
      <c r="BS26" s="46"/>
      <c r="BT26" s="46"/>
      <c r="BU26" s="46"/>
      <c r="BV26" s="46" t="s">
        <v>305</v>
      </c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>
        <v>0</v>
      </c>
      <c r="CH26" s="46">
        <v>0</v>
      </c>
      <c r="CI26" s="46">
        <v>0</v>
      </c>
      <c r="CJ26" s="46">
        <v>0</v>
      </c>
      <c r="CK26" s="46">
        <v>0</v>
      </c>
      <c r="CL26" s="46">
        <v>0</v>
      </c>
      <c r="CM26" s="46">
        <v>0</v>
      </c>
      <c r="CN26" s="46">
        <v>0</v>
      </c>
      <c r="CO26" s="46">
        <v>0</v>
      </c>
      <c r="CP26" s="46">
        <v>0</v>
      </c>
      <c r="CQ26" s="46">
        <v>0</v>
      </c>
      <c r="CR26" s="46">
        <v>0</v>
      </c>
      <c r="CS26" s="46">
        <v>0</v>
      </c>
      <c r="CT26" s="46">
        <v>0</v>
      </c>
      <c r="CU26" s="46">
        <v>0</v>
      </c>
      <c r="CV26" s="46">
        <v>0</v>
      </c>
      <c r="CW26" s="46">
        <v>0</v>
      </c>
      <c r="CX26" s="46">
        <v>0</v>
      </c>
      <c r="CY26" s="46" t="s">
        <v>432</v>
      </c>
      <c r="CZ26" s="46">
        <v>0</v>
      </c>
      <c r="DA26" s="46">
        <v>0</v>
      </c>
      <c r="DB26" s="46">
        <v>0</v>
      </c>
      <c r="DC26" s="46">
        <v>0</v>
      </c>
      <c r="DD26" s="46">
        <v>0</v>
      </c>
      <c r="DE26" s="46">
        <v>0</v>
      </c>
      <c r="DF26" s="46">
        <v>0</v>
      </c>
      <c r="DG26" s="46">
        <v>0</v>
      </c>
      <c r="DH26" s="46">
        <v>0</v>
      </c>
      <c r="DI26" s="46">
        <v>0</v>
      </c>
      <c r="DJ26" s="46">
        <v>0</v>
      </c>
      <c r="DK26" s="46">
        <v>0</v>
      </c>
      <c r="DL26" s="46">
        <v>0</v>
      </c>
      <c r="DM26" s="46">
        <v>0</v>
      </c>
      <c r="DN26" s="46">
        <v>0</v>
      </c>
      <c r="DO26" s="46">
        <v>0</v>
      </c>
      <c r="DP26" s="46">
        <v>0</v>
      </c>
      <c r="DQ26" s="46">
        <v>0</v>
      </c>
      <c r="DR26" s="46">
        <v>0</v>
      </c>
      <c r="DS26" s="46">
        <v>0</v>
      </c>
      <c r="DT26" s="46">
        <v>0</v>
      </c>
      <c r="DU26" s="46">
        <v>0</v>
      </c>
      <c r="DV26" s="46">
        <v>0</v>
      </c>
      <c r="DW26" s="46">
        <v>0</v>
      </c>
      <c r="DX26" s="46">
        <v>0</v>
      </c>
      <c r="DY26" s="46">
        <v>0</v>
      </c>
      <c r="DZ26" s="46"/>
      <c r="EA26" s="46"/>
      <c r="EB26" s="46"/>
      <c r="EC26" s="46"/>
      <c r="ED26" s="46"/>
      <c r="EE26" s="46"/>
      <c r="EF26" s="46"/>
      <c r="EG26" s="46"/>
      <c r="EH26" s="46"/>
      <c r="EI26" s="46"/>
      <c r="EJ26" s="46"/>
      <c r="EK26" s="46"/>
      <c r="EL26" s="46"/>
      <c r="EM26" s="46"/>
      <c r="EN26" s="46"/>
      <c r="EO26" s="46"/>
      <c r="EP26" s="46"/>
      <c r="EQ26" s="46"/>
      <c r="ER26" s="46"/>
      <c r="ES26" s="46"/>
      <c r="ET26" s="46"/>
      <c r="EU26" s="46"/>
      <c r="EV26" s="46"/>
      <c r="EW26" s="46"/>
      <c r="EX26" s="46"/>
      <c r="EY26" s="46"/>
      <c r="EZ26" s="46"/>
      <c r="FA26" s="46"/>
      <c r="FB26" s="46"/>
      <c r="FC26" s="46"/>
      <c r="FD26" s="46"/>
      <c r="FE26" s="46"/>
      <c r="FF26" s="46"/>
      <c r="FG26" s="46"/>
      <c r="FH26" s="46"/>
      <c r="FI26" s="46"/>
      <c r="FJ26" s="46"/>
      <c r="FK26" s="46"/>
      <c r="FL26" s="46"/>
      <c r="FM26" s="46"/>
      <c r="FN26" s="46"/>
      <c r="FO26" s="46"/>
      <c r="FP26" s="46"/>
      <c r="FQ26" s="46"/>
      <c r="FR26" s="46"/>
      <c r="FS26" s="46"/>
      <c r="FT26" s="46"/>
      <c r="FU26" s="46"/>
      <c r="FV26" s="46"/>
      <c r="FW26" s="46"/>
      <c r="FX26" s="46"/>
      <c r="FY26" s="46"/>
      <c r="FZ26" s="46"/>
      <c r="GA26" s="46"/>
      <c r="GB26" s="46"/>
      <c r="GC26" s="46"/>
      <c r="GD26" s="46"/>
      <c r="GE26" s="46"/>
      <c r="GF26" s="46"/>
      <c r="GG26" s="46"/>
      <c r="GH26" s="46"/>
      <c r="GI26" s="46"/>
      <c r="GJ26" s="46"/>
      <c r="GK26" s="46"/>
      <c r="GL26" s="46"/>
      <c r="GM26" s="46"/>
      <c r="GN26" s="46"/>
      <c r="GO26" s="46"/>
      <c r="GP26" s="46"/>
      <c r="GQ26" s="46"/>
      <c r="GR26" s="46"/>
      <c r="GS26" s="46"/>
      <c r="GT26" s="46"/>
      <c r="GU26" s="46"/>
      <c r="GV26" s="46"/>
      <c r="GW26" s="46"/>
      <c r="GX26" s="46"/>
      <c r="GY26" s="46"/>
      <c r="GZ26" s="46"/>
      <c r="HA26" s="46"/>
      <c r="HB26" s="46"/>
      <c r="HC26" s="46"/>
      <c r="HD26" s="46"/>
      <c r="HE26" s="46"/>
      <c r="HF26" s="46"/>
      <c r="HG26" s="46"/>
      <c r="HH26" s="46"/>
      <c r="HI26" s="46"/>
      <c r="HJ26" s="46"/>
      <c r="HK26" s="46"/>
      <c r="HL26" s="46"/>
      <c r="HM26" s="46"/>
      <c r="HN26" s="46"/>
      <c r="HO26" s="46"/>
      <c r="HP26" s="46"/>
      <c r="HQ26" s="46"/>
      <c r="HR26" s="46"/>
      <c r="HS26" s="46"/>
      <c r="HT26" s="46"/>
      <c r="HU26" s="46"/>
      <c r="HV26" s="46"/>
      <c r="HW26" s="46"/>
      <c r="HX26" s="46"/>
      <c r="HY26" s="46"/>
      <c r="HZ26" s="46"/>
      <c r="IA26" s="46"/>
      <c r="IB26" s="46"/>
      <c r="IC26" s="46"/>
      <c r="ID26" s="46"/>
      <c r="IE26" s="46"/>
      <c r="IF26" s="46"/>
      <c r="IG26" s="46"/>
      <c r="IH26" s="46"/>
      <c r="II26" s="46"/>
      <c r="IJ26" s="46"/>
      <c r="IK26" s="46"/>
      <c r="IL26" s="46"/>
      <c r="IM26" s="46"/>
      <c r="IN26" s="46"/>
      <c r="IO26" s="46"/>
      <c r="IP26" s="46"/>
      <c r="IQ26" s="46"/>
      <c r="IR26" s="46"/>
      <c r="IS26" s="46"/>
      <c r="IT26" s="46"/>
      <c r="IU26" s="46"/>
      <c r="IV26" s="46"/>
      <c r="IW26" s="46"/>
      <c r="IX26" s="46"/>
      <c r="IY26" s="46"/>
      <c r="IZ26" s="46"/>
      <c r="JA26" s="46"/>
      <c r="JB26" s="46"/>
      <c r="JC26" s="46"/>
      <c r="JD26" s="46"/>
      <c r="JE26" s="46"/>
      <c r="JF26" s="46"/>
      <c r="JG26" s="46"/>
      <c r="JH26" s="46"/>
      <c r="JI26" s="46"/>
      <c r="JJ26" s="46"/>
      <c r="JK26" s="46"/>
      <c r="JL26" s="46"/>
      <c r="JM26" s="46"/>
      <c r="JN26" s="46"/>
      <c r="JO26" s="46"/>
      <c r="JP26" s="46"/>
      <c r="JQ26" s="46"/>
      <c r="JR26" s="46"/>
      <c r="JS26" s="46"/>
      <c r="JT26" s="46"/>
      <c r="JU26" s="46"/>
      <c r="JV26" s="46"/>
      <c r="JW26" s="46"/>
      <c r="JX26" s="46"/>
      <c r="JY26" s="46"/>
      <c r="JZ26" s="46"/>
      <c r="KA26" s="46"/>
      <c r="KB26" s="46"/>
      <c r="KC26" s="46"/>
      <c r="KD26" s="46"/>
      <c r="KE26" s="46"/>
      <c r="KF26" s="46"/>
      <c r="KG26" s="46"/>
      <c r="KH26" s="46"/>
      <c r="KI26" s="46"/>
      <c r="KJ26" s="46"/>
      <c r="KK26" s="46"/>
      <c r="KL26" s="46"/>
      <c r="KM26" s="46"/>
      <c r="KN26" s="46"/>
      <c r="KO26" s="46"/>
      <c r="KP26" s="46"/>
      <c r="KQ26" s="46"/>
      <c r="KR26" s="46"/>
      <c r="KS26" s="46"/>
      <c r="KT26" s="46"/>
      <c r="KU26" s="46"/>
      <c r="KV26" s="46"/>
      <c r="KW26" s="46"/>
      <c r="KX26" s="46"/>
      <c r="KY26" s="46"/>
      <c r="KZ26" s="46"/>
      <c r="LA26" s="46"/>
      <c r="LB26" s="46"/>
      <c r="LC26" s="46"/>
      <c r="LD26" s="46"/>
      <c r="LE26" s="46"/>
      <c r="LF26" s="46"/>
      <c r="LG26" s="46"/>
      <c r="LH26" s="46"/>
      <c r="LI26" s="46"/>
    </row>
    <row r="27" spans="1:321" ht="12" customHeight="1" thickBot="1" x14ac:dyDescent="0.3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ED27" s="51"/>
      <c r="EE27" s="51"/>
      <c r="EF27" s="51"/>
      <c r="EG27" s="51"/>
      <c r="EH27" s="51"/>
      <c r="EI27" s="51"/>
      <c r="EJ27" s="51"/>
      <c r="EK27" s="51"/>
      <c r="EL27" s="51"/>
      <c r="EM27" s="51"/>
      <c r="EN27" s="51"/>
      <c r="EO27" s="51"/>
      <c r="EP27" s="51"/>
      <c r="EQ27" s="51"/>
      <c r="ER27" s="51"/>
      <c r="ES27" s="51"/>
      <c r="ET27" s="51"/>
      <c r="EU27" s="51"/>
      <c r="EV27" s="51"/>
      <c r="EW27" s="51"/>
      <c r="EX27" s="51"/>
      <c r="EY27" s="51"/>
      <c r="EZ27" s="51"/>
      <c r="FA27" s="51"/>
      <c r="FB27" s="51"/>
      <c r="FC27" s="51"/>
      <c r="FD27" s="51"/>
      <c r="FE27" s="51"/>
      <c r="FF27" s="51"/>
      <c r="FG27" s="51"/>
      <c r="FH27" s="51"/>
      <c r="FI27" s="51"/>
      <c r="FJ27" s="51"/>
      <c r="FK27" s="51"/>
      <c r="FL27" s="51"/>
      <c r="FM27" s="51"/>
      <c r="FN27" s="51"/>
      <c r="FO27" s="51"/>
      <c r="FP27" s="51"/>
      <c r="FQ27" s="51"/>
      <c r="FR27" s="51"/>
      <c r="FS27" s="51"/>
      <c r="FT27" s="51"/>
      <c r="FU27" s="51"/>
      <c r="FV27" s="51"/>
      <c r="FW27" s="51"/>
      <c r="FX27" s="51"/>
      <c r="FY27" s="51"/>
      <c r="FZ27" s="51"/>
      <c r="GA27" s="51"/>
      <c r="GB27" s="51"/>
      <c r="GC27" s="51"/>
      <c r="GD27" s="51"/>
      <c r="GE27" s="51"/>
      <c r="GF27" s="51"/>
      <c r="GG27" s="51"/>
      <c r="GH27" s="51"/>
      <c r="GI27" s="51"/>
      <c r="GJ27" s="51"/>
      <c r="GK27" s="51"/>
      <c r="GL27" s="51"/>
      <c r="GM27" s="51"/>
      <c r="GN27" s="51"/>
      <c r="GO27" s="51"/>
      <c r="GP27" s="51"/>
      <c r="GQ27" s="51"/>
      <c r="GR27" s="51"/>
      <c r="GS27" s="51"/>
      <c r="GT27" s="51"/>
      <c r="GU27" s="51"/>
      <c r="GV27" s="51"/>
      <c r="GW27" s="51"/>
      <c r="GX27" s="51"/>
      <c r="GY27" s="51"/>
      <c r="GZ27" s="51"/>
      <c r="HA27" s="51"/>
      <c r="HB27" s="51"/>
      <c r="HC27" s="51"/>
      <c r="HD27" s="51"/>
      <c r="HE27" s="51"/>
      <c r="HF27" s="51"/>
      <c r="HG27" s="51"/>
      <c r="HH27" s="51"/>
      <c r="HI27" s="51"/>
      <c r="HJ27" s="51"/>
      <c r="HK27" s="51"/>
      <c r="HL27" s="51"/>
      <c r="HM27" s="51"/>
      <c r="HN27" s="51"/>
      <c r="HO27" s="51"/>
      <c r="HP27" s="51"/>
      <c r="HQ27" s="51"/>
      <c r="HR27" s="51"/>
      <c r="HS27" s="51"/>
      <c r="HT27" s="51"/>
      <c r="HU27" s="51"/>
      <c r="HV27" s="51"/>
      <c r="HW27" s="51"/>
      <c r="HX27" s="51"/>
      <c r="HY27" s="51"/>
      <c r="HZ27" s="51"/>
      <c r="IA27" s="51"/>
      <c r="IB27" s="51"/>
      <c r="IC27" s="51"/>
      <c r="ID27" s="51"/>
      <c r="IE27" s="51"/>
      <c r="IF27" s="51"/>
      <c r="IG27" s="51"/>
      <c r="IH27" s="51"/>
      <c r="II27" s="51"/>
      <c r="IJ27" s="51"/>
      <c r="IK27" s="51"/>
      <c r="IL27" s="51"/>
      <c r="IM27" s="51"/>
      <c r="IN27" s="51"/>
      <c r="IO27" s="51"/>
      <c r="IP27" s="51"/>
      <c r="IQ27" s="51"/>
      <c r="IR27" s="51"/>
      <c r="IS27" s="51"/>
      <c r="IT27" s="51"/>
      <c r="IU27" s="51"/>
      <c r="IV27" s="51"/>
      <c r="IW27" s="51"/>
      <c r="IX27" s="51"/>
      <c r="IY27" s="51"/>
      <c r="IZ27" s="51"/>
      <c r="JA27" s="51"/>
      <c r="JB27" s="51"/>
      <c r="JC27" s="51"/>
      <c r="JD27" s="51"/>
      <c r="JE27" s="51"/>
      <c r="JF27" s="51"/>
      <c r="JG27" s="51"/>
      <c r="JH27" s="51"/>
      <c r="JI27" s="51"/>
      <c r="JJ27" s="51"/>
      <c r="JK27" s="51"/>
      <c r="JL27" s="51"/>
      <c r="JM27" s="51"/>
      <c r="JN27" s="51"/>
      <c r="JO27" s="51"/>
      <c r="JP27" s="51"/>
      <c r="JQ27" s="51"/>
      <c r="JR27" s="51"/>
      <c r="JS27" s="51"/>
      <c r="JT27" s="51"/>
      <c r="JU27" s="51"/>
      <c r="JV27" s="51"/>
      <c r="JW27" s="51"/>
      <c r="JX27" s="51"/>
      <c r="JY27" s="51"/>
      <c r="JZ27" s="51"/>
      <c r="KA27" s="51"/>
      <c r="KB27" s="51"/>
      <c r="KC27" s="51"/>
      <c r="KD27" s="51"/>
      <c r="KE27" s="51"/>
      <c r="KF27" s="51"/>
      <c r="KG27" s="51"/>
      <c r="KH27" s="51"/>
      <c r="KI27" s="51"/>
      <c r="KJ27" s="51"/>
      <c r="KK27" s="51"/>
      <c r="KL27" s="51"/>
      <c r="KM27" s="51"/>
      <c r="KN27" s="51"/>
      <c r="KO27" s="51"/>
      <c r="KP27" s="51"/>
      <c r="KQ27" s="51"/>
      <c r="KR27" s="51"/>
      <c r="KS27" s="51"/>
      <c r="KT27" s="51"/>
      <c r="KU27" s="51"/>
      <c r="KV27" s="51"/>
      <c r="KW27" s="51"/>
      <c r="KX27" s="51"/>
      <c r="KY27" s="51"/>
      <c r="KZ27" s="51"/>
      <c r="LA27" s="51"/>
      <c r="LB27" s="51"/>
      <c r="LC27" s="51"/>
      <c r="LD27" s="51"/>
      <c r="LE27" s="51"/>
      <c r="LF27" s="51"/>
      <c r="LG27" s="51"/>
      <c r="LH27" s="51"/>
      <c r="LI27" s="51"/>
    </row>
    <row r="28" spans="1:321" ht="12" customHeight="1" x14ac:dyDescent="0.3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  <c r="FK28" s="44"/>
      <c r="FL28" s="44"/>
      <c r="FM28" s="44"/>
      <c r="FN28" s="44"/>
      <c r="FO28" s="44"/>
      <c r="FP28" s="44"/>
      <c r="FQ28" s="44"/>
      <c r="FR28" s="44"/>
      <c r="FS28" s="44"/>
      <c r="FT28" s="44"/>
      <c r="FU28" s="44"/>
      <c r="FV28" s="44"/>
      <c r="FW28" s="44"/>
      <c r="FX28" s="44"/>
      <c r="FY28" s="44"/>
      <c r="FZ28" s="44"/>
      <c r="GA28" s="44"/>
      <c r="GB28" s="44"/>
      <c r="GC28" s="44"/>
      <c r="GD28" s="44"/>
      <c r="GE28" s="44"/>
      <c r="GF28" s="44"/>
      <c r="GG28" s="44"/>
      <c r="GH28" s="44"/>
      <c r="GI28" s="44"/>
      <c r="GJ28" s="44"/>
      <c r="GK28" s="44"/>
      <c r="GL28" s="44"/>
      <c r="GM28" s="44"/>
      <c r="GN28" s="44"/>
      <c r="GO28" s="44"/>
      <c r="GP28" s="44"/>
      <c r="GQ28" s="44"/>
      <c r="GR28" s="44"/>
      <c r="GS28" s="44"/>
      <c r="GT28" s="44"/>
      <c r="GU28" s="44"/>
      <c r="GV28" s="44"/>
      <c r="GW28" s="44"/>
      <c r="GX28" s="44"/>
      <c r="GY28" s="44"/>
      <c r="GZ28" s="44"/>
      <c r="HA28" s="44"/>
      <c r="HB28" s="44"/>
      <c r="HC28" s="44"/>
      <c r="HD28" s="44"/>
      <c r="HE28" s="44"/>
      <c r="HF28" s="44"/>
      <c r="HG28" s="44"/>
      <c r="HH28" s="44"/>
      <c r="HI28" s="44"/>
      <c r="HJ28" s="44"/>
      <c r="HK28" s="44"/>
      <c r="HL28" s="44"/>
      <c r="HM28" s="44"/>
      <c r="HN28" s="44"/>
      <c r="HO28" s="44"/>
      <c r="HP28" s="44"/>
      <c r="HQ28" s="44"/>
      <c r="HR28" s="44"/>
      <c r="HS28" s="44"/>
      <c r="HT28" s="44"/>
      <c r="HU28" s="44"/>
      <c r="HV28" s="44"/>
      <c r="HW28" s="44"/>
      <c r="HX28" s="44"/>
      <c r="HY28" s="44"/>
      <c r="HZ28" s="44"/>
      <c r="IA28" s="44"/>
      <c r="IB28" s="44"/>
      <c r="IC28" s="44"/>
      <c r="ID28" s="44"/>
      <c r="IE28" s="44"/>
      <c r="IF28" s="44"/>
      <c r="IG28" s="44"/>
      <c r="IH28" s="44"/>
      <c r="II28" s="44"/>
      <c r="IJ28" s="44"/>
      <c r="IK28" s="44"/>
      <c r="IL28" s="44"/>
      <c r="IM28" s="44"/>
      <c r="IN28" s="44"/>
      <c r="IO28" s="44"/>
      <c r="IP28" s="44"/>
      <c r="IQ28" s="44"/>
      <c r="IR28" s="44"/>
      <c r="IS28" s="44"/>
      <c r="IT28" s="44"/>
      <c r="IU28" s="44"/>
      <c r="IV28" s="44"/>
      <c r="IW28" s="44"/>
      <c r="IX28" s="44"/>
      <c r="IY28" s="44"/>
      <c r="IZ28" s="44"/>
      <c r="JA28" s="44"/>
      <c r="JB28" s="44"/>
      <c r="JC28" s="44"/>
      <c r="JD28" s="44"/>
      <c r="JE28" s="44"/>
      <c r="JF28" s="44"/>
      <c r="JG28" s="44"/>
      <c r="JH28" s="44"/>
      <c r="JI28" s="44"/>
      <c r="JJ28" s="44"/>
      <c r="JK28" s="44"/>
      <c r="JL28" s="44"/>
      <c r="JM28" s="44"/>
      <c r="JN28" s="44"/>
      <c r="JO28" s="44"/>
      <c r="JP28" s="44"/>
      <c r="JQ28" s="44"/>
      <c r="JR28" s="44"/>
      <c r="JS28" s="44"/>
      <c r="JT28" s="44"/>
      <c r="JU28" s="44"/>
      <c r="JV28" s="44"/>
      <c r="JW28" s="44"/>
      <c r="JX28" s="44"/>
      <c r="JY28" s="44"/>
      <c r="JZ28" s="44"/>
      <c r="KA28" s="44"/>
      <c r="KB28" s="44"/>
      <c r="KC28" s="44"/>
      <c r="KD28" s="44"/>
      <c r="KE28" s="44"/>
      <c r="KF28" s="44"/>
      <c r="KG28" s="44"/>
      <c r="KH28" s="44"/>
      <c r="KI28" s="44"/>
      <c r="KJ28" s="44"/>
      <c r="KK28" s="44"/>
      <c r="KL28" s="44"/>
      <c r="KM28" s="44"/>
      <c r="KN28" s="44"/>
      <c r="KO28" s="44"/>
      <c r="KP28" s="44"/>
      <c r="KQ28" s="44"/>
      <c r="KR28" s="44"/>
      <c r="KS28" s="44"/>
      <c r="KT28" s="44"/>
      <c r="KU28" s="44"/>
      <c r="KV28" s="44"/>
      <c r="KW28" s="44"/>
      <c r="KX28" s="44"/>
      <c r="KY28" s="44"/>
      <c r="KZ28" s="44"/>
      <c r="LA28" s="44"/>
      <c r="LB28" s="44"/>
      <c r="LC28" s="44"/>
      <c r="LD28" s="44"/>
      <c r="LE28" s="44"/>
      <c r="LF28" s="44"/>
      <c r="LG28" s="44"/>
      <c r="LH28" s="44"/>
      <c r="LI28" s="44"/>
    </row>
    <row r="29" spans="1:321" ht="15" hidden="1" customHeight="1" x14ac:dyDescent="0.3">
      <c r="A29" s="241" t="s">
        <v>433</v>
      </c>
      <c r="B29" s="241"/>
      <c r="C29" s="241"/>
      <c r="D29" s="241"/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  <c r="AK29" s="241"/>
      <c r="AL29" s="241"/>
      <c r="AM29" s="241"/>
      <c r="AN29" s="241"/>
      <c r="AO29" s="241"/>
      <c r="AP29" s="241"/>
      <c r="AQ29" s="241"/>
      <c r="AR29" s="241"/>
      <c r="AS29" s="241"/>
      <c r="AT29" s="241"/>
      <c r="AU29" s="241"/>
      <c r="AV29" s="241"/>
      <c r="AW29" s="241"/>
      <c r="AX29" s="241"/>
      <c r="AY29" s="241"/>
      <c r="AZ29" s="241"/>
      <c r="BA29" s="241"/>
      <c r="BB29" s="241"/>
      <c r="BC29" s="241"/>
      <c r="BD29" s="241"/>
      <c r="BE29" s="241"/>
      <c r="BF29" s="241"/>
      <c r="BG29" s="241"/>
      <c r="BH29" s="241"/>
      <c r="BI29" s="241"/>
      <c r="BJ29" s="241"/>
      <c r="BK29" s="241"/>
      <c r="BL29" s="241"/>
      <c r="BM29" s="241"/>
      <c r="BN29" s="241"/>
      <c r="BO29" s="241"/>
      <c r="BP29" s="241"/>
      <c r="BQ29" s="241"/>
      <c r="BR29" s="241"/>
      <c r="BS29" s="241"/>
      <c r="BT29" s="241"/>
      <c r="BU29" s="241"/>
      <c r="BV29" s="241"/>
      <c r="BW29" s="241"/>
      <c r="BX29" s="241"/>
      <c r="BY29" s="241"/>
      <c r="BZ29" s="241"/>
      <c r="CA29" s="241"/>
      <c r="CB29" s="241"/>
      <c r="CC29" s="241"/>
      <c r="CD29" s="241"/>
      <c r="CE29" s="241"/>
      <c r="CF29" s="241"/>
      <c r="CG29" s="241"/>
      <c r="CH29" s="241"/>
      <c r="CI29" s="241"/>
      <c r="CJ29" s="241"/>
      <c r="CK29" s="241"/>
      <c r="CL29" s="241"/>
      <c r="CM29" s="241"/>
      <c r="CN29" s="241"/>
      <c r="CO29" s="241"/>
      <c r="CP29" s="241"/>
      <c r="CQ29" s="241"/>
      <c r="CR29" s="241"/>
      <c r="CS29" s="241"/>
      <c r="CT29" s="241"/>
      <c r="CU29" s="241"/>
      <c r="CV29" s="241"/>
      <c r="CW29" s="241"/>
      <c r="CX29" s="241"/>
      <c r="CY29" s="241"/>
      <c r="CZ29" s="241"/>
      <c r="DA29" s="241"/>
      <c r="DB29" s="241"/>
      <c r="DC29" s="241"/>
      <c r="DD29" s="241"/>
      <c r="DE29" s="241"/>
      <c r="DF29" s="241"/>
      <c r="DG29" s="241"/>
      <c r="DH29" s="241"/>
      <c r="DI29" s="241"/>
      <c r="DJ29" s="241"/>
      <c r="DK29" s="241"/>
      <c r="DL29" s="241"/>
      <c r="DM29" s="241"/>
      <c r="DN29" s="241"/>
      <c r="DO29" s="241"/>
      <c r="DP29" s="241"/>
      <c r="DQ29" s="241"/>
      <c r="DR29" s="241"/>
      <c r="DS29" s="241"/>
      <c r="DT29" s="241"/>
      <c r="DU29" s="241"/>
      <c r="DV29" s="241"/>
      <c r="DW29" s="241"/>
      <c r="DX29" s="241"/>
      <c r="DY29" s="241"/>
      <c r="DZ29" s="241"/>
      <c r="EA29" s="241"/>
      <c r="EB29" s="241"/>
      <c r="EC29" s="241"/>
      <c r="ED29" s="241"/>
      <c r="EE29" s="241"/>
      <c r="EF29" s="241"/>
      <c r="EG29" s="241"/>
      <c r="EH29" s="241"/>
      <c r="EI29" s="241"/>
      <c r="EJ29" s="241"/>
      <c r="EK29" s="241"/>
      <c r="EL29" s="241"/>
      <c r="EM29" s="241"/>
      <c r="EN29" s="241"/>
      <c r="EO29" s="241"/>
      <c r="EP29" s="241"/>
      <c r="EQ29" s="241"/>
      <c r="ER29" s="241"/>
      <c r="ES29" s="241"/>
      <c r="ET29" s="241"/>
      <c r="EU29" s="241"/>
      <c r="EV29" s="241"/>
      <c r="EW29" s="241"/>
      <c r="EX29" s="241"/>
      <c r="EY29" s="241"/>
      <c r="EZ29" s="241"/>
      <c r="FA29" s="241"/>
      <c r="FB29" s="241"/>
      <c r="FC29" s="241"/>
      <c r="FD29" s="241"/>
      <c r="FE29" s="241"/>
      <c r="FF29" s="241"/>
      <c r="FG29" s="241"/>
      <c r="FH29" s="241"/>
      <c r="FI29" s="241"/>
      <c r="FJ29" s="241"/>
      <c r="FK29" s="241"/>
      <c r="FL29" s="241"/>
      <c r="FM29" s="241"/>
      <c r="FN29" s="241"/>
      <c r="FO29" s="241"/>
      <c r="FP29" s="241"/>
      <c r="FQ29" s="241"/>
      <c r="FR29" s="241"/>
      <c r="FS29" s="241"/>
      <c r="FT29" s="241"/>
      <c r="FU29" s="241"/>
      <c r="FV29" s="241"/>
      <c r="FW29" s="241"/>
      <c r="FX29" s="241"/>
    </row>
    <row r="30" spans="1:321" ht="20.100000000000001" customHeight="1" x14ac:dyDescent="0.3">
      <c r="EO30" s="242"/>
    </row>
    <row r="31" spans="1:321" ht="20.100000000000001" customHeight="1" x14ac:dyDescent="0.3">
      <c r="EO31" s="242"/>
    </row>
    <row r="33" spans="135:321" ht="20.100000000000001" customHeight="1" x14ac:dyDescent="0.2">
      <c r="EE33" s="243"/>
      <c r="EF33" s="243"/>
      <c r="EG33" s="243"/>
      <c r="EH33" s="243"/>
      <c r="EI33" s="243"/>
      <c r="EJ33" s="243"/>
      <c r="EK33" s="243"/>
      <c r="EL33" s="243"/>
      <c r="EM33" s="243"/>
      <c r="EN33" s="243"/>
      <c r="EO33" s="243"/>
      <c r="EP33" s="243"/>
      <c r="EQ33" s="243"/>
      <c r="ER33" s="243"/>
      <c r="ES33" s="243"/>
      <c r="ET33" s="243"/>
      <c r="EU33" s="243"/>
      <c r="EV33" s="243"/>
      <c r="EW33" s="243"/>
      <c r="EX33" s="243"/>
      <c r="EY33" s="243"/>
      <c r="EZ33" s="243"/>
      <c r="FA33" s="243"/>
      <c r="FB33" s="243"/>
      <c r="FC33" s="243"/>
      <c r="FD33" s="243"/>
      <c r="FE33" s="243"/>
      <c r="FF33" s="243"/>
      <c r="FG33" s="243"/>
      <c r="FH33" s="243"/>
      <c r="FI33" s="243"/>
      <c r="FJ33" s="243"/>
      <c r="FK33" s="243"/>
      <c r="FL33" s="243"/>
      <c r="FM33" s="243"/>
      <c r="FN33" s="243"/>
      <c r="FO33" s="243"/>
      <c r="FP33" s="243"/>
      <c r="FQ33" s="243"/>
      <c r="FR33" s="243"/>
      <c r="FS33" s="243"/>
      <c r="FT33" s="243"/>
      <c r="FU33" s="243"/>
      <c r="FV33" s="243"/>
      <c r="FW33" s="243"/>
      <c r="FX33" s="243"/>
      <c r="FY33" s="243"/>
      <c r="FZ33" s="243"/>
      <c r="GA33" s="243"/>
      <c r="GB33" s="243"/>
      <c r="GC33" s="243"/>
      <c r="GD33" s="243"/>
      <c r="GE33" s="243"/>
      <c r="GF33" s="243"/>
      <c r="GG33" s="243"/>
      <c r="GH33" s="243"/>
      <c r="GI33" s="243"/>
      <c r="GJ33" s="243"/>
      <c r="GK33" s="243"/>
      <c r="GL33" s="243"/>
      <c r="GM33" s="243"/>
      <c r="GN33" s="243"/>
      <c r="GO33" s="243"/>
      <c r="GP33" s="243"/>
      <c r="GQ33" s="243"/>
      <c r="GR33" s="243"/>
      <c r="GS33" s="243"/>
      <c r="GT33" s="243"/>
      <c r="GU33" s="243"/>
      <c r="GV33" s="243"/>
      <c r="GW33" s="243"/>
      <c r="GX33" s="243"/>
      <c r="GY33" s="243"/>
      <c r="GZ33" s="243"/>
      <c r="HA33" s="243"/>
      <c r="HB33" s="243"/>
      <c r="HC33" s="243"/>
      <c r="HD33" s="243"/>
      <c r="HE33" s="243"/>
      <c r="HF33" s="243"/>
      <c r="HG33" s="243"/>
      <c r="HH33" s="243"/>
      <c r="HI33" s="243"/>
      <c r="HJ33" s="243"/>
      <c r="HK33" s="243"/>
      <c r="HL33" s="243"/>
      <c r="HM33" s="243"/>
      <c r="HN33" s="243"/>
      <c r="HO33" s="243"/>
      <c r="HP33" s="243"/>
      <c r="HQ33" s="243"/>
      <c r="HR33" s="243"/>
      <c r="HS33" s="243"/>
      <c r="HT33" s="243"/>
      <c r="HU33" s="243"/>
      <c r="HV33" s="243"/>
      <c r="HW33" s="243"/>
      <c r="HX33" s="243"/>
      <c r="HY33" s="243"/>
      <c r="HZ33" s="243"/>
      <c r="IA33" s="243"/>
      <c r="IB33" s="243"/>
      <c r="IC33" s="243"/>
      <c r="ID33" s="243"/>
      <c r="IE33" s="243"/>
      <c r="IF33" s="243"/>
      <c r="IG33" s="243"/>
      <c r="IH33" s="243"/>
      <c r="II33" s="243"/>
      <c r="IJ33" s="243"/>
      <c r="IK33" s="243"/>
      <c r="IL33" s="243"/>
      <c r="IM33" s="243"/>
      <c r="IN33" s="243"/>
      <c r="IO33" s="243"/>
      <c r="IP33" s="243"/>
      <c r="IQ33" s="243"/>
      <c r="IR33" s="243"/>
      <c r="IS33" s="243"/>
      <c r="IT33" s="243"/>
      <c r="IU33" s="243"/>
      <c r="IV33" s="243"/>
      <c r="IW33" s="243"/>
      <c r="IX33" s="243"/>
      <c r="IY33" s="243"/>
      <c r="IZ33" s="243"/>
      <c r="JA33" s="243"/>
      <c r="JB33" s="243"/>
      <c r="JC33" s="243"/>
      <c r="JD33" s="243"/>
      <c r="JE33" s="243"/>
      <c r="JF33" s="243"/>
      <c r="JG33" s="243"/>
      <c r="JH33" s="243"/>
      <c r="JI33" s="243"/>
      <c r="JJ33" s="243"/>
      <c r="JK33" s="243"/>
      <c r="JL33" s="243"/>
      <c r="JM33" s="243"/>
      <c r="JN33" s="243"/>
      <c r="JO33" s="243"/>
      <c r="JP33" s="243"/>
      <c r="JQ33" s="243"/>
      <c r="JR33" s="243"/>
      <c r="JS33" s="243"/>
      <c r="JT33" s="243"/>
      <c r="JU33" s="243"/>
      <c r="JV33" s="243"/>
      <c r="JW33" s="243"/>
      <c r="JX33" s="243"/>
      <c r="JY33" s="243"/>
      <c r="JZ33" s="243"/>
      <c r="KA33" s="243"/>
      <c r="KB33" s="243"/>
      <c r="KC33" s="243"/>
      <c r="KD33" s="243"/>
      <c r="KE33" s="243"/>
      <c r="KF33" s="243"/>
      <c r="KG33" s="243"/>
      <c r="KH33" s="243"/>
      <c r="KI33" s="243"/>
      <c r="KJ33" s="243"/>
      <c r="KK33" s="243"/>
      <c r="KL33" s="243"/>
      <c r="KM33" s="243"/>
      <c r="KN33" s="243"/>
      <c r="KO33" s="243"/>
      <c r="KP33" s="243"/>
      <c r="KQ33" s="243"/>
      <c r="KR33" s="243"/>
      <c r="KS33" s="243"/>
      <c r="KT33" s="243"/>
      <c r="KU33" s="243"/>
      <c r="KV33" s="243"/>
      <c r="KW33" s="243"/>
      <c r="KX33" s="243"/>
      <c r="KY33" s="243"/>
      <c r="KZ33" s="243"/>
      <c r="LA33" s="243"/>
      <c r="LB33" s="243"/>
      <c r="LC33" s="243"/>
      <c r="LD33" s="243"/>
      <c r="LE33" s="243"/>
      <c r="LF33" s="243"/>
      <c r="LG33" s="243"/>
      <c r="LH33" s="243"/>
      <c r="LI33" s="243"/>
    </row>
  </sheetData>
  <mergeCells count="1">
    <mergeCell ref="A29:FX29"/>
  </mergeCells>
  <printOptions horizontalCentered="1"/>
  <pageMargins left="0.39370078740157483" right="0.39370078740157483" top="1.08" bottom="0.39370078740157483" header="0.66" footer="0.39370078740157483"/>
  <pageSetup paperSize="9" scale="56" orientation="landscape" horizontalDpi="1200" verticalDpi="1200" r:id="rId1"/>
  <headerFooter alignWithMargins="0">
    <oddFooter>&amp;L&amp;"Trebuchet MS,Normal"&amp;8Relatório Mensal da Dívida Pública Federal&amp;C&amp;"Trebuchet MS,Normal"&amp;8Anexo 3.8&amp;R&amp;"Trebuchet MS,Normal"&amp;8Tesouro Nacional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B2E6-9B17-472C-A513-5803E90266DB}">
  <sheetPr>
    <tabColor theme="9" tint="-0.249977111117893"/>
    <pageSetUpPr fitToPage="1"/>
  </sheetPr>
  <dimension ref="A1:IZ37"/>
  <sheetViews>
    <sheetView showGridLines="0" zoomScale="70" zoomScaleNormal="70" workbookViewId="0">
      <pane xSplit="1" topLeftCell="B1" activePane="topRight" state="frozen"/>
      <selection activeCell="Z26" sqref="Z26"/>
      <selection pane="topRight" activeCell="D20" sqref="D20"/>
    </sheetView>
  </sheetViews>
  <sheetFormatPr defaultColWidth="9.109375" defaultRowHeight="20.100000000000001" customHeight="1" x14ac:dyDescent="0.3"/>
  <cols>
    <col min="1" max="1" width="32.33203125" style="10" customWidth="1"/>
    <col min="2" max="119" width="15.5546875" style="10" customWidth="1"/>
    <col min="120" max="120" width="13.88671875" style="10" customWidth="1"/>
    <col min="121" max="260" width="15.5546875" style="10" customWidth="1"/>
    <col min="261" max="16384" width="9.109375" style="10"/>
  </cols>
  <sheetData>
    <row r="1" spans="1:260" ht="20.100000000000001" customHeight="1" thickBot="1" x14ac:dyDescent="0.35"/>
    <row r="2" spans="1:260" ht="24.9" customHeight="1" x14ac:dyDescent="0.3">
      <c r="A2" s="37" t="s">
        <v>434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</row>
    <row r="3" spans="1:260" ht="24.9" customHeight="1" thickBot="1" x14ac:dyDescent="0.4">
      <c r="A3" s="38" t="s">
        <v>435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 t="s">
        <v>436</v>
      </c>
    </row>
    <row r="4" spans="1:260" ht="12" customHeight="1" x14ac:dyDescent="0.3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</row>
    <row r="5" spans="1:260" ht="20.100000000000001" customHeight="1" x14ac:dyDescent="0.3">
      <c r="A5" s="11"/>
      <c r="B5" s="41" t="s">
        <v>394</v>
      </c>
      <c r="C5" s="41" t="s">
        <v>395</v>
      </c>
      <c r="D5" s="41" t="s">
        <v>396</v>
      </c>
      <c r="E5" s="41" t="s">
        <v>397</v>
      </c>
      <c r="F5" s="41" t="s">
        <v>398</v>
      </c>
      <c r="G5" s="41" t="s">
        <v>399</v>
      </c>
      <c r="H5" s="41" t="s">
        <v>400</v>
      </c>
      <c r="I5" s="41" t="s">
        <v>401</v>
      </c>
      <c r="J5" s="41" t="s">
        <v>402</v>
      </c>
      <c r="K5" s="41" t="s">
        <v>403</v>
      </c>
      <c r="L5" s="41" t="s">
        <v>404</v>
      </c>
      <c r="M5" s="41" t="s">
        <v>405</v>
      </c>
      <c r="N5" s="41" t="s">
        <v>406</v>
      </c>
      <c r="O5" s="41" t="s">
        <v>407</v>
      </c>
      <c r="P5" s="41" t="s">
        <v>408</v>
      </c>
      <c r="Q5" s="41" t="s">
        <v>409</v>
      </c>
      <c r="R5" s="41" t="s">
        <v>410</v>
      </c>
      <c r="S5" s="41" t="s">
        <v>411</v>
      </c>
      <c r="T5" s="41" t="s">
        <v>412</v>
      </c>
      <c r="U5" s="41" t="s">
        <v>413</v>
      </c>
      <c r="V5" s="41" t="s">
        <v>414</v>
      </c>
      <c r="W5" s="41" t="s">
        <v>415</v>
      </c>
      <c r="X5" s="41" t="s">
        <v>3</v>
      </c>
      <c r="Y5" s="41" t="s">
        <v>4</v>
      </c>
      <c r="Z5" s="41" t="s">
        <v>5</v>
      </c>
      <c r="AA5" s="41" t="s">
        <v>6</v>
      </c>
      <c r="AB5" s="41" t="s">
        <v>7</v>
      </c>
      <c r="AC5" s="41" t="s">
        <v>8</v>
      </c>
      <c r="AD5" s="41" t="s">
        <v>9</v>
      </c>
      <c r="AE5" s="41" t="s">
        <v>10</v>
      </c>
      <c r="AF5" s="41" t="s">
        <v>11</v>
      </c>
      <c r="AG5" s="41" t="s">
        <v>12</v>
      </c>
      <c r="AH5" s="41" t="s">
        <v>13</v>
      </c>
      <c r="AI5" s="41" t="s">
        <v>14</v>
      </c>
      <c r="AJ5" s="41" t="s">
        <v>15</v>
      </c>
      <c r="AK5" s="41" t="s">
        <v>16</v>
      </c>
      <c r="AL5" s="41" t="s">
        <v>17</v>
      </c>
      <c r="AM5" s="41" t="s">
        <v>18</v>
      </c>
      <c r="AN5" s="41" t="s">
        <v>19</v>
      </c>
      <c r="AO5" s="41" t="s">
        <v>20</v>
      </c>
      <c r="AP5" s="41" t="s">
        <v>21</v>
      </c>
      <c r="AQ5" s="41" t="s">
        <v>22</v>
      </c>
      <c r="AR5" s="41" t="s">
        <v>23</v>
      </c>
      <c r="AS5" s="41" t="s">
        <v>24</v>
      </c>
      <c r="AT5" s="41" t="s">
        <v>25</v>
      </c>
      <c r="AU5" s="41" t="s">
        <v>26</v>
      </c>
      <c r="AV5" s="41" t="s">
        <v>27</v>
      </c>
      <c r="AW5" s="41" t="s">
        <v>28</v>
      </c>
      <c r="AX5" s="41" t="s">
        <v>29</v>
      </c>
      <c r="AY5" s="41" t="s">
        <v>30</v>
      </c>
      <c r="AZ5" s="41" t="s">
        <v>31</v>
      </c>
      <c r="BA5" s="41" t="s">
        <v>32</v>
      </c>
      <c r="BB5" s="41" t="s">
        <v>33</v>
      </c>
      <c r="BC5" s="41" t="s">
        <v>34</v>
      </c>
      <c r="BD5" s="41" t="s">
        <v>35</v>
      </c>
      <c r="BE5" s="41" t="s">
        <v>36</v>
      </c>
      <c r="BF5" s="41" t="s">
        <v>37</v>
      </c>
      <c r="BG5" s="41" t="s">
        <v>38</v>
      </c>
      <c r="BH5" s="41" t="s">
        <v>39</v>
      </c>
      <c r="BI5" s="41" t="s">
        <v>40</v>
      </c>
      <c r="BJ5" s="41" t="s">
        <v>41</v>
      </c>
      <c r="BK5" s="41" t="s">
        <v>42</v>
      </c>
      <c r="BL5" s="41" t="s">
        <v>43</v>
      </c>
      <c r="BM5" s="41" t="s">
        <v>44</v>
      </c>
      <c r="BN5" s="41" t="s">
        <v>45</v>
      </c>
      <c r="BO5" s="12" t="s">
        <v>46</v>
      </c>
      <c r="BP5" s="12" t="s">
        <v>47</v>
      </c>
      <c r="BQ5" s="12" t="s">
        <v>48</v>
      </c>
      <c r="BR5" s="41" t="s">
        <v>49</v>
      </c>
      <c r="BS5" s="41" t="s">
        <v>50</v>
      </c>
      <c r="BT5" s="41" t="s">
        <v>51</v>
      </c>
      <c r="BU5" s="41" t="s">
        <v>52</v>
      </c>
      <c r="BV5" s="41" t="s">
        <v>53</v>
      </c>
      <c r="BW5" s="41" t="s">
        <v>54</v>
      </c>
      <c r="BX5" s="41" t="s">
        <v>55</v>
      </c>
      <c r="BY5" s="41" t="s">
        <v>56</v>
      </c>
      <c r="BZ5" s="41" t="s">
        <v>57</v>
      </c>
      <c r="CA5" s="12" t="s">
        <v>58</v>
      </c>
      <c r="CB5" s="12" t="s">
        <v>59</v>
      </c>
      <c r="CC5" s="12" t="s">
        <v>60</v>
      </c>
      <c r="CD5" s="41" t="s">
        <v>61</v>
      </c>
      <c r="CE5" s="41" t="s">
        <v>62</v>
      </c>
      <c r="CF5" s="41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1" t="s">
        <v>68</v>
      </c>
      <c r="CL5" s="41" t="s">
        <v>69</v>
      </c>
      <c r="CM5" s="12" t="s">
        <v>70</v>
      </c>
      <c r="CN5" s="12" t="s">
        <v>71</v>
      </c>
      <c r="CO5" s="12" t="s">
        <v>72</v>
      </c>
      <c r="CP5" s="41" t="s">
        <v>73</v>
      </c>
      <c r="CQ5" s="41" t="s">
        <v>74</v>
      </c>
      <c r="CR5" s="41" t="s">
        <v>75</v>
      </c>
      <c r="CS5" s="41" t="s">
        <v>76</v>
      </c>
      <c r="CT5" s="41" t="s">
        <v>77</v>
      </c>
      <c r="CU5" s="41" t="s">
        <v>78</v>
      </c>
      <c r="CV5" s="41" t="s">
        <v>79</v>
      </c>
      <c r="CW5" s="41" t="s">
        <v>80</v>
      </c>
      <c r="CX5" s="41" t="s">
        <v>81</v>
      </c>
      <c r="CY5" s="12" t="s">
        <v>82</v>
      </c>
      <c r="CZ5" s="12" t="s">
        <v>83</v>
      </c>
      <c r="DA5" s="12" t="s">
        <v>84</v>
      </c>
      <c r="DB5" s="41" t="s">
        <v>85</v>
      </c>
      <c r="DC5" s="41" t="s">
        <v>86</v>
      </c>
      <c r="DD5" s="41" t="s">
        <v>87</v>
      </c>
      <c r="DE5" s="41" t="s">
        <v>88</v>
      </c>
      <c r="DF5" s="41" t="s">
        <v>89</v>
      </c>
      <c r="DG5" s="41" t="s">
        <v>90</v>
      </c>
      <c r="DH5" s="41" t="s">
        <v>91</v>
      </c>
      <c r="DI5" s="41" t="s">
        <v>92</v>
      </c>
      <c r="DJ5" s="41" t="s">
        <v>93</v>
      </c>
      <c r="DK5" s="12" t="s">
        <v>94</v>
      </c>
      <c r="DL5" s="12" t="s">
        <v>95</v>
      </c>
      <c r="DM5" s="12" t="s">
        <v>96</v>
      </c>
      <c r="DN5" s="41" t="s">
        <v>97</v>
      </c>
      <c r="DO5" s="41" t="s">
        <v>98</v>
      </c>
      <c r="DP5" s="41" t="s">
        <v>99</v>
      </c>
      <c r="DQ5" s="41" t="s">
        <v>100</v>
      </c>
      <c r="DR5" s="41" t="s">
        <v>101</v>
      </c>
      <c r="DS5" s="41" t="s">
        <v>102</v>
      </c>
      <c r="DT5" s="41" t="s">
        <v>103</v>
      </c>
      <c r="DU5" s="41" t="s">
        <v>104</v>
      </c>
      <c r="DV5" s="41" t="s">
        <v>105</v>
      </c>
      <c r="DW5" s="12" t="s">
        <v>106</v>
      </c>
      <c r="DX5" s="12" t="s">
        <v>107</v>
      </c>
      <c r="DY5" s="12" t="s">
        <v>108</v>
      </c>
      <c r="DZ5" s="41" t="s">
        <v>109</v>
      </c>
      <c r="EA5" s="41" t="s">
        <v>110</v>
      </c>
      <c r="EB5" s="41" t="s">
        <v>111</v>
      </c>
      <c r="EC5" s="41" t="s">
        <v>112</v>
      </c>
      <c r="ED5" s="41" t="s">
        <v>113</v>
      </c>
      <c r="EE5" s="41" t="s">
        <v>114</v>
      </c>
      <c r="EF5" s="41" t="s">
        <v>115</v>
      </c>
      <c r="EG5" s="41" t="s">
        <v>116</v>
      </c>
      <c r="EH5" s="41" t="s">
        <v>117</v>
      </c>
      <c r="EI5" s="12" t="s">
        <v>118</v>
      </c>
      <c r="EJ5" s="12" t="s">
        <v>119</v>
      </c>
      <c r="EK5" s="12" t="s">
        <v>120</v>
      </c>
      <c r="EL5" s="41" t="s">
        <v>121</v>
      </c>
      <c r="EM5" s="41" t="s">
        <v>122</v>
      </c>
      <c r="EN5" s="41" t="s">
        <v>123</v>
      </c>
      <c r="EO5" s="41" t="s">
        <v>124</v>
      </c>
      <c r="EP5" s="41" t="s">
        <v>125</v>
      </c>
      <c r="EQ5" s="41" t="s">
        <v>126</v>
      </c>
      <c r="ER5" s="41" t="s">
        <v>127</v>
      </c>
      <c r="ES5" s="41" t="s">
        <v>128</v>
      </c>
      <c r="ET5" s="41" t="s">
        <v>129</v>
      </c>
      <c r="EU5" s="41" t="s">
        <v>130</v>
      </c>
      <c r="EV5" s="12" t="s">
        <v>131</v>
      </c>
      <c r="EW5" s="12" t="s">
        <v>132</v>
      </c>
      <c r="EX5" s="41" t="s">
        <v>133</v>
      </c>
      <c r="EY5" s="41" t="s">
        <v>134</v>
      </c>
      <c r="EZ5" s="41" t="s">
        <v>135</v>
      </c>
      <c r="FA5" s="41" t="s">
        <v>136</v>
      </c>
      <c r="FB5" s="41" t="s">
        <v>137</v>
      </c>
      <c r="FC5" s="41" t="s">
        <v>138</v>
      </c>
      <c r="FD5" s="41" t="s">
        <v>139</v>
      </c>
      <c r="FE5" s="41" t="s">
        <v>140</v>
      </c>
      <c r="FF5" s="41" t="s">
        <v>141</v>
      </c>
      <c r="FG5" s="41" t="s">
        <v>142</v>
      </c>
      <c r="FH5" s="12" t="s">
        <v>143</v>
      </c>
      <c r="FI5" s="12" t="s">
        <v>144</v>
      </c>
      <c r="FJ5" s="41" t="s">
        <v>145</v>
      </c>
      <c r="FK5" s="41" t="s">
        <v>146</v>
      </c>
      <c r="FL5" s="41" t="s">
        <v>147</v>
      </c>
      <c r="FM5" s="41" t="s">
        <v>148</v>
      </c>
      <c r="FN5" s="41" t="s">
        <v>149</v>
      </c>
      <c r="FO5" s="41" t="s">
        <v>150</v>
      </c>
      <c r="FP5" s="41" t="s">
        <v>151</v>
      </c>
      <c r="FQ5" s="41" t="s">
        <v>152</v>
      </c>
      <c r="FR5" s="41" t="s">
        <v>153</v>
      </c>
      <c r="FS5" s="41" t="s">
        <v>154</v>
      </c>
      <c r="FT5" s="12" t="s">
        <v>155</v>
      </c>
      <c r="FU5" s="12" t="s">
        <v>156</v>
      </c>
      <c r="FV5" s="41" t="s">
        <v>157</v>
      </c>
      <c r="FW5" s="41" t="s">
        <v>158</v>
      </c>
      <c r="FX5" s="41" t="s">
        <v>159</v>
      </c>
      <c r="FY5" s="41" t="s">
        <v>160</v>
      </c>
      <c r="FZ5" s="41" t="s">
        <v>161</v>
      </c>
      <c r="GA5" s="41" t="s">
        <v>162</v>
      </c>
      <c r="GB5" s="41" t="s">
        <v>163</v>
      </c>
      <c r="GC5" s="41" t="s">
        <v>164</v>
      </c>
      <c r="GD5" s="41" t="s">
        <v>165</v>
      </c>
      <c r="GE5" s="41" t="s">
        <v>166</v>
      </c>
      <c r="GF5" s="12" t="s">
        <v>167</v>
      </c>
      <c r="GG5" s="12" t="s">
        <v>168</v>
      </c>
      <c r="GH5" s="41" t="s">
        <v>169</v>
      </c>
      <c r="GI5" s="41" t="s">
        <v>170</v>
      </c>
      <c r="GJ5" s="41" t="s">
        <v>171</v>
      </c>
      <c r="GK5" s="41" t="s">
        <v>172</v>
      </c>
      <c r="GL5" s="41" t="s">
        <v>173</v>
      </c>
      <c r="GM5" s="41" t="s">
        <v>174</v>
      </c>
      <c r="GN5" s="41" t="s">
        <v>175</v>
      </c>
      <c r="GO5" s="41" t="s">
        <v>176</v>
      </c>
      <c r="GP5" s="41" t="s">
        <v>177</v>
      </c>
      <c r="GQ5" s="41" t="s">
        <v>178</v>
      </c>
      <c r="GR5" s="12" t="s">
        <v>179</v>
      </c>
      <c r="GS5" s="12" t="s">
        <v>180</v>
      </c>
      <c r="GT5" s="41" t="s">
        <v>181</v>
      </c>
      <c r="GU5" s="41" t="s">
        <v>182</v>
      </c>
      <c r="GV5" s="41" t="s">
        <v>183</v>
      </c>
      <c r="GW5" s="41" t="s">
        <v>184</v>
      </c>
      <c r="GX5" s="41" t="s">
        <v>185</v>
      </c>
      <c r="GY5" s="41" t="s">
        <v>186</v>
      </c>
      <c r="GZ5" s="41" t="s">
        <v>187</v>
      </c>
      <c r="HA5" s="41" t="s">
        <v>188</v>
      </c>
      <c r="HB5" s="41" t="s">
        <v>189</v>
      </c>
      <c r="HC5" s="41" t="s">
        <v>190</v>
      </c>
      <c r="HD5" s="12" t="s">
        <v>191</v>
      </c>
      <c r="HE5" s="12" t="s">
        <v>192</v>
      </c>
      <c r="HF5" s="41" t="s">
        <v>193</v>
      </c>
      <c r="HG5" s="41" t="s">
        <v>194</v>
      </c>
      <c r="HH5" s="41" t="s">
        <v>195</v>
      </c>
      <c r="HI5" s="41" t="s">
        <v>196</v>
      </c>
      <c r="HJ5" s="41" t="s">
        <v>197</v>
      </c>
      <c r="HK5" s="41" t="s">
        <v>198</v>
      </c>
      <c r="HL5" s="41" t="s">
        <v>199</v>
      </c>
      <c r="HM5" s="41" t="s">
        <v>200</v>
      </c>
      <c r="HN5" s="41" t="s">
        <v>201</v>
      </c>
      <c r="HO5" s="41" t="s">
        <v>202</v>
      </c>
      <c r="HP5" s="12" t="s">
        <v>203</v>
      </c>
      <c r="HQ5" s="12" t="s">
        <v>204</v>
      </c>
      <c r="HR5" s="41" t="s">
        <v>205</v>
      </c>
      <c r="HS5" s="41" t="s">
        <v>206</v>
      </c>
      <c r="HT5" s="41" t="s">
        <v>207</v>
      </c>
      <c r="HU5" s="41" t="s">
        <v>208</v>
      </c>
      <c r="HV5" s="41" t="s">
        <v>209</v>
      </c>
      <c r="HW5" s="41" t="s">
        <v>210</v>
      </c>
      <c r="HX5" s="41" t="s">
        <v>211</v>
      </c>
      <c r="HY5" s="41" t="s">
        <v>212</v>
      </c>
      <c r="HZ5" s="41" t="s">
        <v>213</v>
      </c>
      <c r="IA5" s="41" t="s">
        <v>214</v>
      </c>
      <c r="IB5" s="12" t="s">
        <v>215</v>
      </c>
      <c r="IC5" s="12" t="s">
        <v>216</v>
      </c>
      <c r="ID5" s="41" t="s">
        <v>217</v>
      </c>
      <c r="IE5" s="41" t="s">
        <v>218</v>
      </c>
      <c r="IF5" s="41" t="s">
        <v>219</v>
      </c>
      <c r="IG5" s="41" t="s">
        <v>220</v>
      </c>
      <c r="IH5" s="41" t="s">
        <v>221</v>
      </c>
      <c r="II5" s="41" t="s">
        <v>222</v>
      </c>
      <c r="IJ5" s="41" t="s">
        <v>223</v>
      </c>
      <c r="IK5" s="41" t="s">
        <v>224</v>
      </c>
      <c r="IL5" s="41" t="s">
        <v>225</v>
      </c>
      <c r="IM5" s="41" t="s">
        <v>226</v>
      </c>
      <c r="IN5" s="12" t="s">
        <v>227</v>
      </c>
      <c r="IO5" s="12" t="s">
        <v>228</v>
      </c>
      <c r="IP5" s="41" t="s">
        <v>229</v>
      </c>
      <c r="IQ5" s="41" t="s">
        <v>230</v>
      </c>
      <c r="IR5" s="41" t="s">
        <v>231</v>
      </c>
      <c r="IS5" s="41" t="s">
        <v>232</v>
      </c>
      <c r="IT5" s="41" t="s">
        <v>233</v>
      </c>
      <c r="IU5" s="41" t="s">
        <v>234</v>
      </c>
      <c r="IV5" s="41" t="s">
        <v>235</v>
      </c>
      <c r="IW5" s="41" t="s">
        <v>236</v>
      </c>
      <c r="IX5" s="41" t="s">
        <v>237</v>
      </c>
      <c r="IY5" s="41" t="s">
        <v>238</v>
      </c>
      <c r="IZ5" s="12" t="s">
        <v>239</v>
      </c>
    </row>
    <row r="6" spans="1:260" ht="12" customHeight="1" x14ac:dyDescent="0.3">
      <c r="A6" s="1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244"/>
      <c r="Y6" s="244"/>
      <c r="Z6" s="244"/>
      <c r="AA6" s="244"/>
      <c r="AB6" s="244"/>
      <c r="AC6" s="244"/>
      <c r="AD6" s="244"/>
      <c r="AE6" s="244"/>
      <c r="AF6" s="244"/>
      <c r="AG6" s="244"/>
      <c r="AH6" s="244"/>
      <c r="AI6" s="244"/>
      <c r="AJ6" s="244"/>
      <c r="AK6" s="244"/>
      <c r="AL6" s="244"/>
      <c r="AM6" s="244"/>
      <c r="AN6" s="244"/>
      <c r="AO6" s="244"/>
      <c r="AP6" s="244"/>
      <c r="AQ6" s="244"/>
      <c r="AR6" s="244"/>
      <c r="AS6" s="244"/>
      <c r="AT6" s="244"/>
      <c r="AU6" s="244"/>
      <c r="AV6" s="244"/>
      <c r="AW6" s="244"/>
      <c r="AX6" s="244"/>
      <c r="AY6" s="244"/>
      <c r="AZ6" s="244"/>
      <c r="BA6" s="244"/>
      <c r="BB6" s="244"/>
      <c r="BC6" s="244"/>
      <c r="BD6" s="244"/>
      <c r="BE6" s="244"/>
      <c r="BF6" s="244"/>
      <c r="BG6" s="244"/>
      <c r="BH6" s="244"/>
      <c r="BI6" s="244"/>
      <c r="BJ6" s="244"/>
      <c r="BK6" s="244"/>
      <c r="BL6" s="244"/>
      <c r="BM6" s="244"/>
      <c r="BN6" s="244"/>
      <c r="BO6" s="244"/>
      <c r="BP6" s="244"/>
      <c r="BQ6" s="244"/>
      <c r="BR6" s="244"/>
      <c r="BS6" s="244"/>
      <c r="BT6" s="244"/>
      <c r="BU6" s="244"/>
      <c r="BV6" s="244"/>
      <c r="BW6" s="244"/>
      <c r="BX6" s="244"/>
      <c r="BY6" s="244"/>
      <c r="BZ6" s="244"/>
      <c r="CA6" s="244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245"/>
      <c r="IN6" s="245"/>
      <c r="IO6" s="245"/>
      <c r="IP6" s="245"/>
      <c r="IQ6" s="245"/>
      <c r="IR6" s="245"/>
      <c r="IS6" s="245"/>
      <c r="IT6" s="245"/>
      <c r="IU6" s="245"/>
      <c r="IV6" s="245"/>
      <c r="IW6" s="245"/>
      <c r="IX6" s="245"/>
      <c r="IY6" s="245"/>
      <c r="IZ6" s="245"/>
    </row>
    <row r="7" spans="1:260" ht="20.100000000000001" customHeight="1" x14ac:dyDescent="0.3">
      <c r="A7" s="14" t="s">
        <v>298</v>
      </c>
      <c r="B7" s="246">
        <v>10.695246328995133</v>
      </c>
      <c r="C7" s="246">
        <v>12.782130518524717</v>
      </c>
      <c r="D7" s="246">
        <v>23.96287079619443</v>
      </c>
      <c r="E7" s="246">
        <v>5.1176771860376231</v>
      </c>
      <c r="F7" s="246">
        <v>4.2580194751868188</v>
      </c>
      <c r="G7" s="246">
        <v>10.165632247513441</v>
      </c>
      <c r="H7" s="246">
        <v>20.378743079089368</v>
      </c>
      <c r="I7" s="246">
        <v>13.76934970453356</v>
      </c>
      <c r="J7" s="246">
        <v>4.8710422375583686</v>
      </c>
      <c r="K7" s="246">
        <v>20.788546743135889</v>
      </c>
      <c r="L7" s="246">
        <v>11.998837418809655</v>
      </c>
      <c r="M7" s="246">
        <v>32.782696096819826</v>
      </c>
      <c r="N7" s="246">
        <v>8.2725495547127217</v>
      </c>
      <c r="O7" s="246">
        <v>8.0047823132352782</v>
      </c>
      <c r="P7" s="246">
        <v>18.84729016726611</v>
      </c>
      <c r="Q7" s="246">
        <v>8.6760501159536094</v>
      </c>
      <c r="R7" s="246">
        <v>43.748419673705548</v>
      </c>
      <c r="S7" s="246">
        <v>5.5337713440109066</v>
      </c>
      <c r="T7" s="246">
        <v>15.226188117990619</v>
      </c>
      <c r="U7" s="246">
        <v>11.382752089716716</v>
      </c>
      <c r="V7" s="246">
        <v>16.853278966056866</v>
      </c>
      <c r="W7" s="246">
        <v>12.279933131558874</v>
      </c>
      <c r="X7" s="246">
        <v>17.13</v>
      </c>
      <c r="Y7" s="246">
        <v>12.225846397025174</v>
      </c>
      <c r="Z7" s="246">
        <v>13</v>
      </c>
      <c r="AA7" s="246">
        <v>13.641908759910592</v>
      </c>
      <c r="AB7" s="246">
        <v>10.210188859173451</v>
      </c>
      <c r="AC7" s="246">
        <v>12.187781568019975</v>
      </c>
      <c r="AD7" s="246">
        <v>8.2680536062423826</v>
      </c>
      <c r="AE7" s="246">
        <v>12.372553735113488</v>
      </c>
      <c r="AF7" s="246">
        <v>10.187705770985628</v>
      </c>
      <c r="AG7" s="246">
        <v>17.967228214656643</v>
      </c>
      <c r="AH7" s="246">
        <v>8.2780094254482215</v>
      </c>
      <c r="AI7" s="246">
        <v>9.1026368392040702</v>
      </c>
      <c r="AJ7" s="246">
        <v>15.214390312446806</v>
      </c>
      <c r="AK7" s="246">
        <v>13.755995871753383</v>
      </c>
      <c r="AL7" s="246">
        <v>12.629977023517798</v>
      </c>
      <c r="AM7" s="246">
        <v>9.6212699714433594</v>
      </c>
      <c r="AN7" s="246">
        <v>17.725282449130429</v>
      </c>
      <c r="AO7" s="246">
        <v>10.342776244805156</v>
      </c>
      <c r="AP7" s="246">
        <v>12.027458120090403</v>
      </c>
      <c r="AQ7" s="246">
        <v>13.024935205723644</v>
      </c>
      <c r="AR7" s="246">
        <v>12.479903817309763</v>
      </c>
      <c r="AS7" s="246">
        <v>15.015847942877143</v>
      </c>
      <c r="AT7" s="246">
        <v>42.936367973150148</v>
      </c>
      <c r="AU7" s="246">
        <v>25.722627824734158</v>
      </c>
      <c r="AV7" s="246">
        <v>31.596220439661273</v>
      </c>
      <c r="AW7" s="246">
        <v>14.049373380112641</v>
      </c>
      <c r="AX7" s="246">
        <v>11.001130199613227</v>
      </c>
      <c r="AY7" s="246">
        <v>16.8440964499475</v>
      </c>
      <c r="AZ7" s="246">
        <v>9.0046331859758535</v>
      </c>
      <c r="BA7" s="246">
        <v>7.4564735750002082</v>
      </c>
      <c r="BB7" s="246">
        <v>6.2243710327963688</v>
      </c>
      <c r="BC7" s="246">
        <v>9.9261030170147713</v>
      </c>
      <c r="BD7" s="246">
        <v>7.6911063928799024</v>
      </c>
      <c r="BE7" s="246">
        <v>10.313719666755619</v>
      </c>
      <c r="BF7" s="246">
        <v>7.2694497363811497</v>
      </c>
      <c r="BG7" s="246">
        <v>9.1164176106131052</v>
      </c>
      <c r="BH7" s="246">
        <v>11.277695705338175</v>
      </c>
      <c r="BI7" s="246">
        <v>9.7208197252539588</v>
      </c>
      <c r="BJ7" s="246">
        <v>20.114052135642421</v>
      </c>
      <c r="BK7" s="246">
        <v>10.524039546039717</v>
      </c>
      <c r="BL7" s="246">
        <v>10.301642955460427</v>
      </c>
      <c r="BM7" s="246">
        <v>10.017544463570868</v>
      </c>
      <c r="BN7" s="246">
        <v>14.956351375504259</v>
      </c>
      <c r="BO7" s="246">
        <v>9.7658459752387774</v>
      </c>
      <c r="BP7" s="246">
        <v>9.1584578686886076</v>
      </c>
      <c r="BQ7" s="246">
        <v>10.414246619548342</v>
      </c>
      <c r="BR7" s="246">
        <v>10.706113222490949</v>
      </c>
      <c r="BS7" s="246">
        <v>13.472053094252317</v>
      </c>
      <c r="BT7" s="246">
        <v>13.917370942605672</v>
      </c>
      <c r="BU7" s="246">
        <v>10.982485013394442</v>
      </c>
      <c r="BV7" s="246">
        <v>13.538941680777155</v>
      </c>
      <c r="BW7" s="246">
        <v>13.246511461941362</v>
      </c>
      <c r="BX7" s="246">
        <v>12.525940853877875</v>
      </c>
      <c r="BY7" s="246">
        <v>12.240242422796463</v>
      </c>
      <c r="BZ7" s="246">
        <v>12.31</v>
      </c>
      <c r="CA7" s="246">
        <v>10.513050485871132</v>
      </c>
      <c r="CB7" s="246">
        <v>10.9528196456454</v>
      </c>
      <c r="CC7" s="246">
        <v>12.991699221424993</v>
      </c>
      <c r="CD7" s="246">
        <v>29.626242498017128</v>
      </c>
      <c r="CE7" s="246">
        <v>9.2741022799645982</v>
      </c>
      <c r="CF7" s="246">
        <v>16.899486253305671</v>
      </c>
      <c r="CG7" s="246">
        <v>13.57419935917904</v>
      </c>
      <c r="CH7" s="246">
        <v>8.998460703329819</v>
      </c>
      <c r="CI7" s="246">
        <v>10.836446230679796</v>
      </c>
      <c r="CJ7" s="246">
        <v>15.665127046562434</v>
      </c>
      <c r="CK7" s="246">
        <v>14.122778835179625</v>
      </c>
      <c r="CL7" s="246">
        <v>16.519988774480026</v>
      </c>
      <c r="CM7" s="246">
        <v>10.354539905642261</v>
      </c>
      <c r="CN7" s="246">
        <v>11.330588940991522</v>
      </c>
      <c r="CO7" s="246">
        <v>10.653705733737475</v>
      </c>
      <c r="CP7" s="246">
        <v>11.188600213007527</v>
      </c>
      <c r="CQ7" s="246">
        <v>10.760932483332352</v>
      </c>
      <c r="CR7" s="246">
        <v>13.477447434180732</v>
      </c>
      <c r="CS7" s="246">
        <v>10.24144842991026</v>
      </c>
      <c r="CT7" s="246">
        <v>10.408564701788674</v>
      </c>
      <c r="CU7" s="246">
        <v>11.256809690391121</v>
      </c>
      <c r="CV7" s="246">
        <v>11.834077922499265</v>
      </c>
      <c r="CW7" s="246">
        <v>10.071412624141596</v>
      </c>
      <c r="CX7" s="246">
        <v>15.136134595604682</v>
      </c>
      <c r="CY7" s="246">
        <v>12.948134589509253</v>
      </c>
      <c r="CZ7" s="246">
        <v>11.352182553499148</v>
      </c>
      <c r="DA7" s="246">
        <v>11.378402600831803</v>
      </c>
      <c r="DB7" s="246">
        <v>7.5717616578947169</v>
      </c>
      <c r="DC7" s="246">
        <v>10.044410207130271</v>
      </c>
      <c r="DD7" s="246">
        <v>15.097255260707644</v>
      </c>
      <c r="DE7" s="246">
        <v>12.603558921149713</v>
      </c>
      <c r="DF7" s="246">
        <v>13.939988801030491</v>
      </c>
      <c r="DG7" s="246">
        <v>9.6671135187397095</v>
      </c>
      <c r="DH7" s="15">
        <v>12.212875634883918</v>
      </c>
      <c r="DI7" s="246">
        <v>12.062487490525994</v>
      </c>
      <c r="DJ7" s="246">
        <v>11.106756377634346</v>
      </c>
      <c r="DK7" s="246">
        <v>9.4558673029206801</v>
      </c>
      <c r="DL7" s="246">
        <v>10.823127141293536</v>
      </c>
      <c r="DM7" s="246">
        <v>8.6886426716265284</v>
      </c>
      <c r="DN7" s="246">
        <v>18.559798941441922</v>
      </c>
      <c r="DO7" s="246">
        <v>10.714388907738199</v>
      </c>
      <c r="DP7" s="246">
        <v>15.244786367328702</v>
      </c>
      <c r="DQ7" s="246">
        <v>14.691741843577606</v>
      </c>
      <c r="DR7" s="246">
        <v>13.829224145013228</v>
      </c>
      <c r="DS7" s="246">
        <v>23.217671397305384</v>
      </c>
      <c r="DT7" s="246">
        <v>28.037609184303129</v>
      </c>
      <c r="DU7" s="246">
        <v>11.032929561479261</v>
      </c>
      <c r="DV7" s="246">
        <v>18.204106307969312</v>
      </c>
      <c r="DW7" s="246">
        <v>11.85068063280756</v>
      </c>
      <c r="DX7" s="246">
        <v>21.746926992133744</v>
      </c>
      <c r="DY7" s="246">
        <v>18.875554675181405</v>
      </c>
      <c r="DZ7" s="246">
        <v>21.375414618843852</v>
      </c>
      <c r="EA7" s="246">
        <v>11.910013004725975</v>
      </c>
      <c r="EB7" s="246">
        <v>14.83247685445577</v>
      </c>
      <c r="EC7" s="246">
        <v>15.740819960080877</v>
      </c>
      <c r="ED7" s="246">
        <v>18.444648286678849</v>
      </c>
      <c r="EE7" s="246">
        <v>14.612470805945446</v>
      </c>
      <c r="EF7" s="246">
        <v>8.6647433952614819</v>
      </c>
      <c r="EG7" s="246">
        <v>11.163090546875974</v>
      </c>
      <c r="EH7" s="246">
        <v>16.672914025041013</v>
      </c>
      <c r="EI7" s="246">
        <v>8.9707146415154284</v>
      </c>
      <c r="EJ7" s="246">
        <v>12.889779722400153</v>
      </c>
      <c r="EK7" s="246">
        <v>12.33403782700862</v>
      </c>
      <c r="EL7" s="246">
        <v>11.784432498460459</v>
      </c>
      <c r="EM7" s="246">
        <v>10.397184530042134</v>
      </c>
      <c r="EN7" s="246">
        <v>16.348476476214408</v>
      </c>
      <c r="EO7" s="246">
        <v>9.7738078292396402</v>
      </c>
      <c r="EP7" s="246">
        <v>10.21314843451144</v>
      </c>
      <c r="EQ7" s="246">
        <v>11.344854418251289</v>
      </c>
      <c r="ER7" s="246">
        <v>12.399806956324943</v>
      </c>
      <c r="ES7" s="246">
        <v>10.758512170644677</v>
      </c>
      <c r="ET7" s="246">
        <v>11.126837999999999</v>
      </c>
      <c r="EU7" s="246">
        <v>10.486387000000001</v>
      </c>
      <c r="EV7" s="246">
        <v>7.3489313539767709</v>
      </c>
      <c r="EW7" s="246">
        <v>10.128524000000001</v>
      </c>
      <c r="EX7" s="246">
        <v>9.959728796342997</v>
      </c>
      <c r="EY7" s="246">
        <v>11.661283000000001</v>
      </c>
      <c r="EZ7" s="246">
        <v>9.7879690000000004</v>
      </c>
      <c r="FA7" s="246">
        <v>10.798115299629364</v>
      </c>
      <c r="FB7" s="246">
        <v>8.2674059999999994</v>
      </c>
      <c r="FC7" s="246">
        <v>10.560081</v>
      </c>
      <c r="FD7" s="246">
        <v>10.322799</v>
      </c>
      <c r="FE7" s="246">
        <v>11.431877</v>
      </c>
      <c r="FF7" s="246">
        <v>14.526022999999999</v>
      </c>
      <c r="FG7" s="246">
        <v>13.554632</v>
      </c>
      <c r="FH7" s="246">
        <v>9.486445999999999</v>
      </c>
      <c r="FI7" s="246">
        <v>16.749143999999998</v>
      </c>
      <c r="FJ7" s="246">
        <v>7.8291410000000008</v>
      </c>
      <c r="FK7" s="246">
        <v>6.8928799999999999</v>
      </c>
      <c r="FL7" s="246">
        <v>10.307706851080381</v>
      </c>
      <c r="FM7" s="246">
        <v>7.5868753447747448</v>
      </c>
      <c r="FN7" s="246">
        <v>6.3199773918340698</v>
      </c>
      <c r="FO7" s="246">
        <v>10.426805999999999</v>
      </c>
      <c r="FP7" s="246">
        <v>12.891546000000002</v>
      </c>
      <c r="FQ7" s="246">
        <v>10.729180000000001</v>
      </c>
      <c r="FR7" s="246">
        <v>8.7092690000000008</v>
      </c>
      <c r="FS7" s="246">
        <v>6.9099999999999993</v>
      </c>
      <c r="FT7" s="246">
        <v>7.0967190000000002</v>
      </c>
      <c r="FU7" s="246">
        <v>15.415032999999999</v>
      </c>
      <c r="FV7" s="246">
        <v>7.5409420000000003</v>
      </c>
      <c r="FW7" s="246">
        <v>5.7124059999999997</v>
      </c>
      <c r="FX7" s="246">
        <v>11.48</v>
      </c>
      <c r="FY7" s="246">
        <v>8.1641802281572673</v>
      </c>
      <c r="FZ7" s="246">
        <v>12.510166999999999</v>
      </c>
      <c r="GA7" s="246">
        <v>10.848726000000001</v>
      </c>
      <c r="GB7" s="246">
        <v>27.339642999999999</v>
      </c>
      <c r="GC7" s="246">
        <v>9.61843</v>
      </c>
      <c r="GD7" s="246">
        <v>4.9452199999999999</v>
      </c>
      <c r="GE7" s="246">
        <v>6.7862710000000011</v>
      </c>
      <c r="GF7" s="246">
        <v>4.3906910000000003</v>
      </c>
      <c r="GG7" s="246">
        <v>11.677295000000001</v>
      </c>
      <c r="GH7" s="246">
        <v>10.367896999999999</v>
      </c>
      <c r="GI7" s="246">
        <v>10.324503</v>
      </c>
      <c r="GJ7" s="246">
        <v>5.1701420000000002</v>
      </c>
      <c r="GK7" s="246">
        <v>7.1751590000000007</v>
      </c>
      <c r="GL7" s="246">
        <v>12.522217999999999</v>
      </c>
      <c r="GM7" s="246">
        <v>8.2098199999999988</v>
      </c>
      <c r="GN7" s="246">
        <v>10.273925999999999</v>
      </c>
      <c r="GO7" s="246">
        <v>4.7918910000000006</v>
      </c>
      <c r="GP7" s="246">
        <v>6.6440170000000007</v>
      </c>
      <c r="GQ7" s="246">
        <v>5.4057059999999995</v>
      </c>
      <c r="GR7" s="246">
        <v>9.5337649999999989</v>
      </c>
      <c r="GS7" s="246">
        <v>8.9820810000000009</v>
      </c>
      <c r="GT7" s="246">
        <v>13.594802</v>
      </c>
      <c r="GU7" s="246">
        <v>13.829844999999999</v>
      </c>
      <c r="GV7" s="246">
        <v>10.556968999999999</v>
      </c>
      <c r="GW7" s="246">
        <v>9.740295999999999</v>
      </c>
      <c r="GX7" s="246">
        <v>7.943981</v>
      </c>
      <c r="GY7" s="246">
        <v>9.4364150000000002</v>
      </c>
      <c r="GZ7" s="246">
        <v>10.611454</v>
      </c>
      <c r="HA7" s="246">
        <v>16.717593000000001</v>
      </c>
      <c r="HB7" s="246">
        <v>9.9287200000000002</v>
      </c>
      <c r="HC7" s="246">
        <v>21.119281000000001</v>
      </c>
      <c r="HD7" s="246">
        <v>8.2859350000000003</v>
      </c>
      <c r="HE7" s="246">
        <v>7.1986179999999997</v>
      </c>
      <c r="HF7" s="246">
        <v>11.171345000000001</v>
      </c>
      <c r="HG7" s="246">
        <v>8.4654699999999998</v>
      </c>
      <c r="HH7" s="246">
        <v>11.835805000000001</v>
      </c>
      <c r="HI7" s="246">
        <v>10.797961000000001</v>
      </c>
      <c r="HJ7" s="246">
        <v>10.467630999999999</v>
      </c>
      <c r="HK7" s="246">
        <v>13.941492</v>
      </c>
      <c r="HL7" s="246">
        <v>11.43004</v>
      </c>
      <c r="HM7" s="246">
        <v>11.688682</v>
      </c>
      <c r="HN7" s="246">
        <v>11.812474</v>
      </c>
      <c r="HO7" s="246">
        <v>7.4686110000000001</v>
      </c>
      <c r="HP7" s="246">
        <v>9.1505960000000002</v>
      </c>
      <c r="HQ7" s="246">
        <v>12.527341999999999</v>
      </c>
      <c r="HR7" s="246">
        <v>11.662805000000001</v>
      </c>
      <c r="HS7" s="246">
        <v>11.000937</v>
      </c>
      <c r="HT7" s="246">
        <v>9.467728000000001</v>
      </c>
      <c r="HU7" s="246">
        <v>10.261125</v>
      </c>
      <c r="HV7" s="246">
        <v>12.100291</v>
      </c>
      <c r="HW7" s="246">
        <v>12.003940999999999</v>
      </c>
      <c r="HX7" s="246">
        <v>11.006938</v>
      </c>
      <c r="HY7" s="246">
        <v>12.244318999999999</v>
      </c>
      <c r="HZ7" s="246">
        <v>11.507733</v>
      </c>
      <c r="IA7" s="246">
        <v>14.608874</v>
      </c>
      <c r="IB7" s="246">
        <v>11.088008</v>
      </c>
      <c r="IC7" s="246">
        <v>9.5729360000000003</v>
      </c>
      <c r="ID7" s="246">
        <v>8.2437529999999999</v>
      </c>
      <c r="IE7" s="246">
        <v>15.478707</v>
      </c>
      <c r="IF7" s="246">
        <v>14.820359</v>
      </c>
      <c r="IG7" s="246">
        <v>12.906485</v>
      </c>
      <c r="IH7" s="246">
        <v>8.3861620000000006</v>
      </c>
      <c r="II7" s="246">
        <v>13.538511999999999</v>
      </c>
      <c r="IJ7" s="246">
        <v>13.722665000000001</v>
      </c>
      <c r="IK7" s="246">
        <v>12.214464999999999</v>
      </c>
      <c r="IL7" s="246">
        <v>12.753534</v>
      </c>
      <c r="IM7" s="246">
        <v>10.320148</v>
      </c>
      <c r="IN7" s="246">
        <v>13.607672000000001</v>
      </c>
      <c r="IO7" s="246">
        <v>10.617414</v>
      </c>
      <c r="IP7" s="246">
        <v>11.546283000000001</v>
      </c>
      <c r="IQ7" s="246">
        <v>12.974486000000001</v>
      </c>
      <c r="IR7" s="246">
        <v>11.811508</v>
      </c>
      <c r="IS7" s="246">
        <v>14.396718</v>
      </c>
      <c r="IT7" s="246">
        <v>11.104333</v>
      </c>
      <c r="IU7" s="246">
        <v>12.915403</v>
      </c>
      <c r="IV7" s="246">
        <v>15.015492999999999</v>
      </c>
      <c r="IW7" s="246">
        <v>13.081305</v>
      </c>
      <c r="IX7" s="246">
        <v>14.569284</v>
      </c>
      <c r="IY7" s="246">
        <v>13.643520000000001</v>
      </c>
      <c r="IZ7" s="246">
        <v>10.920869</v>
      </c>
    </row>
    <row r="8" spans="1:260" ht="12" customHeight="1" x14ac:dyDescent="0.3">
      <c r="A8" s="16"/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  <c r="AA8" s="228"/>
      <c r="AB8" s="228"/>
      <c r="AC8" s="228"/>
      <c r="AD8" s="228"/>
      <c r="AE8" s="228"/>
      <c r="AF8" s="228"/>
      <c r="AG8" s="228"/>
      <c r="AH8" s="228"/>
      <c r="AI8" s="228"/>
      <c r="AJ8" s="228"/>
      <c r="AK8" s="228"/>
      <c r="AL8" s="228"/>
      <c r="AM8" s="228"/>
      <c r="AN8" s="228"/>
      <c r="AO8" s="228"/>
      <c r="AP8" s="228"/>
      <c r="AQ8" s="228"/>
      <c r="AR8" s="228"/>
      <c r="AS8" s="228"/>
      <c r="AT8" s="228"/>
      <c r="AU8" s="228"/>
      <c r="AV8" s="228"/>
      <c r="AW8" s="228"/>
      <c r="AX8" s="228"/>
      <c r="AY8" s="228"/>
      <c r="AZ8" s="228"/>
      <c r="BA8" s="228"/>
      <c r="BB8" s="228"/>
      <c r="BC8" s="228"/>
      <c r="BD8" s="228"/>
      <c r="BE8" s="228"/>
      <c r="BF8" s="228"/>
      <c r="BG8" s="228"/>
      <c r="BH8" s="228"/>
      <c r="BI8" s="228"/>
      <c r="BJ8" s="228"/>
      <c r="BK8" s="228"/>
      <c r="BL8" s="228"/>
      <c r="BM8" s="228"/>
      <c r="BN8" s="228"/>
      <c r="BO8" s="228"/>
      <c r="BP8" s="228"/>
      <c r="BQ8" s="228"/>
      <c r="BR8" s="228"/>
      <c r="BS8" s="228"/>
      <c r="BT8" s="228"/>
      <c r="BU8" s="228"/>
      <c r="BV8" s="228"/>
      <c r="BW8" s="228"/>
      <c r="BX8" s="228"/>
      <c r="BY8" s="228"/>
      <c r="BZ8" s="228"/>
      <c r="CA8" s="228"/>
      <c r="CB8" s="228"/>
      <c r="CC8" s="228"/>
      <c r="CD8" s="228"/>
      <c r="CE8" s="228"/>
      <c r="CF8" s="228"/>
      <c r="CG8" s="228"/>
      <c r="CH8" s="228"/>
      <c r="CI8" s="228"/>
      <c r="CJ8" s="228"/>
      <c r="CK8" s="228"/>
      <c r="CL8" s="228"/>
      <c r="CM8" s="228"/>
      <c r="CN8" s="228"/>
      <c r="CO8" s="228"/>
      <c r="CP8" s="228"/>
      <c r="CQ8" s="228"/>
      <c r="CR8" s="228"/>
      <c r="CS8" s="228"/>
      <c r="CT8" s="228"/>
      <c r="CU8" s="228"/>
      <c r="CV8" s="228"/>
      <c r="CW8" s="228"/>
      <c r="CX8" s="228"/>
      <c r="CY8" s="228"/>
      <c r="CZ8" s="228"/>
      <c r="DA8" s="228"/>
      <c r="DB8" s="228"/>
      <c r="DC8" s="228"/>
      <c r="DD8" s="228"/>
      <c r="DE8" s="228"/>
      <c r="DF8" s="228"/>
      <c r="DG8" s="228"/>
      <c r="DH8" s="228"/>
      <c r="DI8" s="228"/>
      <c r="DJ8" s="228"/>
      <c r="DK8" s="228"/>
      <c r="DL8" s="228"/>
      <c r="DM8" s="228"/>
      <c r="DN8" s="228"/>
      <c r="DO8" s="228"/>
      <c r="DP8" s="228"/>
      <c r="DQ8" s="228"/>
      <c r="DR8" s="228"/>
      <c r="DS8" s="228"/>
      <c r="DT8" s="228"/>
      <c r="DU8" s="228"/>
      <c r="DV8" s="228"/>
      <c r="DW8" s="228"/>
      <c r="DX8" s="228"/>
      <c r="DY8" s="228"/>
      <c r="DZ8" s="228"/>
      <c r="EA8" s="228"/>
      <c r="EB8" s="228"/>
      <c r="EC8" s="228"/>
      <c r="ED8" s="228"/>
      <c r="EE8" s="228"/>
      <c r="EF8" s="228"/>
      <c r="EG8" s="228"/>
      <c r="EH8" s="228"/>
      <c r="EI8" s="228"/>
      <c r="EJ8" s="228"/>
      <c r="EK8" s="228"/>
      <c r="EL8" s="228"/>
      <c r="EM8" s="228"/>
      <c r="EN8" s="228"/>
      <c r="EO8" s="228"/>
      <c r="EP8" s="228"/>
      <c r="EQ8" s="228"/>
      <c r="ER8" s="228"/>
      <c r="ES8" s="228"/>
      <c r="ET8" s="228"/>
      <c r="EU8" s="228"/>
      <c r="EV8" s="228"/>
      <c r="EW8" s="228"/>
      <c r="EX8" s="228"/>
      <c r="EY8" s="228"/>
      <c r="EZ8" s="228"/>
      <c r="FA8" s="228"/>
      <c r="FB8" s="228"/>
      <c r="FC8" s="228"/>
      <c r="FD8" s="228"/>
      <c r="FE8" s="228"/>
      <c r="FF8" s="228"/>
      <c r="FG8" s="228"/>
      <c r="FH8" s="228"/>
      <c r="FI8" s="228"/>
      <c r="FJ8" s="228"/>
      <c r="FK8" s="228"/>
      <c r="FL8" s="228"/>
      <c r="FM8" s="228"/>
      <c r="FN8" s="228"/>
      <c r="FO8" s="228"/>
      <c r="FP8" s="228"/>
      <c r="FQ8" s="228"/>
      <c r="FR8" s="228"/>
      <c r="FS8" s="228"/>
      <c r="FT8" s="228"/>
      <c r="FU8" s="228"/>
      <c r="FV8" s="228"/>
      <c r="FW8" s="228"/>
      <c r="FX8" s="228"/>
      <c r="FY8" s="228"/>
      <c r="FZ8" s="228"/>
      <c r="GA8" s="228"/>
      <c r="GB8" s="228"/>
      <c r="GC8" s="228"/>
      <c r="GD8" s="228"/>
      <c r="GE8" s="228"/>
      <c r="GF8" s="228"/>
      <c r="GG8" s="228"/>
      <c r="GH8" s="228"/>
      <c r="GI8" s="228"/>
      <c r="GJ8" s="228"/>
      <c r="GK8" s="228"/>
      <c r="GL8" s="228"/>
      <c r="GM8" s="228"/>
      <c r="GN8" s="228"/>
      <c r="GO8" s="228"/>
      <c r="GP8" s="228"/>
      <c r="GQ8" s="228"/>
      <c r="GR8" s="228"/>
      <c r="GS8" s="228"/>
      <c r="GT8" s="228"/>
      <c r="GU8" s="228"/>
      <c r="GV8" s="228"/>
      <c r="GW8" s="228"/>
      <c r="GX8" s="228"/>
      <c r="GY8" s="228"/>
      <c r="GZ8" s="228"/>
      <c r="HA8" s="228"/>
      <c r="HB8" s="228"/>
      <c r="HC8" s="228"/>
      <c r="HD8" s="228"/>
      <c r="HE8" s="228"/>
      <c r="HF8" s="228"/>
      <c r="HG8" s="228"/>
      <c r="HH8" s="228"/>
      <c r="HI8" s="228"/>
      <c r="HJ8" s="228"/>
      <c r="HK8" s="228"/>
      <c r="HL8" s="228"/>
      <c r="HM8" s="228"/>
      <c r="HN8" s="228"/>
      <c r="HO8" s="228"/>
      <c r="HP8" s="228"/>
      <c r="HQ8" s="228"/>
      <c r="HR8" s="228"/>
      <c r="HS8" s="228"/>
      <c r="HT8" s="228"/>
      <c r="HU8" s="228"/>
      <c r="HV8" s="228"/>
      <c r="HW8" s="228"/>
      <c r="HX8" s="228"/>
      <c r="HY8" s="228"/>
      <c r="HZ8" s="228"/>
      <c r="IA8" s="228"/>
      <c r="IB8" s="228"/>
      <c r="IC8" s="228"/>
      <c r="ID8" s="228"/>
      <c r="IE8" s="228"/>
      <c r="IF8" s="228"/>
      <c r="IG8" s="228"/>
      <c r="IH8" s="228"/>
      <c r="II8" s="228"/>
      <c r="IJ8" s="228"/>
      <c r="IK8" s="228"/>
      <c r="IL8" s="228"/>
      <c r="IM8" s="228"/>
      <c r="IN8" s="228"/>
      <c r="IO8" s="228"/>
      <c r="IP8" s="228"/>
      <c r="IQ8" s="228"/>
      <c r="IR8" s="228"/>
      <c r="IS8" s="228"/>
      <c r="IT8" s="228"/>
      <c r="IU8" s="228"/>
      <c r="IV8" s="228"/>
      <c r="IW8" s="228"/>
      <c r="IX8" s="228"/>
      <c r="IY8" s="228"/>
      <c r="IZ8" s="228"/>
    </row>
    <row r="9" spans="1:260" ht="20.100000000000001" customHeight="1" thickBot="1" x14ac:dyDescent="0.35">
      <c r="A9" s="247" t="s">
        <v>437</v>
      </c>
      <c r="B9" s="248">
        <v>16.05</v>
      </c>
      <c r="C9" s="248">
        <v>16.510000000000002</v>
      </c>
      <c r="D9" s="248">
        <v>19.250199196030565</v>
      </c>
      <c r="E9" s="248">
        <v>16.671917081024329</v>
      </c>
      <c r="F9" s="248">
        <v>15.347869713946666</v>
      </c>
      <c r="G9" s="248">
        <v>15.981860373703134</v>
      </c>
      <c r="H9" s="248">
        <v>17.500392488123481</v>
      </c>
      <c r="I9" s="248">
        <v>16.39209995101989</v>
      </c>
      <c r="J9" s="248">
        <v>15.084650030244212</v>
      </c>
      <c r="K9" s="248">
        <v>19.042056604276468</v>
      </c>
      <c r="L9" s="248">
        <v>17.329016150696678</v>
      </c>
      <c r="M9" s="248">
        <v>18.4383330323599</v>
      </c>
      <c r="N9" s="248">
        <v>16.398451576038557</v>
      </c>
      <c r="O9" s="248">
        <v>15.398407727246127</v>
      </c>
      <c r="P9" s="248">
        <v>16.110087216647813</v>
      </c>
      <c r="Q9" s="248">
        <v>13.971098376551485</v>
      </c>
      <c r="R9" s="248">
        <v>17.326578279533699</v>
      </c>
      <c r="S9" s="248">
        <v>13.2698228445556</v>
      </c>
      <c r="T9" s="248">
        <v>14.9</v>
      </c>
      <c r="U9" s="248">
        <v>14.006684483015551</v>
      </c>
      <c r="V9" s="248">
        <v>14.856134662735926</v>
      </c>
      <c r="W9" s="248">
        <v>14.49748085748096</v>
      </c>
      <c r="X9" s="248">
        <v>14.98</v>
      </c>
      <c r="Y9" s="248">
        <v>14.190424899506091</v>
      </c>
      <c r="Z9" s="248">
        <v>14.21</v>
      </c>
      <c r="AA9" s="248">
        <v>13.99</v>
      </c>
      <c r="AB9" s="248">
        <v>13.019606592460391</v>
      </c>
      <c r="AC9" s="248">
        <v>12.861705178404064</v>
      </c>
      <c r="AD9" s="248">
        <v>11.99</v>
      </c>
      <c r="AE9" s="248">
        <v>12.71</v>
      </c>
      <c r="AF9" s="248">
        <v>12.010993783602483</v>
      </c>
      <c r="AG9" s="248">
        <v>13.743334699353634</v>
      </c>
      <c r="AH9" s="248">
        <v>11.89430873458493</v>
      </c>
      <c r="AI9" s="248">
        <v>12.000414806111136</v>
      </c>
      <c r="AJ9" s="248">
        <v>13.018913717027704</v>
      </c>
      <c r="AK9" s="248">
        <v>14.516418307040286</v>
      </c>
      <c r="AL9" s="248">
        <v>13.14</v>
      </c>
      <c r="AM9" s="248">
        <v>12.147668275254091</v>
      </c>
      <c r="AN9" s="248">
        <v>13.311453374670922</v>
      </c>
      <c r="AO9" s="248">
        <v>12.534743961727701</v>
      </c>
      <c r="AP9" s="248">
        <v>14.2</v>
      </c>
      <c r="AQ9" s="248">
        <v>14.45</v>
      </c>
      <c r="AR9" s="248">
        <v>13.583137476750185</v>
      </c>
      <c r="AS9" s="248">
        <v>12.3</v>
      </c>
      <c r="AT9" s="248">
        <v>14.081915558548674</v>
      </c>
      <c r="AU9" s="248">
        <v>14.73</v>
      </c>
      <c r="AV9" s="248">
        <v>14.51</v>
      </c>
      <c r="AW9" s="248">
        <v>12.323695456843378</v>
      </c>
      <c r="AX9" s="248">
        <v>12.54</v>
      </c>
      <c r="AY9" s="248">
        <v>13.97</v>
      </c>
      <c r="AZ9" s="248">
        <v>10.48</v>
      </c>
      <c r="BA9" s="248">
        <v>11.22</v>
      </c>
      <c r="BB9" s="248">
        <v>10.46</v>
      </c>
      <c r="BC9" s="248">
        <v>10.77</v>
      </c>
      <c r="BD9" s="248">
        <v>9.61</v>
      </c>
      <c r="BE9" s="248">
        <v>9.76</v>
      </c>
      <c r="BF9" s="248">
        <v>9.84</v>
      </c>
      <c r="BG9" s="248">
        <v>10.16</v>
      </c>
      <c r="BH9" s="248">
        <v>10.89</v>
      </c>
      <c r="BI9" s="248">
        <v>10.31</v>
      </c>
      <c r="BJ9" s="248">
        <v>13.18</v>
      </c>
      <c r="BK9" s="248">
        <v>12.86</v>
      </c>
      <c r="BL9" s="248">
        <v>11.25</v>
      </c>
      <c r="BM9" s="248">
        <v>11.63</v>
      </c>
      <c r="BN9" s="248">
        <v>12.22</v>
      </c>
      <c r="BO9" s="248">
        <v>10.26</v>
      </c>
      <c r="BP9" s="248">
        <v>9.89</v>
      </c>
      <c r="BQ9" s="248">
        <v>10.64</v>
      </c>
      <c r="BR9" s="248">
        <v>11.9</v>
      </c>
      <c r="BS9" s="248">
        <v>13.29</v>
      </c>
      <c r="BT9" s="248">
        <v>13.96</v>
      </c>
      <c r="BU9" s="248">
        <v>12.1</v>
      </c>
      <c r="BV9" s="248">
        <v>13.36</v>
      </c>
      <c r="BW9" s="248">
        <v>13.74</v>
      </c>
      <c r="BX9" s="248">
        <v>13.34</v>
      </c>
      <c r="BY9" s="248">
        <v>13.42</v>
      </c>
      <c r="BZ9" s="248">
        <v>12.35</v>
      </c>
      <c r="CA9" s="248">
        <v>10.97</v>
      </c>
      <c r="CB9" s="248">
        <v>11.15</v>
      </c>
      <c r="CC9" s="248">
        <v>12.27</v>
      </c>
      <c r="CD9" s="248">
        <v>13.98</v>
      </c>
      <c r="CE9" s="248">
        <v>11.63</v>
      </c>
      <c r="CF9" s="248">
        <v>13.13</v>
      </c>
      <c r="CG9" s="248">
        <v>12.03</v>
      </c>
      <c r="CH9" s="248">
        <v>11.56</v>
      </c>
      <c r="CI9" s="248">
        <v>11.66</v>
      </c>
      <c r="CJ9" s="248">
        <v>11.47</v>
      </c>
      <c r="CK9" s="248">
        <v>12.03</v>
      </c>
      <c r="CL9" s="248">
        <v>12.16</v>
      </c>
      <c r="CM9" s="248">
        <v>10.35</v>
      </c>
      <c r="CN9" s="248">
        <v>10.8</v>
      </c>
      <c r="CO9" s="248">
        <v>10.99</v>
      </c>
      <c r="CP9" s="248">
        <v>11.38</v>
      </c>
      <c r="CQ9" s="248">
        <v>10.85</v>
      </c>
      <c r="CR9" s="248">
        <v>11.3</v>
      </c>
      <c r="CS9" s="248">
        <v>11.72</v>
      </c>
      <c r="CT9" s="248">
        <v>11.65</v>
      </c>
      <c r="CU9" s="248">
        <v>11.87</v>
      </c>
      <c r="CV9" s="248">
        <v>10.99</v>
      </c>
      <c r="CW9" s="248">
        <v>10.37</v>
      </c>
      <c r="CX9" s="248">
        <v>10.72</v>
      </c>
      <c r="CY9" s="248">
        <v>10.4</v>
      </c>
      <c r="CZ9" s="248">
        <v>9.24</v>
      </c>
      <c r="DA9" s="248">
        <v>9.19</v>
      </c>
      <c r="DB9" s="248">
        <v>9.94</v>
      </c>
      <c r="DC9" s="248">
        <v>10.724032827510733</v>
      </c>
      <c r="DD9" s="248">
        <v>11.629901527977204</v>
      </c>
      <c r="DE9" s="248">
        <v>12.347135470911375</v>
      </c>
      <c r="DF9" s="248">
        <v>12.129845454422682</v>
      </c>
      <c r="DG9" s="248">
        <v>11.404089680713781</v>
      </c>
      <c r="DH9" s="248">
        <v>13.760107537986755</v>
      </c>
      <c r="DI9" s="248">
        <v>12.796220232084888</v>
      </c>
      <c r="DJ9" s="248">
        <v>11.321331669195711</v>
      </c>
      <c r="DK9" s="248">
        <v>10.282563702817038</v>
      </c>
      <c r="DL9" s="248">
        <v>9.5060797243291297</v>
      </c>
      <c r="DM9" s="248">
        <v>9.3792032504479863</v>
      </c>
      <c r="DN9" s="248">
        <v>11.527194743499347</v>
      </c>
      <c r="DO9" s="248">
        <v>11.106491317337008</v>
      </c>
      <c r="DP9" s="248">
        <v>12.186715105874546</v>
      </c>
      <c r="DQ9" s="248">
        <v>12.636660118794607</v>
      </c>
      <c r="DR9" s="248">
        <v>14.345372779522524</v>
      </c>
      <c r="DS9" s="248">
        <v>16.563778828245312</v>
      </c>
      <c r="DT9" s="248">
        <v>16.607435422189944</v>
      </c>
      <c r="DU9" s="248">
        <v>14.02314787297807</v>
      </c>
      <c r="DV9" s="248">
        <v>13.946436270200003</v>
      </c>
      <c r="DW9" s="248">
        <v>13.300411830579195</v>
      </c>
      <c r="DX9" s="248">
        <v>13.680936744893479</v>
      </c>
      <c r="DY9" s="248">
        <v>12.544457184815293</v>
      </c>
      <c r="DZ9" s="248">
        <v>13.13126375076099</v>
      </c>
      <c r="EA9" s="248">
        <v>13.847398763440101</v>
      </c>
      <c r="EB9" s="248">
        <v>15.647838205658804</v>
      </c>
      <c r="EC9" s="248">
        <v>15.058717181007175</v>
      </c>
      <c r="ED9" s="248">
        <v>16.459333964948897</v>
      </c>
      <c r="EE9" s="248">
        <v>15.975193980244185</v>
      </c>
      <c r="EF9" s="248">
        <v>12.501031656534778</v>
      </c>
      <c r="EG9" s="248">
        <v>12.833573473767679</v>
      </c>
      <c r="EH9" s="248">
        <v>14.3922538030419</v>
      </c>
      <c r="EI9" s="248">
        <v>12.67328029619561</v>
      </c>
      <c r="EJ9" s="248">
        <v>12.638827376099581</v>
      </c>
      <c r="EK9" s="248">
        <v>12.58372379830246</v>
      </c>
      <c r="EL9" s="248">
        <v>11.888850103730398</v>
      </c>
      <c r="EM9" s="248">
        <v>11.559392482136621</v>
      </c>
      <c r="EN9" s="248">
        <v>12.08559142985588</v>
      </c>
      <c r="EO9" s="248">
        <v>11.613526416218667</v>
      </c>
      <c r="EP9" s="248">
        <v>11.906270667259733</v>
      </c>
      <c r="EQ9" s="248">
        <v>12.010224226465827</v>
      </c>
      <c r="ER9" s="248">
        <v>11.459714231741946</v>
      </c>
      <c r="ES9" s="248">
        <v>10.387803405047325</v>
      </c>
      <c r="ET9" s="248">
        <v>10.443054999999999</v>
      </c>
      <c r="EU9" s="248">
        <v>9.5131499999999996</v>
      </c>
      <c r="EV9" s="248">
        <v>9.0780219999999989</v>
      </c>
      <c r="EW9" s="248">
        <v>10.004892999999999</v>
      </c>
      <c r="EX9" s="248">
        <v>9.851559</v>
      </c>
      <c r="EY9" s="248">
        <v>10.225379</v>
      </c>
      <c r="EZ9" s="248">
        <v>10.044696</v>
      </c>
      <c r="FA9" s="248">
        <v>10.278758</v>
      </c>
      <c r="FB9" s="248">
        <v>9.6620349999999995</v>
      </c>
      <c r="FC9" s="248">
        <v>9.6150900000000004</v>
      </c>
      <c r="FD9" s="248">
        <v>9.2880850000000006</v>
      </c>
      <c r="FE9" s="248">
        <v>9.1592140000000004</v>
      </c>
      <c r="FF9" s="248">
        <v>10.128957</v>
      </c>
      <c r="FG9" s="248">
        <v>12.090083</v>
      </c>
      <c r="FH9" s="248">
        <v>10.681458000000001</v>
      </c>
      <c r="FI9" s="248">
        <v>9.0408410000000003</v>
      </c>
      <c r="FJ9" s="248">
        <v>9.2119140000000002</v>
      </c>
      <c r="FK9" s="248">
        <v>9.3842180000000006</v>
      </c>
      <c r="FL9" s="248">
        <v>8.2239839999999997</v>
      </c>
      <c r="FM9" s="248">
        <v>7.4329839999999994</v>
      </c>
      <c r="FN9" s="248">
        <v>8.3122369999999997</v>
      </c>
      <c r="FO9" s="248">
        <v>9.4568539999999999</v>
      </c>
      <c r="FP9" s="248">
        <v>10.834124000000001</v>
      </c>
      <c r="FQ9" s="248">
        <v>10.325872</v>
      </c>
      <c r="FR9" s="248">
        <v>8.8928499999999993</v>
      </c>
      <c r="FS9" s="248">
        <v>8.0299999999999994</v>
      </c>
      <c r="FT9" s="248">
        <v>7.962809</v>
      </c>
      <c r="FU9" s="248">
        <v>8.0770549999999997</v>
      </c>
      <c r="FV9" s="248">
        <v>7.3168510000000007</v>
      </c>
      <c r="FW9" s="248">
        <v>7.1397560000000002</v>
      </c>
      <c r="FX9" s="248">
        <v>8.2876210000000015</v>
      </c>
      <c r="FY9" s="248">
        <v>9.9998699999999996</v>
      </c>
      <c r="FZ9" s="248">
        <v>9.0052090000000007</v>
      </c>
      <c r="GA9" s="248">
        <v>7.4411679999999993</v>
      </c>
      <c r="GB9" s="248">
        <v>8.0948039999999999</v>
      </c>
      <c r="GC9" s="248">
        <v>6.2844250000000006</v>
      </c>
      <c r="GD9" s="248">
        <v>4.7288990000000002</v>
      </c>
      <c r="GE9" s="248">
        <v>6.1245750000000001</v>
      </c>
      <c r="GF9" s="248">
        <v>6.710801</v>
      </c>
      <c r="GG9" s="248">
        <v>7.3225550000000004</v>
      </c>
      <c r="GH9" s="248">
        <v>8.3365449999999992</v>
      </c>
      <c r="GI9" s="248">
        <v>8.7760699999999989</v>
      </c>
      <c r="GJ9" s="248">
        <v>8.6010039999999996</v>
      </c>
      <c r="GK9" s="248">
        <v>8.4419389999999996</v>
      </c>
      <c r="GL9" s="248">
        <v>8.5594590000000004</v>
      </c>
      <c r="GM9" s="248">
        <v>7.748882</v>
      </c>
      <c r="GN9" s="248">
        <v>8.6084079999999989</v>
      </c>
      <c r="GO9" s="248">
        <v>7.0925210000000005</v>
      </c>
      <c r="GP9" s="248">
        <v>8.2193279999999991</v>
      </c>
      <c r="GQ9" s="248">
        <v>7.4276010000000001</v>
      </c>
      <c r="GR9" s="248">
        <v>8.2845619999999993</v>
      </c>
      <c r="GS9" s="248">
        <v>8.9359339999999996</v>
      </c>
      <c r="GT9" s="248">
        <v>9.6180500000000002</v>
      </c>
      <c r="GU9" s="248">
        <v>11.417088</v>
      </c>
      <c r="GV9" s="248">
        <v>11.236867</v>
      </c>
      <c r="GW9" s="248">
        <v>10.373583</v>
      </c>
      <c r="GX9" s="248">
        <v>10.055581</v>
      </c>
      <c r="GY9" s="248">
        <v>11.52073</v>
      </c>
      <c r="GZ9" s="248">
        <v>13.608595000000001</v>
      </c>
      <c r="HA9" s="248">
        <v>14.995632000000001</v>
      </c>
      <c r="HB9" s="248">
        <v>11.750979000000001</v>
      </c>
      <c r="HC9" s="248">
        <v>12.016816</v>
      </c>
      <c r="HD9" s="248">
        <v>8.9235369999999996</v>
      </c>
      <c r="HE9" s="248">
        <v>7.4683070000000003</v>
      </c>
      <c r="HF9" s="248">
        <v>8.5473770000000009</v>
      </c>
      <c r="HG9" s="248">
        <v>9.9513259999999999</v>
      </c>
      <c r="HH9" s="248">
        <v>11.567686999999999</v>
      </c>
      <c r="HI9" s="248">
        <v>11.685974</v>
      </c>
      <c r="HJ9" s="248">
        <v>11.765485</v>
      </c>
      <c r="HK9" s="248">
        <v>13.072230000000001</v>
      </c>
      <c r="HL9" s="248">
        <v>12.747837000000001</v>
      </c>
      <c r="HM9" s="248">
        <v>12.634300000000001</v>
      </c>
      <c r="HN9" s="248">
        <v>11.163733000000001</v>
      </c>
      <c r="HO9" s="248">
        <v>9.6495949999999997</v>
      </c>
      <c r="HP9" s="248">
        <v>9.9368410000000011</v>
      </c>
      <c r="HQ9" s="248">
        <v>10.709707</v>
      </c>
      <c r="HR9" s="248">
        <v>10.993157</v>
      </c>
      <c r="HS9" s="248">
        <v>10.747643</v>
      </c>
      <c r="HT9" s="248">
        <v>10.504810000000001</v>
      </c>
      <c r="HU9" s="248">
        <v>11.206308</v>
      </c>
      <c r="HV9" s="248">
        <v>11.163423999999999</v>
      </c>
      <c r="HW9" s="248">
        <v>11.942834</v>
      </c>
      <c r="HX9" s="248">
        <v>11.158397000000001</v>
      </c>
      <c r="HY9" s="248">
        <v>10.295210000000001</v>
      </c>
      <c r="HZ9" s="248">
        <v>10.823338</v>
      </c>
      <c r="IA9" s="248">
        <v>10.465913</v>
      </c>
      <c r="IB9" s="248">
        <v>10.169200999999999</v>
      </c>
      <c r="IC9" s="248">
        <v>9.6701709999999999</v>
      </c>
      <c r="ID9" s="248">
        <v>10.135033999999999</v>
      </c>
      <c r="IE9" s="248">
        <v>11.285246000000001</v>
      </c>
      <c r="IF9" s="248">
        <v>11.636427000000001</v>
      </c>
      <c r="IG9" s="248">
        <v>11.720167</v>
      </c>
      <c r="IH9" s="248">
        <v>11.211137000000001</v>
      </c>
      <c r="II9" s="248">
        <v>13.606856000000001</v>
      </c>
      <c r="IJ9" s="248">
        <v>14.750756000000001</v>
      </c>
      <c r="IK9" s="248">
        <v>13.02704</v>
      </c>
      <c r="IL9" s="248">
        <v>12.575773000000002</v>
      </c>
      <c r="IM9" s="248">
        <v>12.294454999999999</v>
      </c>
      <c r="IN9" s="248">
        <v>12.507968999999999</v>
      </c>
      <c r="IO9" s="248">
        <v>12.067743999999999</v>
      </c>
      <c r="IP9" s="248">
        <v>12.609613</v>
      </c>
      <c r="IQ9" s="248">
        <v>12.654919</v>
      </c>
      <c r="IR9" s="248">
        <v>12.451383</v>
      </c>
      <c r="IS9" s="248">
        <v>12.815968</v>
      </c>
      <c r="IT9" s="248">
        <v>13.108458000000001</v>
      </c>
      <c r="IU9" s="248">
        <v>13.89043</v>
      </c>
      <c r="IV9" s="248">
        <v>14.784554</v>
      </c>
      <c r="IW9" s="248">
        <v>15.063063</v>
      </c>
      <c r="IX9" s="248">
        <v>14.208007</v>
      </c>
      <c r="IY9" s="248">
        <v>12.857792</v>
      </c>
      <c r="IZ9" s="248">
        <v>11.897076999999999</v>
      </c>
    </row>
    <row r="10" spans="1:260" ht="20.100000000000001" customHeight="1" thickTop="1" x14ac:dyDescent="0.3">
      <c r="A10" s="233" t="s">
        <v>438</v>
      </c>
      <c r="B10" s="235">
        <v>18.021633664526004</v>
      </c>
      <c r="C10" s="235">
        <v>18.472891226154253</v>
      </c>
      <c r="D10" s="235">
        <v>19.311862610687758</v>
      </c>
      <c r="E10" s="235">
        <v>19.650273857419599</v>
      </c>
      <c r="F10" s="235">
        <v>19.941849713173898</v>
      </c>
      <c r="G10" s="235">
        <v>20.081116787198241</v>
      </c>
      <c r="H10" s="235">
        <v>20.045319316638242</v>
      </c>
      <c r="I10" s="235">
        <v>20.071973036752521</v>
      </c>
      <c r="J10" s="235">
        <v>19.944503758173362</v>
      </c>
      <c r="K10" s="235">
        <v>19.589121116330887</v>
      </c>
      <c r="L10" s="235">
        <v>19.2060651146863</v>
      </c>
      <c r="M10" s="235">
        <v>18.587725964297853</v>
      </c>
      <c r="N10" s="235">
        <v>17.994405810801737</v>
      </c>
      <c r="O10" s="235">
        <v>17.62488975518788</v>
      </c>
      <c r="P10" s="235">
        <v>17.082376922509358</v>
      </c>
      <c r="Q10" s="235">
        <v>16.530604679159588</v>
      </c>
      <c r="R10" s="235">
        <v>16.037816829669072</v>
      </c>
      <c r="S10" s="235">
        <v>15.51070118241431</v>
      </c>
      <c r="T10" s="235">
        <v>15.301467919798583</v>
      </c>
      <c r="U10" s="235">
        <v>14.972105418463656</v>
      </c>
      <c r="V10" s="235">
        <v>14.476888811422285</v>
      </c>
      <c r="W10" s="235">
        <v>14.248032793071053</v>
      </c>
      <c r="X10" s="235">
        <v>13.94</v>
      </c>
      <c r="Y10" s="235">
        <v>13.46</v>
      </c>
      <c r="Z10" s="235">
        <v>13.4</v>
      </c>
      <c r="AA10" s="235">
        <v>13.2</v>
      </c>
      <c r="AB10" s="235">
        <v>13</v>
      </c>
      <c r="AC10" s="235">
        <v>12.83</v>
      </c>
      <c r="AD10" s="235">
        <v>12.67</v>
      </c>
      <c r="AE10" s="235">
        <v>12.27</v>
      </c>
      <c r="AF10" s="235">
        <v>11.93</v>
      </c>
      <c r="AG10" s="235">
        <v>11.63</v>
      </c>
      <c r="AH10" s="235">
        <v>11.42</v>
      </c>
      <c r="AI10" s="235">
        <v>11.34</v>
      </c>
      <c r="AJ10" s="235">
        <v>11.33</v>
      </c>
      <c r="AK10" s="235">
        <v>11.33</v>
      </c>
      <c r="AL10" s="235">
        <v>11.32</v>
      </c>
      <c r="AM10" s="235">
        <v>11.32</v>
      </c>
      <c r="AN10" s="235">
        <v>11.31</v>
      </c>
      <c r="AO10" s="235">
        <v>11.48</v>
      </c>
      <c r="AP10" s="235">
        <v>11.74</v>
      </c>
      <c r="AQ10" s="235">
        <v>12.19</v>
      </c>
      <c r="AR10" s="235">
        <v>12.46</v>
      </c>
      <c r="AS10" s="235">
        <v>13.01</v>
      </c>
      <c r="AT10" s="235">
        <v>13.48</v>
      </c>
      <c r="AU10" s="235">
        <v>13.74</v>
      </c>
      <c r="AV10" s="235">
        <v>13.71</v>
      </c>
      <c r="AW10" s="235">
        <v>13.73</v>
      </c>
      <c r="AX10" s="235">
        <v>13.37</v>
      </c>
      <c r="AY10" s="235">
        <v>12.71</v>
      </c>
      <c r="AZ10" s="235">
        <v>11.75</v>
      </c>
      <c r="BA10" s="235">
        <v>11.15</v>
      </c>
      <c r="BB10" s="235">
        <v>10.199999999999999</v>
      </c>
      <c r="BC10" s="235">
        <v>9.58</v>
      </c>
      <c r="BD10" s="235">
        <v>9.0399999999999991</v>
      </c>
      <c r="BE10" s="235">
        <v>8.68</v>
      </c>
      <c r="BF10" s="235">
        <v>8.68</v>
      </c>
      <c r="BG10" s="235">
        <v>8.66</v>
      </c>
      <c r="BH10" s="235">
        <v>8.66</v>
      </c>
      <c r="BI10" s="235">
        <v>8.66</v>
      </c>
      <c r="BJ10" s="235">
        <v>8.66</v>
      </c>
      <c r="BK10" s="235">
        <v>8.66</v>
      </c>
      <c r="BL10" s="235">
        <v>8.66</v>
      </c>
      <c r="BM10" s="235">
        <v>8.7200000000000006</v>
      </c>
      <c r="BN10" s="235">
        <v>9.4</v>
      </c>
      <c r="BO10" s="235">
        <v>9.94</v>
      </c>
      <c r="BP10" s="235">
        <v>10.32</v>
      </c>
      <c r="BQ10" s="235">
        <v>10.66</v>
      </c>
      <c r="BR10" s="235">
        <v>10.66</v>
      </c>
      <c r="BS10" s="235">
        <v>10.66</v>
      </c>
      <c r="BT10" s="235">
        <v>10.66</v>
      </c>
      <c r="BU10" s="235">
        <v>10.66</v>
      </c>
      <c r="BV10" s="235">
        <v>10.85</v>
      </c>
      <c r="BW10" s="235">
        <v>11.168035068806859</v>
      </c>
      <c r="BX10" s="235">
        <v>11.620687639708937</v>
      </c>
      <c r="BY10" s="235">
        <v>11.733919967515337</v>
      </c>
      <c r="BZ10" s="235">
        <v>11.92</v>
      </c>
      <c r="CA10" s="235">
        <v>12.1</v>
      </c>
      <c r="CB10" s="235">
        <v>12.25</v>
      </c>
      <c r="CC10" s="235">
        <v>12.42</v>
      </c>
      <c r="CD10" s="235">
        <v>11.9</v>
      </c>
      <c r="CE10" s="235">
        <v>11.7</v>
      </c>
      <c r="CF10" s="235">
        <v>11.4</v>
      </c>
      <c r="CG10" s="235">
        <v>10.9</v>
      </c>
      <c r="CH10" s="235">
        <v>10.69</v>
      </c>
      <c r="CI10" s="235">
        <v>10.4</v>
      </c>
      <c r="CJ10" s="235">
        <v>9.82</v>
      </c>
      <c r="CK10" s="235">
        <v>9.35</v>
      </c>
      <c r="CL10" s="235">
        <v>8.8699999999999992</v>
      </c>
      <c r="CM10" s="235">
        <v>8.39</v>
      </c>
      <c r="CN10" s="235">
        <v>8.07</v>
      </c>
      <c r="CO10" s="235">
        <v>7.85</v>
      </c>
      <c r="CP10" s="235">
        <v>7.39</v>
      </c>
      <c r="CQ10" s="235">
        <v>7.23</v>
      </c>
      <c r="CR10" s="235">
        <v>7.14</v>
      </c>
      <c r="CS10" s="235">
        <v>7.16</v>
      </c>
      <c r="CT10" s="235">
        <v>7.11</v>
      </c>
      <c r="CU10" s="235">
        <v>7.12</v>
      </c>
      <c r="CV10" s="235">
        <v>7.15</v>
      </c>
      <c r="CW10" s="235">
        <v>7.26</v>
      </c>
      <c r="CX10" s="235">
        <v>7.42</v>
      </c>
      <c r="CY10" s="235">
        <v>7.9</v>
      </c>
      <c r="CZ10" s="235">
        <v>8.2200000000000006</v>
      </c>
      <c r="DA10" s="235">
        <v>8.44</v>
      </c>
      <c r="DB10" s="235">
        <v>8.9</v>
      </c>
      <c r="DC10" s="235">
        <v>9.2477527945007196</v>
      </c>
      <c r="DD10" s="235">
        <v>9.4500478583357861</v>
      </c>
      <c r="DE10" s="235">
        <v>9.8998234401826757</v>
      </c>
      <c r="DF10" s="235">
        <v>10.172723843866315</v>
      </c>
      <c r="DG10" s="235">
        <v>10.425238490015175</v>
      </c>
      <c r="DH10" s="235">
        <v>10.650262122903564</v>
      </c>
      <c r="DI10" s="235">
        <v>10.874989385240763</v>
      </c>
      <c r="DJ10" s="235">
        <v>10.899962170487587</v>
      </c>
      <c r="DK10" s="235">
        <v>10.899948166273088</v>
      </c>
      <c r="DL10" s="235">
        <v>10.899921529489109</v>
      </c>
      <c r="DM10" s="235">
        <v>10.901347870127509</v>
      </c>
      <c r="DN10" s="235">
        <v>10.899895146402482</v>
      </c>
      <c r="DO10" s="235">
        <v>10.921610458065167</v>
      </c>
      <c r="DP10" s="235">
        <v>11.149911167080262</v>
      </c>
      <c r="DQ10" s="235">
        <v>11.581626074821138</v>
      </c>
      <c r="DR10" s="235">
        <v>11.816366998201167</v>
      </c>
      <c r="DS10" s="235">
        <v>12.149962675107329</v>
      </c>
      <c r="DT10" s="235">
        <v>12.581631690097117</v>
      </c>
      <c r="DU10" s="235">
        <v>12.677396257906249</v>
      </c>
      <c r="DV10" s="235">
        <v>13.149862073778063</v>
      </c>
      <c r="DW10" s="235">
        <v>13.57840720005985</v>
      </c>
      <c r="DX10" s="235">
        <v>13.693383155780502</v>
      </c>
      <c r="DY10" s="235">
        <v>14.150020022937927</v>
      </c>
      <c r="DZ10" s="235">
        <v>14.150020022937927</v>
      </c>
      <c r="EA10" s="235">
        <v>14.150020022937637</v>
      </c>
      <c r="EB10" s="235">
        <v>14.150020022937548</v>
      </c>
      <c r="EC10" s="235">
        <v>14.150020022938413</v>
      </c>
      <c r="ED10" s="235">
        <v>14.14272675511663</v>
      </c>
      <c r="EE10" s="235">
        <v>14.143140726208504</v>
      </c>
      <c r="EF10" s="235">
        <v>14.143357304732774</v>
      </c>
      <c r="EG10" s="235">
        <v>14.143604810103039</v>
      </c>
      <c r="EH10" s="235">
        <v>14.143912898633904</v>
      </c>
      <c r="EI10" s="235">
        <v>14.144123720368729</v>
      </c>
      <c r="EJ10" s="235">
        <v>14.144429047607353</v>
      </c>
      <c r="EK10" s="235">
        <v>14.144823647152371</v>
      </c>
      <c r="EL10" s="235">
        <v>14.145806144167983</v>
      </c>
      <c r="EM10" s="235">
        <v>14.04725572048109</v>
      </c>
      <c r="EN10" s="235">
        <v>13.899068800769543</v>
      </c>
      <c r="EO10" s="235">
        <v>13.650270093962957</v>
      </c>
      <c r="EP10" s="235">
        <v>13.173112807118148</v>
      </c>
      <c r="EQ10" s="235">
        <v>12.818674443990874</v>
      </c>
      <c r="ER10" s="235">
        <v>12.153607646775445</v>
      </c>
      <c r="ES10" s="235">
        <v>11.59825624318891</v>
      </c>
      <c r="ET10" s="235">
        <v>11.155967</v>
      </c>
      <c r="EU10" s="235">
        <v>10.156663</v>
      </c>
      <c r="EV10" s="235">
        <v>10.014130999999999</v>
      </c>
      <c r="EW10" s="235">
        <v>9.1574580000000001</v>
      </c>
      <c r="EX10" s="235">
        <v>8.3568550000000013</v>
      </c>
      <c r="EY10" s="235">
        <v>8.0145520000000001</v>
      </c>
      <c r="EZ10" s="235">
        <v>7.4075689999999996</v>
      </c>
      <c r="FA10" s="235">
        <v>7.0073559999999997</v>
      </c>
      <c r="FB10" s="235">
        <v>6.9075109999999995</v>
      </c>
      <c r="FC10" s="235">
        <v>6.726928</v>
      </c>
      <c r="FD10" s="235">
        <v>6.5860479999999999</v>
      </c>
      <c r="FE10" s="235">
        <v>6.4085290000000006</v>
      </c>
      <c r="FF10" s="235">
        <v>6.4086400000000001</v>
      </c>
      <c r="FG10" s="235">
        <v>6.4087699999999996</v>
      </c>
      <c r="FH10" s="235">
        <v>6.4089969999999994</v>
      </c>
      <c r="FI10" s="235">
        <v>6.4095650000000006</v>
      </c>
      <c r="FJ10" s="235">
        <v>6.4102439999999996</v>
      </c>
      <c r="FK10" s="235">
        <v>6.4138820000000001</v>
      </c>
      <c r="FL10" s="235">
        <v>6.4141240000000002</v>
      </c>
      <c r="FM10" s="235">
        <v>6.4143480000000004</v>
      </c>
      <c r="FN10" s="235">
        <v>6.4145030000000007</v>
      </c>
      <c r="FO10" s="235">
        <v>6.4146590000000003</v>
      </c>
      <c r="FP10" s="235">
        <v>6.4148029999999991</v>
      </c>
      <c r="FQ10" s="235">
        <v>6.416347</v>
      </c>
      <c r="FR10" s="235">
        <v>6.4164919999999999</v>
      </c>
      <c r="FS10" s="235">
        <v>6.419999999999999</v>
      </c>
      <c r="FT10" s="235">
        <v>6.4167390000000006</v>
      </c>
      <c r="FU10" s="235">
        <v>5.9168970000000005</v>
      </c>
      <c r="FV10" s="235">
        <v>5.7260730000000004</v>
      </c>
      <c r="FW10" s="235">
        <v>5.3949490000000004</v>
      </c>
      <c r="FX10" s="235">
        <v>4.9167700000000005</v>
      </c>
      <c r="FY10" s="235">
        <v>4.6069909999999998</v>
      </c>
      <c r="FZ10" s="235">
        <v>4.4168560000000001</v>
      </c>
      <c r="GA10" s="235">
        <v>4.2083740000000001</v>
      </c>
      <c r="GB10" s="235">
        <v>3.961865</v>
      </c>
      <c r="GC10" s="235">
        <v>3.6687570000000003</v>
      </c>
      <c r="GD10" s="235">
        <v>3.030993</v>
      </c>
      <c r="GE10" s="235">
        <v>2.5970199999999997</v>
      </c>
      <c r="GF10" s="235">
        <v>2.1692749999999998</v>
      </c>
      <c r="GG10" s="235">
        <v>1.9551229999999999</v>
      </c>
      <c r="GH10" s="235">
        <v>1.920013</v>
      </c>
      <c r="GI10" s="235">
        <v>1.9205810000000001</v>
      </c>
      <c r="GJ10" s="235">
        <v>1.9226300000000003</v>
      </c>
      <c r="GK10" s="235">
        <v>1.9246460000000001</v>
      </c>
      <c r="GL10" s="235">
        <v>1.9309890000000001</v>
      </c>
      <c r="GM10" s="235">
        <v>1.9369620000000001</v>
      </c>
      <c r="GN10" s="235">
        <v>2.2701800000000003</v>
      </c>
      <c r="GO10" s="235">
        <v>2.7041919999999999</v>
      </c>
      <c r="GP10" s="235">
        <v>3.3501430000000001</v>
      </c>
      <c r="GQ10" s="235">
        <v>3.8171200000000001</v>
      </c>
      <c r="GR10" s="235">
        <v>4.215122</v>
      </c>
      <c r="GS10" s="235">
        <v>5.0848170000000001</v>
      </c>
      <c r="GT10" s="235">
        <v>5.5113219999999998</v>
      </c>
      <c r="GU10" s="235">
        <v>6.3938939999999995</v>
      </c>
      <c r="GV10" s="235">
        <v>7.753201999999999</v>
      </c>
      <c r="GW10" s="235">
        <v>8.8650020000000005</v>
      </c>
      <c r="GX10" s="235">
        <v>9.261569999999999</v>
      </c>
      <c r="GY10" s="235">
        <v>10.610498</v>
      </c>
      <c r="GZ10" s="235">
        <v>11.273709</v>
      </c>
      <c r="HA10" s="235">
        <v>11.779325999999999</v>
      </c>
      <c r="HB10" s="235">
        <v>12.644150000000002</v>
      </c>
      <c r="HC10" s="235">
        <v>13.020232000000002</v>
      </c>
      <c r="HD10" s="235">
        <v>13.283331</v>
      </c>
      <c r="HE10" s="235">
        <v>13.719248</v>
      </c>
      <c r="HF10" s="235">
        <v>13.787495</v>
      </c>
      <c r="HG10" s="235">
        <v>13.792356999999999</v>
      </c>
      <c r="HH10" s="235">
        <v>13.793259999999998</v>
      </c>
      <c r="HI10" s="235">
        <v>13.793918</v>
      </c>
      <c r="HJ10" s="235">
        <v>13.794137000000001</v>
      </c>
      <c r="HK10" s="235">
        <v>13.794699999999999</v>
      </c>
      <c r="HL10" s="235">
        <v>13.796158</v>
      </c>
      <c r="HM10" s="235">
        <v>13.803382000000001</v>
      </c>
      <c r="HN10" s="235">
        <v>13.803678999999999</v>
      </c>
      <c r="HO10" s="235">
        <v>13.804095999999999</v>
      </c>
      <c r="HP10" s="235">
        <v>13.804440000000001</v>
      </c>
      <c r="HQ10" s="235">
        <v>13.347754</v>
      </c>
      <c r="HR10" s="235">
        <v>13.131077999999999</v>
      </c>
      <c r="HS10" s="235">
        <v>12.811639999999999</v>
      </c>
      <c r="HT10" s="235">
        <v>12.335993999999999</v>
      </c>
      <c r="HU10" s="235">
        <v>12.035506999999999</v>
      </c>
      <c r="HV10" s="235">
        <v>11.810531000000001</v>
      </c>
      <c r="HW10" s="235">
        <v>11.310635</v>
      </c>
      <c r="HX10" s="235">
        <v>11.161413000000001</v>
      </c>
      <c r="HY10" s="235">
        <v>10.820117</v>
      </c>
      <c r="HZ10" s="235">
        <v>10.629284</v>
      </c>
      <c r="IA10" s="235">
        <v>10.569538000000001</v>
      </c>
      <c r="IB10" s="235">
        <v>10.569723</v>
      </c>
      <c r="IC10" s="235">
        <v>10.570005</v>
      </c>
      <c r="ID10" s="235">
        <v>10.665936</v>
      </c>
      <c r="IE10" s="235">
        <v>10.83112</v>
      </c>
      <c r="IF10" s="235">
        <v>11.225142</v>
      </c>
      <c r="IG10" s="235">
        <v>11.948931</v>
      </c>
      <c r="IH10" s="235">
        <v>12.421735999999999</v>
      </c>
      <c r="II10" s="235">
        <v>13.331477999999999</v>
      </c>
      <c r="IJ10" s="235">
        <v>13.751704999999999</v>
      </c>
      <c r="IK10" s="235">
        <v>14.338751</v>
      </c>
      <c r="IL10" s="235">
        <v>14.742404000000001</v>
      </c>
      <c r="IM10" s="235">
        <v>14.924497000000001</v>
      </c>
      <c r="IN10" s="235">
        <v>15.086209</v>
      </c>
      <c r="IO10" s="235">
        <v>15.085003</v>
      </c>
      <c r="IP10" s="235">
        <v>15.084241</v>
      </c>
      <c r="IQ10" s="235">
        <v>15.093446</v>
      </c>
      <c r="IR10" s="235">
        <v>15.091979</v>
      </c>
      <c r="IS10" s="235">
        <v>15.090761000000001</v>
      </c>
      <c r="IT10" s="235">
        <v>15.090002</v>
      </c>
      <c r="IU10" s="235">
        <v>15.089154000000001</v>
      </c>
      <c r="IV10" s="235">
        <v>14.987049000000001</v>
      </c>
      <c r="IW10" s="235">
        <v>14.836601</v>
      </c>
      <c r="IX10" s="235">
        <v>14.596989000000001</v>
      </c>
      <c r="IY10" s="235">
        <v>14.48789</v>
      </c>
      <c r="IZ10" s="235">
        <v>14.343209</v>
      </c>
    </row>
    <row r="11" spans="1:260" ht="20.100000000000001" customHeight="1" x14ac:dyDescent="0.3">
      <c r="A11" s="233" t="s">
        <v>439</v>
      </c>
      <c r="B11" s="235">
        <v>16.819087805608213</v>
      </c>
      <c r="C11" s="235">
        <v>17.1068738448513</v>
      </c>
      <c r="D11" s="235">
        <v>17.259377835086486</v>
      </c>
      <c r="E11" s="235">
        <v>17.199118719422145</v>
      </c>
      <c r="F11" s="235">
        <v>17.794931626430643</v>
      </c>
      <c r="G11" s="235">
        <v>18.027267960161318</v>
      </c>
      <c r="H11" s="235">
        <v>18.163909273554978</v>
      </c>
      <c r="I11" s="235">
        <v>18.521175651146326</v>
      </c>
      <c r="J11" s="235">
        <v>18.477055712663226</v>
      </c>
      <c r="K11" s="235">
        <v>18.413120472957132</v>
      </c>
      <c r="L11" s="235">
        <v>18.36197351282425</v>
      </c>
      <c r="M11" s="235">
        <v>18.32816195892477</v>
      </c>
      <c r="N11" s="235">
        <v>18.270613186876684</v>
      </c>
      <c r="O11" s="235">
        <v>18.023551180678155</v>
      </c>
      <c r="P11" s="235">
        <v>17.844639764096225</v>
      </c>
      <c r="Q11" s="235">
        <v>17.753404211231217</v>
      </c>
      <c r="R11" s="235">
        <v>17.401588162534189</v>
      </c>
      <c r="S11" s="235">
        <v>17.274283781785591</v>
      </c>
      <c r="T11" s="235">
        <v>16.98309684046626</v>
      </c>
      <c r="U11" s="235">
        <v>16.583503575916225</v>
      </c>
      <c r="V11" s="235">
        <v>16.488527109097319</v>
      </c>
      <c r="W11" s="235">
        <v>16.304070101395695</v>
      </c>
      <c r="X11" s="235">
        <v>15.92</v>
      </c>
      <c r="Y11" s="235">
        <v>15.65</v>
      </c>
      <c r="Z11" s="235">
        <v>15.49</v>
      </c>
      <c r="AA11" s="235">
        <v>14.89</v>
      </c>
      <c r="AB11" s="235">
        <v>14.7</v>
      </c>
      <c r="AC11" s="235">
        <v>14.5</v>
      </c>
      <c r="AD11" s="235">
        <v>14.11</v>
      </c>
      <c r="AE11" s="235">
        <v>13.97</v>
      </c>
      <c r="AF11" s="235">
        <v>13.79</v>
      </c>
      <c r="AG11" s="235">
        <v>13.45</v>
      </c>
      <c r="AH11" s="235">
        <v>13.41</v>
      </c>
      <c r="AI11" s="235">
        <v>13.29</v>
      </c>
      <c r="AJ11" s="235">
        <v>13.1</v>
      </c>
      <c r="AK11" s="235">
        <v>12.97</v>
      </c>
      <c r="AL11" s="235">
        <v>12.91</v>
      </c>
      <c r="AM11" s="235">
        <v>12.45</v>
      </c>
      <c r="AN11" s="235">
        <v>12.41</v>
      </c>
      <c r="AO11" s="235">
        <v>12.41</v>
      </c>
      <c r="AP11" s="235">
        <v>12.33</v>
      </c>
      <c r="AQ11" s="235">
        <v>12.35</v>
      </c>
      <c r="AR11" s="235">
        <v>12.37</v>
      </c>
      <c r="AS11" s="235">
        <v>12.25</v>
      </c>
      <c r="AT11" s="235">
        <v>12.3</v>
      </c>
      <c r="AU11" s="235">
        <v>12.39</v>
      </c>
      <c r="AV11" s="235">
        <v>12.52</v>
      </c>
      <c r="AW11" s="235">
        <v>12.58</v>
      </c>
      <c r="AX11" s="235">
        <v>12.59</v>
      </c>
      <c r="AY11" s="235">
        <v>12.42</v>
      </c>
      <c r="AZ11" s="235">
        <v>12.35</v>
      </c>
      <c r="BA11" s="235">
        <v>12.18</v>
      </c>
      <c r="BB11" s="235">
        <v>12.09</v>
      </c>
      <c r="BC11" s="235">
        <v>11.95</v>
      </c>
      <c r="BD11" s="235">
        <v>11.62</v>
      </c>
      <c r="BE11" s="235">
        <v>11.59</v>
      </c>
      <c r="BF11" s="235">
        <v>11.38</v>
      </c>
      <c r="BG11" s="235">
        <v>11.34</v>
      </c>
      <c r="BH11" s="235">
        <v>11.26</v>
      </c>
      <c r="BI11" s="235">
        <v>11.23</v>
      </c>
      <c r="BJ11" s="235">
        <v>11.19</v>
      </c>
      <c r="BK11" s="235">
        <v>10.94</v>
      </c>
      <c r="BL11" s="235">
        <v>10.98</v>
      </c>
      <c r="BM11" s="235">
        <v>11.02</v>
      </c>
      <c r="BN11" s="235">
        <v>11.03</v>
      </c>
      <c r="BO11" s="235">
        <v>11.06</v>
      </c>
      <c r="BP11" s="235">
        <v>11.11</v>
      </c>
      <c r="BQ11" s="235">
        <v>11.07</v>
      </c>
      <c r="BR11" s="235">
        <v>11.1</v>
      </c>
      <c r="BS11" s="235">
        <v>11.13</v>
      </c>
      <c r="BT11" s="235">
        <v>11.31</v>
      </c>
      <c r="BU11" s="235">
        <v>11.33</v>
      </c>
      <c r="BV11" s="235">
        <v>11.37</v>
      </c>
      <c r="BW11" s="235">
        <v>11.702799627689654</v>
      </c>
      <c r="BX11" s="235">
        <v>11.756638709988465</v>
      </c>
      <c r="BY11" s="235">
        <v>11.82139376894642</v>
      </c>
      <c r="BZ11" s="235">
        <v>11.96</v>
      </c>
      <c r="CA11" s="235">
        <v>12.01</v>
      </c>
      <c r="CB11" s="235">
        <v>12.05</v>
      </c>
      <c r="CC11" s="235">
        <v>12.36</v>
      </c>
      <c r="CD11" s="235">
        <v>12.35</v>
      </c>
      <c r="CE11" s="235">
        <v>12.3</v>
      </c>
      <c r="CF11" s="235">
        <v>12.26</v>
      </c>
      <c r="CG11" s="235">
        <v>12.17</v>
      </c>
      <c r="CH11" s="235">
        <v>12.09</v>
      </c>
      <c r="CI11" s="235">
        <v>12.03</v>
      </c>
      <c r="CJ11" s="235">
        <v>11.85</v>
      </c>
      <c r="CK11" s="235">
        <v>11.8</v>
      </c>
      <c r="CL11" s="235">
        <v>11.72</v>
      </c>
      <c r="CM11" s="235">
        <v>11.62</v>
      </c>
      <c r="CN11" s="235">
        <v>11.42</v>
      </c>
      <c r="CO11" s="235">
        <v>11.11</v>
      </c>
      <c r="CP11" s="235">
        <v>11.02</v>
      </c>
      <c r="CQ11" s="235">
        <v>10.84</v>
      </c>
      <c r="CR11" s="235">
        <v>10.81</v>
      </c>
      <c r="CS11" s="235">
        <v>10.73</v>
      </c>
      <c r="CT11" s="235">
        <v>10.56</v>
      </c>
      <c r="CU11" s="235">
        <v>10.42</v>
      </c>
      <c r="CV11" s="235">
        <v>10.39</v>
      </c>
      <c r="CW11" s="235">
        <v>10.34</v>
      </c>
      <c r="CX11" s="235">
        <v>10.18</v>
      </c>
      <c r="CY11" s="235">
        <v>10.130000000000001</v>
      </c>
      <c r="CZ11" s="235">
        <v>10.119999999999999</v>
      </c>
      <c r="DA11" s="235">
        <v>9.8000000000000007</v>
      </c>
      <c r="DB11" s="235">
        <v>9.82</v>
      </c>
      <c r="DC11" s="235">
        <v>9.8616785121338211</v>
      </c>
      <c r="DD11" s="235">
        <v>9.9582022027198782</v>
      </c>
      <c r="DE11" s="235">
        <v>9.9905099629191021</v>
      </c>
      <c r="DF11" s="235">
        <v>10.023680612988661</v>
      </c>
      <c r="DG11" s="235">
        <v>9.9402125322914472</v>
      </c>
      <c r="DH11" s="235">
        <v>9.9856539823969026</v>
      </c>
      <c r="DI11" s="235">
        <v>10.062540820568188</v>
      </c>
      <c r="DJ11" s="235">
        <v>10.193844332065982</v>
      </c>
      <c r="DK11" s="235">
        <v>10.234671965088316</v>
      </c>
      <c r="DL11" s="235">
        <v>10.335118679519152</v>
      </c>
      <c r="DM11" s="235">
        <v>10.543699590561273</v>
      </c>
      <c r="DN11" s="235">
        <v>10.575343766274848</v>
      </c>
      <c r="DO11" s="235">
        <v>10.607748222485714</v>
      </c>
      <c r="DP11" s="235">
        <v>10.649677206379305</v>
      </c>
      <c r="DQ11" s="235">
        <v>10.728997478779911</v>
      </c>
      <c r="DR11" s="235">
        <v>10.839370575259167</v>
      </c>
      <c r="DS11" s="235">
        <v>10.710732503904797</v>
      </c>
      <c r="DT11" s="235">
        <v>10.83720380795803</v>
      </c>
      <c r="DU11" s="235">
        <v>11.06686644293633</v>
      </c>
      <c r="DV11" s="235">
        <v>11.415220649546832</v>
      </c>
      <c r="DW11" s="235">
        <v>11.543902120181325</v>
      </c>
      <c r="DX11" s="235">
        <v>11.641933384360525</v>
      </c>
      <c r="DY11" s="235">
        <v>11.774968626343242</v>
      </c>
      <c r="DZ11" s="235">
        <v>11.858906329592656</v>
      </c>
      <c r="EA11" s="235">
        <v>11.883896853928677</v>
      </c>
      <c r="EB11" s="235">
        <v>11.813952439569153</v>
      </c>
      <c r="EC11" s="235">
        <v>11.975698207381935</v>
      </c>
      <c r="ED11" s="235">
        <v>12.092262317321257</v>
      </c>
      <c r="EE11" s="235">
        <v>12.63954076844791</v>
      </c>
      <c r="EF11" s="235">
        <v>12.683746686214459</v>
      </c>
      <c r="EG11" s="235">
        <v>12.764246975160919</v>
      </c>
      <c r="EH11" s="235">
        <v>12.600921875475546</v>
      </c>
      <c r="EI11" s="235">
        <v>12.624195558636742</v>
      </c>
      <c r="EJ11" s="235">
        <v>12.644908517016408</v>
      </c>
      <c r="EK11" s="235">
        <v>13.007759581292454</v>
      </c>
      <c r="EL11" s="235">
        <v>12.989917970646347</v>
      </c>
      <c r="EM11" s="235">
        <v>12.951741929344918</v>
      </c>
      <c r="EN11" s="235">
        <v>12.778330720123554</v>
      </c>
      <c r="EO11" s="235">
        <v>12.76852535986337</v>
      </c>
      <c r="EP11" s="235">
        <v>12.778945671953235</v>
      </c>
      <c r="EQ11" s="235">
        <v>12.907574740204586</v>
      </c>
      <c r="ER11" s="235">
        <v>12.77535582999818</v>
      </c>
      <c r="ES11" s="235">
        <v>12.635974324254139</v>
      </c>
      <c r="ET11" s="235">
        <v>12.428063</v>
      </c>
      <c r="EU11" s="235">
        <v>12.352150999999999</v>
      </c>
      <c r="EV11" s="235">
        <v>12.270860000000001</v>
      </c>
      <c r="EW11" s="235">
        <v>12.121099000000001</v>
      </c>
      <c r="EX11" s="235">
        <v>12.030275</v>
      </c>
      <c r="EY11" s="235">
        <v>11.893467000000001</v>
      </c>
      <c r="EZ11" s="235">
        <v>11.637744</v>
      </c>
      <c r="FA11" s="235">
        <v>11.552109000000002</v>
      </c>
      <c r="FB11" s="235">
        <v>11.490479000000001</v>
      </c>
      <c r="FC11" s="235">
        <v>11.328512999999999</v>
      </c>
      <c r="FD11" s="235">
        <v>11.248336</v>
      </c>
      <c r="FE11" s="235">
        <v>11.105748</v>
      </c>
      <c r="FF11" s="235">
        <v>10.771151</v>
      </c>
      <c r="FG11" s="235">
        <v>10.718463999999999</v>
      </c>
      <c r="FH11" s="235">
        <v>10.722643</v>
      </c>
      <c r="FI11" s="235">
        <v>10.584856</v>
      </c>
      <c r="FJ11" s="235">
        <v>10.561209</v>
      </c>
      <c r="FK11" s="235">
        <v>10.543191999999999</v>
      </c>
      <c r="FL11" s="235">
        <v>10.493788</v>
      </c>
      <c r="FM11" s="235">
        <v>10.425955999999999</v>
      </c>
      <c r="FN11" s="235">
        <v>10.392097</v>
      </c>
      <c r="FO11" s="235">
        <v>9.9638559999999998</v>
      </c>
      <c r="FP11" s="235">
        <v>9.8986359999999998</v>
      </c>
      <c r="FQ11" s="235">
        <v>9.819623</v>
      </c>
      <c r="FR11" s="235">
        <v>9.8557559999999995</v>
      </c>
      <c r="FS11" s="235">
        <v>9.77</v>
      </c>
      <c r="FT11" s="235">
        <v>9.64818</v>
      </c>
      <c r="FU11" s="235">
        <v>9.2716980000000007</v>
      </c>
      <c r="FV11" s="235">
        <v>9.2006069999999998</v>
      </c>
      <c r="FW11" s="235">
        <v>9.1278590000000008</v>
      </c>
      <c r="FX11" s="235">
        <v>9.1711570000000009</v>
      </c>
      <c r="FY11" s="235">
        <v>9.0705869999999997</v>
      </c>
      <c r="FZ11" s="235">
        <v>9.0030849999999987</v>
      </c>
      <c r="GA11" s="235">
        <v>8.3523899999999998</v>
      </c>
      <c r="GB11" s="235">
        <v>8.2731890000000003</v>
      </c>
      <c r="GC11" s="235">
        <v>8.2389460000000003</v>
      </c>
      <c r="GD11" s="235">
        <v>8.3296259999999993</v>
      </c>
      <c r="GE11" s="235">
        <v>8.1079240000000006</v>
      </c>
      <c r="GF11" s="235">
        <v>7.7735659999999998</v>
      </c>
      <c r="GG11" s="235">
        <v>6.464715</v>
      </c>
      <c r="GH11" s="235">
        <v>6.1185140000000002</v>
      </c>
      <c r="GI11" s="235">
        <v>5.74979</v>
      </c>
      <c r="GJ11" s="235">
        <v>5.4738299999999995</v>
      </c>
      <c r="GK11" s="235">
        <v>5.3485800000000001</v>
      </c>
      <c r="GL11" s="235">
        <v>5.3022460000000002</v>
      </c>
      <c r="GM11" s="235">
        <v>5.243182</v>
      </c>
      <c r="GN11" s="235">
        <v>5.2221950000000001</v>
      </c>
      <c r="GO11" s="235">
        <v>5.2597749999999994</v>
      </c>
      <c r="GP11" s="235">
        <v>5.8158960000000004</v>
      </c>
      <c r="GQ11" s="235">
        <v>5.8728179999999996</v>
      </c>
      <c r="GR11" s="235">
        <v>5.9237030000000006</v>
      </c>
      <c r="GS11" s="235">
        <v>5.7527410000000003</v>
      </c>
      <c r="GT11" s="235">
        <v>5.7697240000000001</v>
      </c>
      <c r="GU11" s="235">
        <v>5.8174849999999996</v>
      </c>
      <c r="GV11" s="235">
        <v>6.5753829999999995</v>
      </c>
      <c r="GW11" s="235">
        <v>6.6476530000000009</v>
      </c>
      <c r="GX11" s="235">
        <v>6.7229059999999992</v>
      </c>
      <c r="GY11" s="235">
        <v>6.6750850000000002</v>
      </c>
      <c r="GZ11" s="235">
        <v>6.7470050000000006</v>
      </c>
      <c r="HA11" s="235">
        <v>6.8611920000000008</v>
      </c>
      <c r="HB11" s="235">
        <v>7.3774379999999997</v>
      </c>
      <c r="HC11" s="235">
        <v>7.5469789999999994</v>
      </c>
      <c r="HD11" s="235">
        <v>7.6909389999999993</v>
      </c>
      <c r="HE11" s="235">
        <v>7.8075909999999995</v>
      </c>
      <c r="HF11" s="235">
        <v>8.0381030000000013</v>
      </c>
      <c r="HG11" s="235">
        <v>8.206173999999999</v>
      </c>
      <c r="HH11" s="235">
        <v>8.5460709999999995</v>
      </c>
      <c r="HI11" s="235">
        <v>8.5907250000000008</v>
      </c>
      <c r="HJ11" s="235">
        <v>8.6281099999999995</v>
      </c>
      <c r="HK11" s="235">
        <v>9.1027319999999996</v>
      </c>
      <c r="HL11" s="235">
        <v>9.1990499999999997</v>
      </c>
      <c r="HM11" s="235">
        <v>9.3653810000000011</v>
      </c>
      <c r="HN11" s="235">
        <v>9.4026320000000005</v>
      </c>
      <c r="HO11" s="235">
        <v>9.5190680000000008</v>
      </c>
      <c r="HP11" s="235">
        <v>9.610538</v>
      </c>
      <c r="HQ11" s="235">
        <v>9.9669249999999998</v>
      </c>
      <c r="HR11" s="235">
        <v>9.9851340000000004</v>
      </c>
      <c r="HS11" s="235">
        <v>10.002279</v>
      </c>
      <c r="HT11" s="235">
        <v>9.9471059999999998</v>
      </c>
      <c r="HU11" s="235">
        <v>9.9749429999999997</v>
      </c>
      <c r="HV11" s="235">
        <v>9.9853449999999988</v>
      </c>
      <c r="HW11" s="235">
        <v>11.180555999999999</v>
      </c>
      <c r="HX11" s="235">
        <v>11.155581</v>
      </c>
      <c r="HY11" s="235">
        <v>11.126474</v>
      </c>
      <c r="HZ11" s="235">
        <v>10.98176</v>
      </c>
      <c r="IA11" s="235">
        <v>10.988054</v>
      </c>
      <c r="IB11" s="235">
        <v>11.000458</v>
      </c>
      <c r="IC11" s="235">
        <v>11.299175999999999</v>
      </c>
      <c r="ID11" s="235">
        <v>11.306524</v>
      </c>
      <c r="IE11" s="235">
        <v>11.31908</v>
      </c>
      <c r="IF11" s="235">
        <v>11.31414</v>
      </c>
      <c r="IG11" s="235">
        <v>11.333738</v>
      </c>
      <c r="IH11" s="235">
        <v>11.360389999999999</v>
      </c>
      <c r="II11" s="235">
        <v>11.617217999999999</v>
      </c>
      <c r="IJ11" s="235">
        <v>11.745471999999999</v>
      </c>
      <c r="IK11" s="235">
        <v>11.863530000000001</v>
      </c>
      <c r="IL11" s="235">
        <v>12.028233999999999</v>
      </c>
      <c r="IM11" s="235">
        <v>12.109876999999999</v>
      </c>
      <c r="IN11" s="235">
        <v>12.192831999999999</v>
      </c>
      <c r="IO11" s="235">
        <v>12.231539</v>
      </c>
      <c r="IP11" s="235">
        <v>12.326076</v>
      </c>
      <c r="IQ11" s="235">
        <v>12.38598</v>
      </c>
      <c r="IR11" s="235">
        <v>12.589489</v>
      </c>
      <c r="IS11" s="235">
        <v>12.626206</v>
      </c>
      <c r="IT11" s="235">
        <v>12.636151999999999</v>
      </c>
      <c r="IU11" s="235">
        <v>12.755089999999999</v>
      </c>
      <c r="IV11" s="235">
        <v>12.76881</v>
      </c>
      <c r="IW11" s="235">
        <v>12.769771</v>
      </c>
      <c r="IX11" s="235">
        <v>12.858727999999999</v>
      </c>
      <c r="IY11" s="235">
        <v>12.886744999999999</v>
      </c>
      <c r="IZ11" s="235">
        <v>12.915793000000001</v>
      </c>
    </row>
    <row r="12" spans="1:260" ht="20.100000000000001" customHeight="1" x14ac:dyDescent="0.3">
      <c r="A12" s="233" t="s">
        <v>440</v>
      </c>
      <c r="B12" s="235">
        <v>15.449610320129569</v>
      </c>
      <c r="C12" s="235">
        <v>16.972055945699882</v>
      </c>
      <c r="D12" s="235">
        <v>15.459900245042224</v>
      </c>
      <c r="E12" s="235">
        <v>20.089798820903091</v>
      </c>
      <c r="F12" s="235">
        <v>14.193909365569324</v>
      </c>
      <c r="G12" s="235">
        <v>7.4619915274946269</v>
      </c>
      <c r="H12" s="235">
        <v>11.12088862256353</v>
      </c>
      <c r="I12" s="235">
        <v>10.620215576408732</v>
      </c>
      <c r="J12" s="235">
        <v>13.315014808809856</v>
      </c>
      <c r="K12" s="235">
        <v>19.459194152143986</v>
      </c>
      <c r="L12" s="235">
        <v>16.675265266998164</v>
      </c>
      <c r="M12" s="235">
        <v>13.996587907814394</v>
      </c>
      <c r="N12" s="235">
        <v>17.638189253417092</v>
      </c>
      <c r="O12" s="235">
        <v>16.550135403861056</v>
      </c>
      <c r="P12" s="235">
        <v>15.149208570593764</v>
      </c>
      <c r="Q12" s="235">
        <v>13.043769495021529</v>
      </c>
      <c r="R12" s="235">
        <v>11.014294293208216</v>
      </c>
      <c r="S12" s="235">
        <v>7.029516176903905</v>
      </c>
      <c r="T12" s="235">
        <v>12.295874854356125</v>
      </c>
      <c r="U12" s="235">
        <v>10.369128738948042</v>
      </c>
      <c r="V12" s="235">
        <v>12.67605618879799</v>
      </c>
      <c r="W12" s="235">
        <v>14.114209091960127</v>
      </c>
      <c r="X12" s="235">
        <v>14.02</v>
      </c>
      <c r="Y12" s="235">
        <v>16.41</v>
      </c>
      <c r="Z12" s="235">
        <v>15.21</v>
      </c>
      <c r="AA12" s="235">
        <v>16.47</v>
      </c>
      <c r="AB12" s="235">
        <v>14.2</v>
      </c>
      <c r="AC12" s="235">
        <v>12.92</v>
      </c>
      <c r="AD12" s="235">
        <v>12.81</v>
      </c>
      <c r="AE12" s="235">
        <v>12.66</v>
      </c>
      <c r="AF12" s="235">
        <v>11.57</v>
      </c>
      <c r="AG12" s="235">
        <v>14.19</v>
      </c>
      <c r="AH12" s="235">
        <v>11.03</v>
      </c>
      <c r="AI12" s="235">
        <v>12.09</v>
      </c>
      <c r="AJ12" s="235">
        <v>13.56</v>
      </c>
      <c r="AK12" s="235">
        <v>18.78</v>
      </c>
      <c r="AL12" s="235">
        <v>15.04</v>
      </c>
      <c r="AM12" s="235">
        <v>15.39</v>
      </c>
      <c r="AN12" s="235">
        <v>14.82</v>
      </c>
      <c r="AO12" s="235">
        <v>15.41</v>
      </c>
      <c r="AP12" s="235">
        <v>19.309999999999999</v>
      </c>
      <c r="AQ12" s="235">
        <v>18.02</v>
      </c>
      <c r="AR12" s="235">
        <v>14.45</v>
      </c>
      <c r="AS12" s="235">
        <v>11.68</v>
      </c>
      <c r="AT12" s="235">
        <v>11.25</v>
      </c>
      <c r="AU12" s="235">
        <v>13.44</v>
      </c>
      <c r="AV12" s="235">
        <v>13</v>
      </c>
      <c r="AW12" s="235">
        <v>11.52</v>
      </c>
      <c r="AX12" s="235">
        <v>14.39</v>
      </c>
      <c r="AY12" s="235">
        <v>16.61</v>
      </c>
      <c r="AZ12" s="235">
        <v>10.47</v>
      </c>
      <c r="BA12" s="235">
        <v>14.68</v>
      </c>
      <c r="BB12" s="235">
        <v>14.5</v>
      </c>
      <c r="BC12" s="235">
        <v>12.48</v>
      </c>
      <c r="BD12" s="235">
        <v>10.56</v>
      </c>
      <c r="BE12" s="235">
        <v>9.61</v>
      </c>
      <c r="BF12" s="235">
        <v>10.71</v>
      </c>
      <c r="BG12" s="235">
        <v>11.23</v>
      </c>
      <c r="BH12" s="235">
        <v>13.24</v>
      </c>
      <c r="BI12" s="235">
        <v>12.17</v>
      </c>
      <c r="BJ12" s="235">
        <v>18.11</v>
      </c>
      <c r="BK12" s="235">
        <v>19.82</v>
      </c>
      <c r="BL12" s="235">
        <v>13.7</v>
      </c>
      <c r="BM12" s="235">
        <v>15.38</v>
      </c>
      <c r="BN12" s="235">
        <v>13.05</v>
      </c>
      <c r="BO12" s="235">
        <v>7.38</v>
      </c>
      <c r="BP12" s="235">
        <v>7.49</v>
      </c>
      <c r="BQ12" s="235">
        <v>7.84</v>
      </c>
      <c r="BR12" s="235">
        <v>13</v>
      </c>
      <c r="BS12" s="235">
        <v>17.63</v>
      </c>
      <c r="BT12" s="235">
        <v>18.78</v>
      </c>
      <c r="BU12" s="235">
        <v>14.64</v>
      </c>
      <c r="BV12" s="235">
        <v>18.149999999999999</v>
      </c>
      <c r="BW12" s="235">
        <v>18.281790277022324</v>
      </c>
      <c r="BX12" s="235">
        <v>17.557970901224017</v>
      </c>
      <c r="BY12" s="235">
        <v>18.40371149562101</v>
      </c>
      <c r="BZ12" s="235">
        <v>12.84</v>
      </c>
      <c r="CA12" s="235">
        <v>8.74</v>
      </c>
      <c r="CB12" s="235">
        <v>8.84</v>
      </c>
      <c r="CC12" s="235">
        <v>11.18</v>
      </c>
      <c r="CD12" s="235">
        <v>13.76</v>
      </c>
      <c r="CE12" s="235">
        <v>12.68</v>
      </c>
      <c r="CF12" s="235">
        <v>13.93</v>
      </c>
      <c r="CG12" s="235">
        <v>12.98</v>
      </c>
      <c r="CH12" s="235">
        <v>13.74</v>
      </c>
      <c r="CI12" s="235">
        <v>13.73</v>
      </c>
      <c r="CJ12" s="235">
        <v>10.65</v>
      </c>
      <c r="CK12" s="235">
        <v>12.49</v>
      </c>
      <c r="CL12" s="235">
        <v>12.67</v>
      </c>
      <c r="CM12" s="235">
        <v>9.1999999999999993</v>
      </c>
      <c r="CN12" s="235">
        <v>9.64</v>
      </c>
      <c r="CO12" s="235">
        <v>11.22</v>
      </c>
      <c r="CP12" s="235">
        <v>13.21</v>
      </c>
      <c r="CQ12" s="235">
        <v>13.41</v>
      </c>
      <c r="CR12" s="235">
        <v>14.1</v>
      </c>
      <c r="CS12" s="235">
        <v>15.86</v>
      </c>
      <c r="CT12" s="235">
        <v>16.32</v>
      </c>
      <c r="CU12" s="235">
        <v>16.46</v>
      </c>
      <c r="CV12" s="235">
        <v>13.48</v>
      </c>
      <c r="CW12" s="235">
        <v>12.07</v>
      </c>
      <c r="CX12" s="235">
        <v>11.74</v>
      </c>
      <c r="CY12" s="235">
        <v>9.76</v>
      </c>
      <c r="CZ12" s="235">
        <v>7.22</v>
      </c>
      <c r="DA12" s="235">
        <v>7.37</v>
      </c>
      <c r="DB12" s="235">
        <v>9.42</v>
      </c>
      <c r="DC12" s="235">
        <v>11.33061041937362</v>
      </c>
      <c r="DD12" s="235">
        <v>13.095135468632702</v>
      </c>
      <c r="DE12" s="235">
        <v>15.751607886114449</v>
      </c>
      <c r="DF12" s="235">
        <v>14.459968329515727</v>
      </c>
      <c r="DG12" s="235">
        <v>13.884791371346573</v>
      </c>
      <c r="DH12" s="235">
        <v>18.257821148213015</v>
      </c>
      <c r="DI12" s="235">
        <v>16.301222685222918</v>
      </c>
      <c r="DJ12" s="235">
        <v>12.934061581434309</v>
      </c>
      <c r="DK12" s="235">
        <v>11.374987234407619</v>
      </c>
      <c r="DL12" s="235">
        <v>7.7401667228409687</v>
      </c>
      <c r="DM12" s="235">
        <v>7.5600662456087653</v>
      </c>
      <c r="DN12" s="235">
        <v>10.923977958921306</v>
      </c>
      <c r="DO12" s="235">
        <v>11.449599772579022</v>
      </c>
      <c r="DP12" s="235">
        <v>11.989980213623163</v>
      </c>
      <c r="DQ12" s="235">
        <v>14.071956133554986</v>
      </c>
      <c r="DR12" s="235">
        <v>19.693512486413756</v>
      </c>
      <c r="DS12" s="235">
        <v>24.371686481572574</v>
      </c>
      <c r="DT12" s="235">
        <v>22.958426837170155</v>
      </c>
      <c r="DU12" s="235">
        <v>19.112778883812489</v>
      </c>
      <c r="DV12" s="235">
        <v>15.920189278710083</v>
      </c>
      <c r="DW12" s="235">
        <v>15.60844189390318</v>
      </c>
      <c r="DX12" s="235">
        <v>14.025375179508149</v>
      </c>
      <c r="DY12" s="235">
        <v>10.634422307509372</v>
      </c>
      <c r="DZ12" s="235">
        <v>10.794447473380275</v>
      </c>
      <c r="EA12" s="235">
        <v>15.003701713085938</v>
      </c>
      <c r="EB12" s="235">
        <v>18.588954880118358</v>
      </c>
      <c r="EC12" s="235">
        <v>18.416604563597371</v>
      </c>
      <c r="ED12" s="235">
        <v>21.961398662299068</v>
      </c>
      <c r="EE12" s="235">
        <v>21.116180491616412</v>
      </c>
      <c r="EF12" s="235">
        <v>13.936015883513875</v>
      </c>
      <c r="EG12" s="235">
        <v>12.996321642790566</v>
      </c>
      <c r="EH12" s="235">
        <v>15.243999276760212</v>
      </c>
      <c r="EI12" s="235">
        <v>12.308055598323818</v>
      </c>
      <c r="EJ12" s="235">
        <v>11.675741028553755</v>
      </c>
      <c r="EK12" s="235">
        <v>11.397047749723832</v>
      </c>
      <c r="EL12" s="235">
        <v>8.8237676338286377</v>
      </c>
      <c r="EM12" s="235">
        <v>8.3747588878213541</v>
      </c>
      <c r="EN12" s="235">
        <v>8.7230529116433928</v>
      </c>
      <c r="EO12" s="235">
        <v>8.964578272259228</v>
      </c>
      <c r="EP12" s="235">
        <v>10.143004718324322</v>
      </c>
      <c r="EQ12" s="235">
        <v>10.956891807428049</v>
      </c>
      <c r="ER12" s="235">
        <v>9.3803181438060435</v>
      </c>
      <c r="ES12" s="235">
        <v>8.6239581466635684</v>
      </c>
      <c r="ET12" s="235">
        <v>8.7472539999999999</v>
      </c>
      <c r="EU12" s="235">
        <v>6.0270780000000004</v>
      </c>
      <c r="EV12" s="235">
        <v>6.116206</v>
      </c>
      <c r="EW12" s="235">
        <v>8.2983580000000003</v>
      </c>
      <c r="EX12" s="235">
        <v>8.1113560000000007</v>
      </c>
      <c r="EY12" s="235">
        <v>9.7404609999999998</v>
      </c>
      <c r="EZ12" s="235">
        <v>10.406635</v>
      </c>
      <c r="FA12" s="235">
        <v>10.850633</v>
      </c>
      <c r="FB12" s="235">
        <v>10.199902</v>
      </c>
      <c r="FC12" s="235">
        <v>10.168557</v>
      </c>
      <c r="FD12" s="235">
        <v>8.4635540000000002</v>
      </c>
      <c r="FE12" s="235">
        <v>7.7906430000000002</v>
      </c>
      <c r="FF12" s="235">
        <v>9.9239579999999989</v>
      </c>
      <c r="FG12" s="235">
        <v>17.084054000000002</v>
      </c>
      <c r="FH12" s="235">
        <v>15.442141000000001</v>
      </c>
      <c r="FI12" s="235">
        <v>6.9177359999999997</v>
      </c>
      <c r="FJ12" s="235">
        <v>8.910696999999999</v>
      </c>
      <c r="FK12" s="235">
        <v>11.702729000000001</v>
      </c>
      <c r="FL12" s="235">
        <v>7.0640410000000005</v>
      </c>
      <c r="FM12" s="235">
        <v>5.6270750000000005</v>
      </c>
      <c r="FN12" s="235">
        <v>8.8238120000000002</v>
      </c>
      <c r="FO12" s="235">
        <v>10.722298</v>
      </c>
      <c r="FP12" s="235">
        <v>14.959</v>
      </c>
      <c r="FQ12" s="235">
        <v>14.270643</v>
      </c>
      <c r="FR12" s="235">
        <v>9.9680469999999985</v>
      </c>
      <c r="FS12" s="235">
        <v>6.65</v>
      </c>
      <c r="FT12" s="235">
        <v>6.9991189999999994</v>
      </c>
      <c r="FU12" s="235">
        <v>7.483168</v>
      </c>
      <c r="FV12" s="235">
        <v>6.0512870000000003</v>
      </c>
      <c r="FW12" s="235">
        <v>6.0925310000000001</v>
      </c>
      <c r="FX12" s="235">
        <v>9.9570980000000002</v>
      </c>
      <c r="FY12" s="235">
        <v>17.184515999999999</v>
      </c>
      <c r="FZ12" s="235">
        <v>13.54786</v>
      </c>
      <c r="GA12" s="235">
        <v>8.9646410000000003</v>
      </c>
      <c r="GB12" s="235">
        <v>7.5097819999999995</v>
      </c>
      <c r="GC12" s="235">
        <v>3.8154100000000004</v>
      </c>
      <c r="GD12" s="235">
        <v>0.97589200000000009</v>
      </c>
      <c r="GE12" s="235">
        <v>5.1264400000000006</v>
      </c>
      <c r="GF12" s="235">
        <v>9.2537389999999995</v>
      </c>
      <c r="GG12" s="235">
        <v>9.2449740000000009</v>
      </c>
      <c r="GH12" s="235">
        <v>11.214778000000001</v>
      </c>
      <c r="GI12" s="235">
        <v>15.512319999999999</v>
      </c>
      <c r="GJ12" s="235">
        <v>17.310551</v>
      </c>
      <c r="GK12" s="235">
        <v>19.970461</v>
      </c>
      <c r="GL12" s="235">
        <v>15.315982</v>
      </c>
      <c r="GM12" s="235">
        <v>13.224810000000002</v>
      </c>
      <c r="GN12" s="235">
        <v>16.259448000000003</v>
      </c>
      <c r="GO12" s="235">
        <v>12.910851000000001</v>
      </c>
      <c r="GP12" s="235">
        <v>12.667643</v>
      </c>
      <c r="GQ12" s="235">
        <v>13.292752999999999</v>
      </c>
      <c r="GR12" s="235">
        <v>14.361758999999999</v>
      </c>
      <c r="GS12" s="235">
        <v>16.141480999999999</v>
      </c>
      <c r="GT12" s="235">
        <v>18.122309999999999</v>
      </c>
      <c r="GU12" s="235">
        <v>22.071771999999999</v>
      </c>
      <c r="GV12" s="235">
        <v>19.727543000000001</v>
      </c>
      <c r="GW12" s="235">
        <v>14.791144000000001</v>
      </c>
      <c r="GX12" s="235">
        <v>12.839338</v>
      </c>
      <c r="GY12" s="235">
        <v>15.601019999999998</v>
      </c>
      <c r="GZ12" s="235">
        <v>22.712821999999999</v>
      </c>
      <c r="HA12" s="235">
        <v>24.249032</v>
      </c>
      <c r="HB12" s="235">
        <v>14.132649000000001</v>
      </c>
      <c r="HC12" s="235">
        <v>12.147686999999999</v>
      </c>
      <c r="HD12" s="235">
        <v>3.9848969999999997</v>
      </c>
      <c r="HE12" s="235">
        <v>-0.87194700000000003</v>
      </c>
      <c r="HF12" s="235">
        <v>0.87053400000000003</v>
      </c>
      <c r="HG12" s="235">
        <v>7.3127040000000001</v>
      </c>
      <c r="HH12" s="235">
        <v>11.421417999999999</v>
      </c>
      <c r="HI12" s="235">
        <v>11.407490000000001</v>
      </c>
      <c r="HJ12" s="235">
        <v>11.919036</v>
      </c>
      <c r="HK12" s="235">
        <v>14.974356999999999</v>
      </c>
      <c r="HL12" s="235">
        <v>14.566761</v>
      </c>
      <c r="HM12" s="235">
        <v>14.797377000000001</v>
      </c>
      <c r="HN12" s="235">
        <v>9.960979</v>
      </c>
      <c r="HO12" s="235">
        <v>5.8448869999999999</v>
      </c>
      <c r="HP12" s="235">
        <v>5.4382260000000002</v>
      </c>
      <c r="HQ12" s="235">
        <v>7.1798230000000007</v>
      </c>
      <c r="HR12" s="235">
        <v>8.3462899999999998</v>
      </c>
      <c r="HS12" s="235">
        <v>8.3255020000000002</v>
      </c>
      <c r="HT12" s="235">
        <v>8.558841000000001</v>
      </c>
      <c r="HU12" s="235">
        <v>11.049045</v>
      </c>
      <c r="HV12" s="235">
        <v>11.073328</v>
      </c>
      <c r="HW12" s="235">
        <v>14.071196</v>
      </c>
      <c r="HX12" s="235">
        <v>11.763427999999999</v>
      </c>
      <c r="HY12" s="235">
        <v>8.4764699999999991</v>
      </c>
      <c r="HZ12" s="235">
        <v>10.675355</v>
      </c>
      <c r="IA12" s="235">
        <v>9.4510899999999989</v>
      </c>
      <c r="IB12" s="235">
        <v>8.728257000000001</v>
      </c>
      <c r="IC12" s="235">
        <v>7.1051779999999995</v>
      </c>
      <c r="ID12" s="235">
        <v>8.1215670000000006</v>
      </c>
      <c r="IE12" s="235">
        <v>11.316157</v>
      </c>
      <c r="IF12" s="235">
        <v>11.88818</v>
      </c>
      <c r="IG12" s="235">
        <v>11.339853</v>
      </c>
      <c r="IH12" s="235">
        <v>9.2494999999999994</v>
      </c>
      <c r="II12" s="235">
        <v>15.374043</v>
      </c>
      <c r="IJ12" s="235">
        <v>19.659399999999998</v>
      </c>
      <c r="IK12" s="235">
        <v>11.997737000000001</v>
      </c>
      <c r="IL12" s="235">
        <v>9.8853449999999992</v>
      </c>
      <c r="IM12" s="235">
        <v>8.9542300000000008</v>
      </c>
      <c r="IN12" s="235">
        <v>8.6515609999999992</v>
      </c>
      <c r="IO12" s="235">
        <v>6.4117600000000001</v>
      </c>
      <c r="IP12" s="235">
        <v>8.2348320000000008</v>
      </c>
      <c r="IQ12" s="235">
        <v>8.9549599999999998</v>
      </c>
      <c r="IR12" s="235">
        <v>7.6880309999999996</v>
      </c>
      <c r="IS12" s="235">
        <v>9.0239189999999994</v>
      </c>
      <c r="IT12" s="235">
        <v>10.04326</v>
      </c>
      <c r="IU12" s="235">
        <v>13.429084</v>
      </c>
      <c r="IV12" s="235">
        <v>16.365935</v>
      </c>
      <c r="IW12" s="235">
        <v>16.345219</v>
      </c>
      <c r="IX12" s="235">
        <v>14.573297</v>
      </c>
      <c r="IY12" s="235">
        <v>10.348473</v>
      </c>
      <c r="IZ12" s="235">
        <v>7.1842360000000003</v>
      </c>
    </row>
    <row r="13" spans="1:260" ht="20.100000000000001" customHeight="1" x14ac:dyDescent="0.3">
      <c r="A13" s="233" t="s">
        <v>441</v>
      </c>
      <c r="B13" s="235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  <c r="BA13" s="235"/>
      <c r="BB13" s="235"/>
      <c r="BC13" s="235"/>
      <c r="BD13" s="235"/>
      <c r="BE13" s="235"/>
      <c r="BF13" s="235"/>
      <c r="BG13" s="235"/>
      <c r="BH13" s="235"/>
      <c r="BI13" s="235"/>
      <c r="BJ13" s="235"/>
      <c r="BK13" s="235"/>
      <c r="BL13" s="235"/>
      <c r="BM13" s="235"/>
      <c r="BN13" s="235"/>
      <c r="BO13" s="235"/>
      <c r="BP13" s="235"/>
      <c r="BQ13" s="235"/>
      <c r="BR13" s="235"/>
      <c r="BS13" s="235"/>
      <c r="BT13" s="235"/>
      <c r="BU13" s="235"/>
      <c r="BV13" s="235"/>
      <c r="BW13" s="235"/>
      <c r="BX13" s="235"/>
      <c r="BY13" s="235"/>
      <c r="BZ13" s="235"/>
      <c r="CA13" s="235"/>
      <c r="CB13" s="235"/>
      <c r="CC13" s="235"/>
      <c r="CD13" s="235"/>
      <c r="CE13" s="235"/>
      <c r="CF13" s="235"/>
      <c r="CG13" s="235"/>
      <c r="CH13" s="235"/>
      <c r="CI13" s="235"/>
      <c r="CJ13" s="235"/>
      <c r="CK13" s="235"/>
      <c r="CL13" s="235"/>
      <c r="CM13" s="235"/>
      <c r="CN13" s="235"/>
      <c r="CO13" s="235"/>
      <c r="CP13" s="235"/>
      <c r="CQ13" s="235"/>
      <c r="CR13" s="235"/>
      <c r="CS13" s="235"/>
      <c r="CT13" s="235"/>
      <c r="CU13" s="235"/>
      <c r="CV13" s="235"/>
      <c r="CW13" s="235"/>
      <c r="CX13" s="235"/>
      <c r="CY13" s="235"/>
      <c r="CZ13" s="235"/>
      <c r="DA13" s="235"/>
      <c r="DB13" s="235"/>
      <c r="DC13" s="235"/>
      <c r="DD13" s="235"/>
      <c r="DE13" s="235"/>
      <c r="DF13" s="235"/>
      <c r="DG13" s="235"/>
      <c r="DH13" s="235"/>
      <c r="DI13" s="235"/>
      <c r="DJ13" s="235"/>
      <c r="DK13" s="235"/>
      <c r="DL13" s="235"/>
      <c r="DM13" s="235"/>
      <c r="DN13" s="235"/>
      <c r="DO13" s="235"/>
      <c r="DP13" s="235"/>
      <c r="DQ13" s="235"/>
      <c r="DR13" s="235"/>
      <c r="DS13" s="235"/>
      <c r="DT13" s="235"/>
      <c r="DU13" s="235"/>
      <c r="DV13" s="235"/>
      <c r="DW13" s="235"/>
      <c r="DX13" s="235"/>
      <c r="DY13" s="235"/>
      <c r="DZ13" s="235"/>
      <c r="EA13" s="235"/>
      <c r="EB13" s="235"/>
      <c r="EC13" s="235"/>
      <c r="ED13" s="235"/>
      <c r="EE13" s="235"/>
      <c r="EF13" s="235"/>
      <c r="EG13" s="235"/>
      <c r="EH13" s="235"/>
      <c r="EI13" s="235"/>
      <c r="EJ13" s="235"/>
      <c r="EK13" s="235"/>
      <c r="EL13" s="235"/>
      <c r="EM13" s="235"/>
      <c r="EN13" s="235"/>
      <c r="EO13" s="235"/>
      <c r="EP13" s="235"/>
      <c r="EQ13" s="235"/>
      <c r="ER13" s="235"/>
      <c r="ES13" s="235"/>
      <c r="ET13" s="235"/>
      <c r="EU13" s="235"/>
      <c r="EV13" s="235"/>
      <c r="EW13" s="235"/>
      <c r="EX13" s="235"/>
      <c r="EY13" s="235"/>
      <c r="EZ13" s="235"/>
      <c r="FA13" s="235"/>
      <c r="FB13" s="235"/>
      <c r="FC13" s="235"/>
      <c r="FD13" s="235"/>
      <c r="FE13" s="235"/>
      <c r="FF13" s="235"/>
      <c r="FG13" s="235"/>
      <c r="FH13" s="235"/>
      <c r="FI13" s="235"/>
      <c r="FJ13" s="235"/>
      <c r="FK13" s="235"/>
      <c r="FL13" s="235"/>
      <c r="FM13" s="235"/>
      <c r="FN13" s="235"/>
      <c r="FO13" s="235"/>
      <c r="FP13" s="235"/>
      <c r="FQ13" s="235"/>
      <c r="FR13" s="235"/>
      <c r="FS13" s="235"/>
      <c r="FT13" s="235"/>
      <c r="FU13" s="235"/>
      <c r="FV13" s="235"/>
      <c r="FW13" s="235"/>
      <c r="FX13" s="235"/>
      <c r="FY13" s="235"/>
      <c r="FZ13" s="235"/>
      <c r="GA13" s="235"/>
      <c r="GB13" s="235"/>
      <c r="GC13" s="235"/>
      <c r="GD13" s="235"/>
      <c r="GE13" s="235"/>
      <c r="GF13" s="235"/>
      <c r="GG13" s="235"/>
      <c r="GH13" s="235"/>
      <c r="GI13" s="235"/>
      <c r="GJ13" s="235"/>
      <c r="GK13" s="235"/>
      <c r="GL13" s="235"/>
      <c r="GM13" s="235"/>
      <c r="GN13" s="235"/>
      <c r="GO13" s="235"/>
      <c r="GP13" s="235"/>
      <c r="GQ13" s="235"/>
      <c r="GR13" s="235"/>
      <c r="GS13" s="235"/>
      <c r="GT13" s="235"/>
      <c r="GU13" s="235"/>
      <c r="GV13" s="235"/>
      <c r="GW13" s="235"/>
      <c r="GX13" s="235"/>
      <c r="GY13" s="235"/>
      <c r="GZ13" s="235"/>
      <c r="HA13" s="235"/>
      <c r="HB13" s="235"/>
      <c r="HC13" s="235"/>
      <c r="HD13" s="235"/>
      <c r="HE13" s="235"/>
      <c r="HF13" s="235"/>
      <c r="HG13" s="235"/>
      <c r="HH13" s="235"/>
      <c r="HI13" s="235"/>
      <c r="HJ13" s="235"/>
      <c r="HK13" s="235">
        <v>16.700251999999999</v>
      </c>
      <c r="HL13" s="235">
        <v>16.241329</v>
      </c>
      <c r="HM13" s="235">
        <v>16.461144000000001</v>
      </c>
      <c r="HN13" s="235">
        <v>11.457495</v>
      </c>
      <c r="HO13" s="235">
        <v>7.0367860000000002</v>
      </c>
      <c r="HP13" s="235">
        <v>6.5279429999999996</v>
      </c>
      <c r="HQ13" s="235">
        <v>8.2090069999999997</v>
      </c>
      <c r="HR13" s="235">
        <v>9.2896529999999995</v>
      </c>
      <c r="HS13" s="235">
        <v>9.2301649999999995</v>
      </c>
      <c r="HT13" s="235">
        <v>9.457122</v>
      </c>
      <c r="HU13" s="235">
        <v>11.948945999999999</v>
      </c>
      <c r="HV13" s="235">
        <v>11.944171000000001</v>
      </c>
      <c r="HW13" s="235">
        <v>14.933506</v>
      </c>
      <c r="HX13" s="235">
        <v>12.586779</v>
      </c>
      <c r="HY13" s="235">
        <v>9.263871</v>
      </c>
      <c r="HZ13" s="235">
        <v>11.487125000000001</v>
      </c>
      <c r="IA13" s="235">
        <v>10.264688</v>
      </c>
      <c r="IB13" s="235">
        <v>9.5663870000000006</v>
      </c>
      <c r="IC13" s="235">
        <v>7.9546830000000002</v>
      </c>
      <c r="ID13" s="235">
        <v>8.8973630000000004</v>
      </c>
      <c r="IE13" s="235">
        <v>12.121553</v>
      </c>
      <c r="IF13" s="235">
        <v>12.720978000000001</v>
      </c>
      <c r="IG13" s="235">
        <v>12.191091</v>
      </c>
      <c r="IH13" s="235">
        <v>10.169537999999999</v>
      </c>
      <c r="II13" s="235">
        <v>16.426037000000001</v>
      </c>
      <c r="IJ13" s="235">
        <v>20.786666</v>
      </c>
      <c r="IK13" s="235">
        <v>13.157109999999999</v>
      </c>
      <c r="IL13" s="235">
        <v>11.049911</v>
      </c>
      <c r="IM13" s="235">
        <v>9.963635</v>
      </c>
      <c r="IN13" s="235">
        <v>9.65991</v>
      </c>
      <c r="IO13" s="235">
        <v>7.4162150000000002</v>
      </c>
      <c r="IP13" s="235">
        <v>9.2660359999999997</v>
      </c>
      <c r="IQ13" s="235">
        <v>9.9995550000000009</v>
      </c>
      <c r="IR13" s="235">
        <v>8.7413019999999992</v>
      </c>
      <c r="IS13" s="235">
        <v>10.088661999999999</v>
      </c>
      <c r="IT13" s="235">
        <v>11.130515000000001</v>
      </c>
      <c r="IU13" s="235">
        <v>14.553979999999999</v>
      </c>
      <c r="IV13" s="235">
        <v>17.504899999999999</v>
      </c>
      <c r="IW13" s="235">
        <v>17.499732000000002</v>
      </c>
      <c r="IX13" s="235">
        <v>15.700706</v>
      </c>
      <c r="IY13" s="235">
        <v>11.437647</v>
      </c>
      <c r="IZ13" s="235">
        <v>8.2658909999999999</v>
      </c>
    </row>
    <row r="14" spans="1:260" ht="20.100000000000001" customHeight="1" x14ac:dyDescent="0.3">
      <c r="A14" s="233" t="s">
        <v>442</v>
      </c>
      <c r="B14" s="235">
        <v>15.182395031865493</v>
      </c>
      <c r="C14" s="235">
        <v>14.584676244241646</v>
      </c>
      <c r="D14" s="235">
        <v>21.10067225408876</v>
      </c>
      <c r="E14" s="235">
        <v>22.494022909509546</v>
      </c>
      <c r="F14" s="235">
        <v>7.0836159754078531</v>
      </c>
      <c r="G14" s="235">
        <v>4.4422975113195484</v>
      </c>
      <c r="H14" s="235">
        <v>5.5080511436978341</v>
      </c>
      <c r="I14" s="235">
        <v>2.2376533134257581</v>
      </c>
      <c r="J14" s="235">
        <v>2.9831436238120013</v>
      </c>
      <c r="K14" s="235">
        <v>18.483918643226826</v>
      </c>
      <c r="L14" s="235">
        <v>15.51102036309311</v>
      </c>
      <c r="M14" s="235">
        <v>9.724367674025336</v>
      </c>
      <c r="N14" s="235">
        <v>22.012595506154998</v>
      </c>
      <c r="O14" s="235">
        <v>10.073538124149017</v>
      </c>
      <c r="P14" s="235">
        <v>7.0724211635059486</v>
      </c>
      <c r="Q14" s="235">
        <v>3.5418039366267084</v>
      </c>
      <c r="R14" s="235">
        <v>14.663304995552862</v>
      </c>
      <c r="S14" s="235">
        <v>20.128014301405784</v>
      </c>
      <c r="T14" s="235">
        <v>12.182058823913744</v>
      </c>
      <c r="U14" s="235">
        <v>14.370721471469405</v>
      </c>
      <c r="V14" s="235">
        <v>13.884144907380168</v>
      </c>
      <c r="W14" s="235">
        <v>16.110934451819258</v>
      </c>
      <c r="X14" s="235">
        <v>20.71</v>
      </c>
      <c r="Y14" s="235">
        <v>14.24</v>
      </c>
      <c r="Z14" s="235">
        <v>16.12</v>
      </c>
      <c r="AA14" s="235">
        <v>13.79</v>
      </c>
      <c r="AB14" s="235">
        <v>13.98</v>
      </c>
      <c r="AC14" s="235">
        <v>10.23</v>
      </c>
      <c r="AD14" s="235">
        <v>10.15</v>
      </c>
      <c r="AE14" s="235">
        <v>13.26</v>
      </c>
      <c r="AF14" s="235">
        <v>13.17</v>
      </c>
      <c r="AG14" s="235">
        <v>22.02</v>
      </c>
      <c r="AH14" s="235">
        <v>29.83</v>
      </c>
      <c r="AI14" s="235">
        <v>23.52</v>
      </c>
      <c r="AJ14" s="235">
        <v>19.59</v>
      </c>
      <c r="AK14" s="235">
        <v>36.54</v>
      </c>
      <c r="AL14" s="235">
        <v>24.09</v>
      </c>
      <c r="AM14" s="235">
        <v>17.55</v>
      </c>
      <c r="AN14" s="235">
        <v>20.29</v>
      </c>
      <c r="AO14" s="235">
        <v>19.03</v>
      </c>
      <c r="AP14" s="235">
        <v>34.229999999999997</v>
      </c>
      <c r="AQ14" s="235">
        <v>38.99</v>
      </c>
      <c r="AR14" s="235">
        <v>32.99</v>
      </c>
      <c r="AS14" s="235">
        <v>5.6</v>
      </c>
      <c r="AT14" s="235">
        <v>11.12</v>
      </c>
      <c r="AU14" s="235">
        <v>22.11</v>
      </c>
      <c r="AV14" s="235">
        <v>15.23</v>
      </c>
      <c r="AW14" s="235">
        <v>8.19</v>
      </c>
      <c r="AX14" s="235">
        <v>4.1900000000000004</v>
      </c>
      <c r="AY14" s="235">
        <v>13.86</v>
      </c>
      <c r="AZ14" s="235">
        <v>0.83</v>
      </c>
      <c r="BA14" s="235">
        <v>7.68</v>
      </c>
      <c r="BB14" s="235">
        <v>8.7899999999999991</v>
      </c>
      <c r="BC14" s="235">
        <v>8.51</v>
      </c>
      <c r="BD14" s="235">
        <v>4.67</v>
      </c>
      <c r="BE14" s="235">
        <v>5.12</v>
      </c>
      <c r="BF14" s="235">
        <v>15.45</v>
      </c>
      <c r="BG14" s="235">
        <v>10.38</v>
      </c>
      <c r="BH14" s="235">
        <v>11.22</v>
      </c>
      <c r="BI14" s="235">
        <v>6.58</v>
      </c>
      <c r="BJ14" s="235">
        <v>18.829999999999998</v>
      </c>
      <c r="BK14" s="235">
        <v>29.33</v>
      </c>
      <c r="BL14" s="235">
        <v>21.69</v>
      </c>
      <c r="BM14" s="235">
        <v>20.85</v>
      </c>
      <c r="BN14" s="235">
        <v>26.46</v>
      </c>
      <c r="BO14" s="235">
        <v>21.52</v>
      </c>
      <c r="BP14" s="235">
        <v>11.74</v>
      </c>
      <c r="BQ14" s="235">
        <v>19.86</v>
      </c>
      <c r="BR14" s="235">
        <v>25.98</v>
      </c>
      <c r="BS14" s="235">
        <v>24.6</v>
      </c>
      <c r="BT14" s="235">
        <v>31.56</v>
      </c>
      <c r="BU14" s="235">
        <v>18.399999999999999</v>
      </c>
      <c r="BV14" s="235">
        <v>20.71</v>
      </c>
      <c r="BW14" s="235">
        <v>24.38792718810625</v>
      </c>
      <c r="BX14" s="235">
        <v>18.264845644352292</v>
      </c>
      <c r="BY14" s="235">
        <v>16.558845286189026</v>
      </c>
      <c r="BZ14" s="235">
        <v>15.42</v>
      </c>
      <c r="CA14" s="235">
        <v>7.49</v>
      </c>
      <c r="CB14" s="235">
        <v>8.35</v>
      </c>
      <c r="CC14" s="235">
        <v>15.28</v>
      </c>
      <c r="CD14" s="235">
        <v>18.68</v>
      </c>
      <c r="CE14" s="235">
        <v>17.45</v>
      </c>
      <c r="CF14" s="235">
        <v>16.940000000000001</v>
      </c>
      <c r="CG14" s="235">
        <v>8.39</v>
      </c>
      <c r="CH14" s="235">
        <v>13.03</v>
      </c>
      <c r="CI14" s="235">
        <v>8.9700000000000006</v>
      </c>
      <c r="CJ14" s="235">
        <v>15.36</v>
      </c>
      <c r="CK14" s="235">
        <v>22.27</v>
      </c>
      <c r="CL14" s="235">
        <v>23.43</v>
      </c>
      <c r="CM14" s="235">
        <v>19.350000000000001</v>
      </c>
      <c r="CN14" s="235">
        <v>27.97</v>
      </c>
      <c r="CO14" s="235">
        <v>28.32</v>
      </c>
      <c r="CP14" s="235">
        <v>24.79</v>
      </c>
      <c r="CQ14" s="235">
        <v>10.16</v>
      </c>
      <c r="CR14" s="235">
        <v>9.5</v>
      </c>
      <c r="CS14" s="235">
        <v>19.68</v>
      </c>
      <c r="CT14" s="235">
        <v>14.16</v>
      </c>
      <c r="CU14" s="235">
        <v>14.38</v>
      </c>
      <c r="CV14" s="235">
        <v>12.71</v>
      </c>
      <c r="CW14" s="235">
        <v>11.67</v>
      </c>
      <c r="CX14" s="235">
        <v>9.89</v>
      </c>
      <c r="CY14" s="235">
        <v>20.64</v>
      </c>
      <c r="CZ14" s="235">
        <v>13.01</v>
      </c>
      <c r="DA14" s="235">
        <v>11.68</v>
      </c>
      <c r="DB14" s="235">
        <v>31.29</v>
      </c>
      <c r="DC14" s="235">
        <v>20.583555180820291</v>
      </c>
      <c r="DD14" s="235">
        <v>13.896426679188046</v>
      </c>
      <c r="DE14" s="235">
        <v>17.966984919144522</v>
      </c>
      <c r="DF14" s="235">
        <v>16.020460680733994</v>
      </c>
      <c r="DG14" s="235">
        <v>15.254015969161783</v>
      </c>
      <c r="DH14" s="235">
        <v>36.728510689095998</v>
      </c>
      <c r="DI14" s="235">
        <v>21.186582146629007</v>
      </c>
      <c r="DJ14" s="235">
        <v>8.0750885685399574</v>
      </c>
      <c r="DK14" s="235">
        <v>-2.333080307281854E-2</v>
      </c>
      <c r="DL14" s="235">
        <v>2.7235052386583636</v>
      </c>
      <c r="DM14" s="235">
        <v>6.3682147722349258</v>
      </c>
      <c r="DN14" s="235">
        <v>12.364298524438745</v>
      </c>
      <c r="DO14" s="235">
        <v>13.290030547932364</v>
      </c>
      <c r="DP14" s="235">
        <v>24.149652842426139</v>
      </c>
      <c r="DQ14" s="235">
        <v>17.890634103622904</v>
      </c>
      <c r="DR14" s="235">
        <v>20.33697986586731</v>
      </c>
      <c r="DS14" s="235">
        <v>14.056773382076869</v>
      </c>
      <c r="DT14" s="235">
        <v>22.814667976527559</v>
      </c>
      <c r="DU14" s="235">
        <v>27.091263741571758</v>
      </c>
      <c r="DV14" s="235">
        <v>15.581253150452845</v>
      </c>
      <c r="DW14" s="235">
        <v>19.009889527523892</v>
      </c>
      <c r="DX14" s="235">
        <v>18.434252884142843</v>
      </c>
      <c r="DY14" s="235">
        <v>13.512391053079643</v>
      </c>
      <c r="DZ14" s="235">
        <v>22.961151659630573</v>
      </c>
      <c r="EA14" s="235">
        <v>37.508393285438004</v>
      </c>
      <c r="EB14" s="235">
        <v>33.103600798581454</v>
      </c>
      <c r="EC14" s="235">
        <v>16.305931945079479</v>
      </c>
      <c r="ED14" s="235">
        <v>26.909472087356857</v>
      </c>
      <c r="EE14" s="235">
        <v>30.461355284910809</v>
      </c>
      <c r="EF14" s="235">
        <v>16.68458788513194</v>
      </c>
      <c r="EG14" s="235">
        <v>14.696552817588771</v>
      </c>
      <c r="EH14" s="235">
        <v>21.368755822173657</v>
      </c>
      <c r="EI14" s="235">
        <v>33.314640356260639</v>
      </c>
      <c r="EJ14" s="235">
        <v>12.396873858947121</v>
      </c>
      <c r="EK14" s="235">
        <v>11.841789206909525</v>
      </c>
      <c r="EL14" s="235">
        <v>12.690254466066309</v>
      </c>
      <c r="EM14" s="235">
        <v>12.26034593811718</v>
      </c>
      <c r="EN14" s="235">
        <v>9.6926051523186665</v>
      </c>
      <c r="EO14" s="235">
        <v>17.065232496110582</v>
      </c>
      <c r="EP14" s="235">
        <v>18.417704265824252</v>
      </c>
      <c r="EQ14" s="235">
        <v>11.356942258258119</v>
      </c>
      <c r="ER14" s="235">
        <v>10.240865848744797</v>
      </c>
      <c r="ES14" s="235">
        <v>-5.667390598024447</v>
      </c>
      <c r="ET14" s="235">
        <v>-1.1274680000000001</v>
      </c>
      <c r="EU14" s="235">
        <v>1.5812530000000002</v>
      </c>
      <c r="EV14" s="235">
        <v>0.97213400000000005</v>
      </c>
      <c r="EW14" s="235">
        <v>11.284470000000001</v>
      </c>
      <c r="EX14" s="235">
        <v>16.798525999999999</v>
      </c>
      <c r="EY14" s="235">
        <v>12.747821</v>
      </c>
      <c r="EZ14" s="235">
        <v>17.625797000000002</v>
      </c>
      <c r="FA14" s="235">
        <v>23.092138000000002</v>
      </c>
      <c r="FB14" s="235">
        <v>20.035505000000001</v>
      </c>
      <c r="FC14" s="235">
        <v>11.257668000000001</v>
      </c>
      <c r="FD14" s="235">
        <v>18.817577</v>
      </c>
      <c r="FE14" s="235">
        <v>17.894424000000001</v>
      </c>
      <c r="FF14" s="235">
        <v>29.786100999999999</v>
      </c>
      <c r="FG14" s="235">
        <v>37.502699</v>
      </c>
      <c r="FH14" s="235">
        <v>16.692429000000001</v>
      </c>
      <c r="FI14" s="235">
        <v>18.871825000000001</v>
      </c>
      <c r="FJ14" s="235">
        <v>34.596710000000002</v>
      </c>
      <c r="FK14" s="235">
        <v>21.834855999999998</v>
      </c>
      <c r="FL14" s="235">
        <v>3.5263959999999996</v>
      </c>
      <c r="FM14" s="235">
        <v>-3.95485</v>
      </c>
      <c r="FN14" s="235">
        <v>10.214153</v>
      </c>
      <c r="FO14" s="235">
        <v>23.054126</v>
      </c>
      <c r="FP14" s="235">
        <v>29.945037000000003</v>
      </c>
      <c r="FQ14" s="235">
        <v>22.901845000000002</v>
      </c>
      <c r="FR14" s="235">
        <v>15.883616</v>
      </c>
      <c r="FS14" s="235">
        <v>22.33</v>
      </c>
      <c r="FT14" s="235">
        <v>15.007486</v>
      </c>
      <c r="FU14" s="235">
        <v>2.004534</v>
      </c>
      <c r="FV14" s="235">
        <v>10.058968999999999</v>
      </c>
      <c r="FW14" s="235">
        <v>18.556411000000001</v>
      </c>
      <c r="FX14" s="235">
        <v>14.371633000000001</v>
      </c>
      <c r="FY14" s="235">
        <v>41.193038999999999</v>
      </c>
      <c r="FZ14" s="235">
        <v>16.304361</v>
      </c>
      <c r="GA14" s="235">
        <v>9.5072329999999994</v>
      </c>
      <c r="GB14" s="235">
        <v>26.888468</v>
      </c>
      <c r="GC14" s="235">
        <v>21.799624999999999</v>
      </c>
      <c r="GD14" s="235">
        <v>14.085289000000001</v>
      </c>
      <c r="GE14" s="235">
        <v>32.570712999999998</v>
      </c>
      <c r="GF14" s="235">
        <v>40.208897999999998</v>
      </c>
      <c r="GG14" s="235">
        <v>52.408136000000006</v>
      </c>
      <c r="GH14" s="235">
        <v>83.389332999999993</v>
      </c>
      <c r="GI14" s="235">
        <v>61.312946000000004</v>
      </c>
      <c r="GJ14" s="235">
        <v>65.348947999999993</v>
      </c>
      <c r="GK14" s="235">
        <v>22.849677</v>
      </c>
      <c r="GL14" s="235">
        <v>51.759213000000003</v>
      </c>
      <c r="GM14" s="235">
        <v>56.170571000000002</v>
      </c>
      <c r="GN14" s="235">
        <v>51.262706999999999</v>
      </c>
      <c r="GO14" s="235">
        <v>33.000292999999999</v>
      </c>
      <c r="GP14" s="235">
        <v>78.455593000000007</v>
      </c>
      <c r="GQ14" s="235">
        <v>18.473186999999999</v>
      </c>
      <c r="GR14" s="235">
        <v>20.456357000000001</v>
      </c>
      <c r="GS14" s="235">
        <v>18.910356</v>
      </c>
      <c r="GT14" s="235">
        <v>2.066764</v>
      </c>
      <c r="GU14" s="235">
        <v>19.504769</v>
      </c>
      <c r="GV14" s="235">
        <v>10.490046</v>
      </c>
      <c r="GW14" s="235">
        <v>21.221768999999998</v>
      </c>
      <c r="GX14" s="235">
        <v>36.834944</v>
      </c>
      <c r="GY14" s="235">
        <v>40.265322999999995</v>
      </c>
      <c r="GZ14" s="235">
        <v>34.333354999999997</v>
      </c>
      <c r="HA14" s="235">
        <v>32.756830999999998</v>
      </c>
      <c r="HB14" s="235">
        <v>17.008709</v>
      </c>
      <c r="HC14" s="235">
        <v>18.235894999999999</v>
      </c>
      <c r="HD14" s="235">
        <v>12.998619</v>
      </c>
      <c r="HE14" s="235">
        <v>2.0938490000000001</v>
      </c>
      <c r="HF14" s="235">
        <v>-1.6426820000000002</v>
      </c>
      <c r="HG14" s="235">
        <v>-2.515838</v>
      </c>
      <c r="HH14" s="235">
        <v>2.6531940000000001</v>
      </c>
      <c r="HI14" s="235">
        <v>16.034161999999998</v>
      </c>
      <c r="HJ14" s="235">
        <v>12.948881</v>
      </c>
      <c r="HK14" s="235">
        <v>9.3149230000000003</v>
      </c>
      <c r="HL14" s="235">
        <v>10.868584</v>
      </c>
      <c r="HM14" s="235">
        <v>-3.5444629999999999</v>
      </c>
      <c r="HN14" s="235">
        <v>-10.92075</v>
      </c>
      <c r="HO14" s="235">
        <v>-12.740892000000001</v>
      </c>
      <c r="HP14" s="235">
        <v>1.047766</v>
      </c>
      <c r="HQ14" s="235">
        <v>8.6214040000000001</v>
      </c>
      <c r="HR14" s="235">
        <v>15.450274</v>
      </c>
      <c r="HS14" s="235">
        <v>17.021969000000002</v>
      </c>
      <c r="HT14" s="235">
        <v>18.780108000000002</v>
      </c>
      <c r="HU14" s="235">
        <v>20.984820000000003</v>
      </c>
      <c r="HV14" s="235">
        <v>11.162975999999999</v>
      </c>
      <c r="HW14" s="235">
        <v>2.9256660000000001</v>
      </c>
      <c r="HX14" s="235">
        <v>3.9419429999999998</v>
      </c>
      <c r="HY14" s="235">
        <v>14.222557999999999</v>
      </c>
      <c r="HZ14" s="235">
        <v>22.636925999999999</v>
      </c>
      <c r="IA14" s="235">
        <v>22.114777999999998</v>
      </c>
      <c r="IB14" s="235">
        <v>17.719638</v>
      </c>
      <c r="IC14" s="235">
        <v>13.816233</v>
      </c>
      <c r="ID14" s="235">
        <v>18.686361000000002</v>
      </c>
      <c r="IE14" s="235">
        <v>29.984346000000002</v>
      </c>
      <c r="IF14" s="235">
        <v>30.695873000000002</v>
      </c>
      <c r="IG14" s="235">
        <v>23.189319999999999</v>
      </c>
      <c r="IH14" s="235">
        <v>13.599003000000002</v>
      </c>
      <c r="II14" s="235">
        <v>25.833561</v>
      </c>
      <c r="IJ14" s="235">
        <v>5.3520940000000001</v>
      </c>
      <c r="IK14" s="235">
        <v>13.500354</v>
      </c>
      <c r="IL14" s="235">
        <v>3.8852499999999996</v>
      </c>
      <c r="IM14" s="235">
        <v>-10.868529000000001</v>
      </c>
      <c r="IN14" s="235">
        <v>1.264246</v>
      </c>
      <c r="IO14" s="235">
        <v>14.982424</v>
      </c>
      <c r="IP14" s="235">
        <v>15.536369000000001</v>
      </c>
      <c r="IQ14" s="235">
        <v>5.8964679999999996</v>
      </c>
      <c r="IR14" s="235">
        <v>14.157042000000001</v>
      </c>
      <c r="IS14" s="235">
        <v>9.9854620000000001</v>
      </c>
      <c r="IT14" s="235">
        <v>15.676455000000001</v>
      </c>
      <c r="IU14" s="235">
        <v>-0.54473199999999999</v>
      </c>
      <c r="IV14" s="235">
        <v>16.928879999999999</v>
      </c>
      <c r="IW14" s="235">
        <v>54.635238999999999</v>
      </c>
      <c r="IX14" s="235">
        <v>22.399889000000002</v>
      </c>
      <c r="IY14" s="235">
        <v>3.7530450000000002</v>
      </c>
      <c r="IZ14" s="235">
        <v>-2.9976080000000001</v>
      </c>
    </row>
    <row r="15" spans="1:260" ht="18" hidden="1" customHeight="1" x14ac:dyDescent="0.3">
      <c r="A15" s="233" t="s">
        <v>443</v>
      </c>
      <c r="B15" s="235">
        <v>-2.1014618037719868</v>
      </c>
      <c r="C15" s="235">
        <v>-4.5460180801983547</v>
      </c>
      <c r="D15" s="235">
        <v>52.711010147478547</v>
      </c>
      <c r="E15" s="235">
        <v>-41.776367074118816</v>
      </c>
      <c r="F15" s="235">
        <v>-39.761442545576109</v>
      </c>
      <c r="G15" s="235">
        <v>-13.411313877521113</v>
      </c>
      <c r="H15" s="235">
        <v>37.208702564915484</v>
      </c>
      <c r="I15" s="235">
        <v>-1.0147263262701434</v>
      </c>
      <c r="J15" s="235">
        <v>-46.604153072043772</v>
      </c>
      <c r="K15" s="235">
        <v>34.183148069950597</v>
      </c>
      <c r="L15" s="235">
        <v>-14.260714214393788</v>
      </c>
      <c r="M15" s="235">
        <v>119.68798765168249</v>
      </c>
      <c r="N15" s="235">
        <v>-40.176094676683292</v>
      </c>
      <c r="O15" s="235">
        <v>-33.283155311314282</v>
      </c>
      <c r="P15" s="235">
        <v>35.125382664390933</v>
      </c>
      <c r="Q15" s="235">
        <v>-35.169235148746999</v>
      </c>
      <c r="R15" s="235">
        <v>237.67712267889704</v>
      </c>
      <c r="S15" s="235">
        <v>-46.153102597256535</v>
      </c>
      <c r="T15" s="235">
        <v>19.617351120486305</v>
      </c>
      <c r="U15" s="235">
        <v>-7.3745313117036471</v>
      </c>
      <c r="V15" s="235">
        <v>37.735980191085375</v>
      </c>
      <c r="W15" s="235">
        <v>-5.8348552595726684</v>
      </c>
      <c r="X15" s="235">
        <v>28.72</v>
      </c>
      <c r="Y15" s="235">
        <v>-5.38</v>
      </c>
      <c r="Z15" s="235">
        <v>4.2699999999999996</v>
      </c>
      <c r="AA15" s="235">
        <v>7.3</v>
      </c>
      <c r="AB15" s="235">
        <v>-22.84</v>
      </c>
      <c r="AC15" s="235">
        <v>1.1599999999999999</v>
      </c>
      <c r="AD15" s="235">
        <v>-38.97</v>
      </c>
      <c r="AE15" s="235">
        <v>10.039999999999999</v>
      </c>
      <c r="AF15" s="235">
        <v>-16.420000000000002</v>
      </c>
      <c r="AG15" s="235">
        <v>81.319999999999993</v>
      </c>
      <c r="AH15" s="235">
        <v>-52.58</v>
      </c>
      <c r="AI15" s="235">
        <v>-38.96</v>
      </c>
      <c r="AJ15" s="235">
        <v>48.73</v>
      </c>
      <c r="AK15" s="235">
        <v>2.58</v>
      </c>
      <c r="AL15" s="235">
        <v>4.29</v>
      </c>
      <c r="AM15" s="235">
        <v>-38.119999999999997</v>
      </c>
      <c r="AN15" s="235">
        <v>81.569999999999993</v>
      </c>
      <c r="AO15" s="235">
        <v>-27.32</v>
      </c>
      <c r="AP15" s="235">
        <v>-27.81</v>
      </c>
      <c r="AQ15" s="235">
        <v>-15.3</v>
      </c>
      <c r="AR15" s="235">
        <v>-6.03</v>
      </c>
      <c r="AS15" s="235">
        <v>0</v>
      </c>
      <c r="AT15" s="235">
        <v>0</v>
      </c>
      <c r="AU15" s="235">
        <v>0</v>
      </c>
      <c r="AV15" s="235">
        <v>0</v>
      </c>
      <c r="AW15" s="235">
        <v>0</v>
      </c>
      <c r="AX15" s="235">
        <v>0</v>
      </c>
      <c r="AY15" s="235">
        <v>0</v>
      </c>
      <c r="AZ15" s="235">
        <v>0</v>
      </c>
      <c r="BA15" s="235">
        <v>0</v>
      </c>
      <c r="BB15" s="235">
        <v>0</v>
      </c>
      <c r="BC15" s="235">
        <v>0</v>
      </c>
      <c r="BD15" s="235">
        <v>0</v>
      </c>
      <c r="BE15" s="235">
        <v>0</v>
      </c>
      <c r="BF15" s="235">
        <v>0</v>
      </c>
      <c r="BG15" s="235">
        <v>0</v>
      </c>
      <c r="BH15" s="235">
        <v>0</v>
      </c>
      <c r="BI15" s="235">
        <v>0</v>
      </c>
      <c r="BJ15" s="235">
        <v>0</v>
      </c>
      <c r="BK15" s="235">
        <v>0</v>
      </c>
      <c r="BL15" s="235">
        <v>0</v>
      </c>
      <c r="BM15" s="235">
        <v>0</v>
      </c>
      <c r="BN15" s="235">
        <v>0</v>
      </c>
      <c r="BO15" s="235">
        <v>0</v>
      </c>
      <c r="BP15" s="235">
        <v>0</v>
      </c>
      <c r="BQ15" s="235">
        <v>0</v>
      </c>
      <c r="BR15" s="235">
        <v>0</v>
      </c>
      <c r="BS15" s="235">
        <v>0</v>
      </c>
      <c r="BT15" s="235">
        <v>0</v>
      </c>
      <c r="BU15" s="235">
        <v>0</v>
      </c>
      <c r="BV15" s="235">
        <v>0</v>
      </c>
      <c r="BW15" s="235">
        <v>0</v>
      </c>
      <c r="BX15" s="235">
        <v>0</v>
      </c>
      <c r="BY15" s="235">
        <v>0</v>
      </c>
      <c r="BZ15" s="235">
        <v>0</v>
      </c>
      <c r="CA15" s="235">
        <v>0</v>
      </c>
      <c r="CB15" s="235">
        <v>0</v>
      </c>
      <c r="CC15" s="235">
        <v>0</v>
      </c>
      <c r="CD15" s="235">
        <v>0</v>
      </c>
      <c r="CE15" s="235">
        <v>0</v>
      </c>
      <c r="CF15" s="235">
        <v>0</v>
      </c>
      <c r="CG15" s="235">
        <v>0</v>
      </c>
      <c r="CH15" s="235"/>
      <c r="CI15" s="235"/>
      <c r="CJ15" s="235">
        <v>0</v>
      </c>
      <c r="CK15" s="235"/>
      <c r="CL15" s="235"/>
      <c r="CM15" s="235"/>
      <c r="CN15" s="235"/>
      <c r="CO15" s="235"/>
      <c r="CP15" s="235"/>
      <c r="CQ15" s="235"/>
      <c r="CR15" s="235"/>
      <c r="CS15" s="235"/>
      <c r="CT15" s="235"/>
      <c r="CU15" s="235"/>
      <c r="CV15" s="235"/>
      <c r="CW15" s="235"/>
      <c r="CX15" s="235"/>
      <c r="CY15" s="235"/>
      <c r="CZ15" s="235"/>
      <c r="DA15" s="235"/>
      <c r="DB15" s="235"/>
      <c r="DC15" s="235"/>
      <c r="DD15" s="235"/>
      <c r="DE15" s="235"/>
      <c r="DF15" s="235">
        <v>0</v>
      </c>
      <c r="DG15" s="235">
        <v>0</v>
      </c>
      <c r="DH15" s="235">
        <v>0</v>
      </c>
      <c r="DI15" s="235"/>
      <c r="DJ15" s="235"/>
      <c r="DK15" s="235"/>
      <c r="DL15" s="235"/>
      <c r="DM15" s="235"/>
      <c r="DN15" s="235"/>
      <c r="DO15" s="235"/>
      <c r="DP15" s="235"/>
      <c r="DQ15" s="235"/>
      <c r="DR15" s="235"/>
      <c r="DS15" s="235"/>
      <c r="DT15" s="235"/>
      <c r="DU15" s="235"/>
      <c r="DV15" s="235"/>
      <c r="DW15" s="235"/>
      <c r="DX15" s="235"/>
      <c r="DY15" s="235"/>
      <c r="DZ15" s="235"/>
      <c r="EA15" s="235"/>
      <c r="EB15" s="235"/>
      <c r="EC15" s="235">
        <v>0</v>
      </c>
      <c r="ED15" s="235"/>
      <c r="EE15" s="235"/>
      <c r="EF15" s="235"/>
      <c r="EG15" s="235"/>
      <c r="EH15" s="235"/>
      <c r="EI15" s="235"/>
      <c r="EJ15" s="235"/>
      <c r="EK15" s="235"/>
      <c r="EL15" s="235"/>
      <c r="EM15" s="235"/>
      <c r="EN15" s="235"/>
      <c r="EO15" s="235"/>
      <c r="EP15" s="235"/>
      <c r="EQ15" s="235"/>
      <c r="ER15" s="235"/>
      <c r="ES15" s="235"/>
      <c r="ET15" s="235"/>
      <c r="EU15" s="235"/>
      <c r="EV15" s="235"/>
      <c r="EW15" s="235"/>
      <c r="EX15" s="235"/>
      <c r="EY15" s="235"/>
      <c r="EZ15" s="235"/>
      <c r="FA15" s="235"/>
      <c r="FB15" s="235"/>
      <c r="FC15" s="235"/>
      <c r="FD15" s="235"/>
      <c r="FE15" s="235"/>
      <c r="FF15" s="235"/>
      <c r="FG15" s="235"/>
      <c r="FH15" s="235"/>
      <c r="FI15" s="235"/>
      <c r="FJ15" s="235"/>
      <c r="FK15" s="235"/>
      <c r="FL15" s="235"/>
      <c r="FM15" s="235"/>
      <c r="FN15" s="235"/>
      <c r="FO15" s="235"/>
      <c r="FP15" s="235"/>
      <c r="FQ15" s="235"/>
      <c r="FR15" s="235"/>
      <c r="FS15" s="235"/>
      <c r="FT15" s="235"/>
      <c r="FU15" s="235"/>
      <c r="FV15" s="235"/>
      <c r="FW15" s="235"/>
      <c r="FX15" s="235"/>
      <c r="FY15" s="235"/>
      <c r="FZ15" s="235"/>
      <c r="GA15" s="235">
        <v>0</v>
      </c>
      <c r="GB15" s="235">
        <v>0</v>
      </c>
      <c r="GC15" s="235">
        <v>0</v>
      </c>
      <c r="GD15" s="235">
        <v>0</v>
      </c>
      <c r="GE15" s="235">
        <v>0</v>
      </c>
      <c r="GF15" s="235"/>
      <c r="GG15" s="235"/>
      <c r="GH15" s="235">
        <v>0</v>
      </c>
      <c r="GI15" s="235">
        <v>0</v>
      </c>
      <c r="GJ15" s="235">
        <v>0</v>
      </c>
      <c r="GK15" s="235">
        <v>0</v>
      </c>
      <c r="GL15" s="235">
        <v>0</v>
      </c>
      <c r="GM15" s="235">
        <v>0</v>
      </c>
      <c r="GN15" s="235">
        <v>0</v>
      </c>
      <c r="GO15" s="235">
        <v>0</v>
      </c>
      <c r="GP15" s="235">
        <v>0</v>
      </c>
      <c r="GQ15" s="235">
        <v>0</v>
      </c>
      <c r="GR15" s="235">
        <v>0</v>
      </c>
      <c r="GS15" s="235">
        <v>0</v>
      </c>
      <c r="GT15" s="235">
        <v>0</v>
      </c>
      <c r="GU15" s="235">
        <v>0</v>
      </c>
      <c r="GV15" s="235">
        <v>0</v>
      </c>
      <c r="GW15" s="235">
        <v>0</v>
      </c>
      <c r="GX15" s="235">
        <v>0</v>
      </c>
      <c r="GY15" s="235">
        <v>0</v>
      </c>
      <c r="GZ15" s="235">
        <v>0</v>
      </c>
      <c r="HA15" s="235">
        <v>0</v>
      </c>
      <c r="HB15" s="235">
        <v>0</v>
      </c>
      <c r="HC15" s="235">
        <v>0</v>
      </c>
      <c r="HD15" s="235">
        <v>0</v>
      </c>
      <c r="HE15" s="235">
        <v>0</v>
      </c>
      <c r="HF15" s="235">
        <v>0</v>
      </c>
      <c r="HG15" s="235">
        <v>0</v>
      </c>
      <c r="HH15" s="235">
        <v>0</v>
      </c>
      <c r="HI15" s="235">
        <v>0</v>
      </c>
      <c r="HJ15" s="235">
        <v>0</v>
      </c>
      <c r="HK15" s="235">
        <v>0</v>
      </c>
      <c r="HL15" s="235">
        <v>0</v>
      </c>
      <c r="HM15" s="235">
        <v>0</v>
      </c>
      <c r="HN15" s="235">
        <v>0</v>
      </c>
      <c r="HO15" s="235">
        <v>0</v>
      </c>
      <c r="HP15" s="235">
        <v>0</v>
      </c>
      <c r="HQ15" s="235">
        <v>0</v>
      </c>
      <c r="HR15" s="235">
        <v>0</v>
      </c>
      <c r="HS15" s="235">
        <v>0</v>
      </c>
      <c r="HT15" s="235">
        <v>0</v>
      </c>
      <c r="HU15" s="235">
        <v>0</v>
      </c>
      <c r="HV15" s="235">
        <v>0</v>
      </c>
      <c r="HW15" s="235">
        <v>0</v>
      </c>
      <c r="HX15" s="235">
        <v>0</v>
      </c>
      <c r="HY15" s="235">
        <v>0</v>
      </c>
      <c r="HZ15" s="235">
        <v>0</v>
      </c>
      <c r="IA15" s="235">
        <v>0</v>
      </c>
      <c r="IB15" s="235">
        <v>0</v>
      </c>
      <c r="IC15" s="235">
        <v>0</v>
      </c>
      <c r="ID15" s="235">
        <v>0</v>
      </c>
      <c r="IE15" s="235"/>
      <c r="IF15" s="235">
        <v>0</v>
      </c>
      <c r="IG15" s="235">
        <v>0</v>
      </c>
      <c r="IH15" s="235">
        <v>0</v>
      </c>
      <c r="II15" s="235">
        <v>0</v>
      </c>
      <c r="IJ15" s="235">
        <v>0</v>
      </c>
      <c r="IK15" s="235">
        <v>0</v>
      </c>
      <c r="IL15" s="235">
        <v>0</v>
      </c>
      <c r="IM15" s="235"/>
      <c r="IN15" s="235"/>
      <c r="IO15" s="235"/>
      <c r="IP15" s="235"/>
      <c r="IQ15" s="235"/>
      <c r="IR15" s="235"/>
      <c r="IS15" s="235"/>
      <c r="IT15" s="235"/>
      <c r="IU15" s="235"/>
      <c r="IV15" s="235"/>
      <c r="IW15" s="235"/>
      <c r="IX15" s="235"/>
      <c r="IY15" s="235"/>
      <c r="IZ15" s="235"/>
    </row>
    <row r="16" spans="1:260" ht="20.100000000000001" customHeight="1" x14ac:dyDescent="0.3">
      <c r="A16" s="233" t="s">
        <v>444</v>
      </c>
      <c r="B16" s="235">
        <v>17.355269010866369</v>
      </c>
      <c r="C16" s="235">
        <v>17.375247339471379</v>
      </c>
      <c r="D16" s="235">
        <v>17.342714102478851</v>
      </c>
      <c r="E16" s="235">
        <v>17.29597069967501</v>
      </c>
      <c r="F16" s="235">
        <v>17.366304189889135</v>
      </c>
      <c r="G16" s="235">
        <v>17.381850709350033</v>
      </c>
      <c r="H16" s="235">
        <v>17.342816977866747</v>
      </c>
      <c r="I16" s="235">
        <v>17.248058523034217</v>
      </c>
      <c r="J16" s="235">
        <v>17.214132704694585</v>
      </c>
      <c r="K16" s="235">
        <v>17.066395257337973</v>
      </c>
      <c r="L16" s="235">
        <v>17.027303396817018</v>
      </c>
      <c r="M16" s="235">
        <v>17.033877804280053</v>
      </c>
      <c r="N16" s="235">
        <v>16.977324753936472</v>
      </c>
      <c r="O16" s="235">
        <v>16.828413687104906</v>
      </c>
      <c r="P16" s="235">
        <v>16.325977559953731</v>
      </c>
      <c r="Q16" s="235">
        <v>16.272685769522365</v>
      </c>
      <c r="R16" s="235">
        <v>16.139132003619274</v>
      </c>
      <c r="S16" s="235">
        <v>16.084667577735946</v>
      </c>
      <c r="T16" s="235">
        <v>16.123943664567552</v>
      </c>
      <c r="U16" s="235">
        <v>16.082356082377046</v>
      </c>
      <c r="V16" s="235">
        <v>15.960384486100399</v>
      </c>
      <c r="W16" s="235">
        <v>15.769303173041216</v>
      </c>
      <c r="X16" s="235">
        <v>15.55</v>
      </c>
      <c r="Y16" s="235">
        <v>14.87</v>
      </c>
      <c r="Z16" s="235">
        <v>14.5</v>
      </c>
      <c r="AA16" s="235">
        <v>14.01</v>
      </c>
      <c r="AB16" s="235">
        <v>13.84</v>
      </c>
      <c r="AC16" s="235">
        <v>13.6129977578717</v>
      </c>
      <c r="AD16" s="235">
        <v>13.31</v>
      </c>
      <c r="AE16" s="235">
        <v>13.01</v>
      </c>
      <c r="AF16" s="235">
        <v>12.72</v>
      </c>
      <c r="AG16" s="235">
        <v>12.62</v>
      </c>
      <c r="AH16" s="235">
        <v>12.59</v>
      </c>
      <c r="AI16" s="235">
        <v>12.57</v>
      </c>
      <c r="AJ16" s="235">
        <v>12.55</v>
      </c>
      <c r="AK16" s="235">
        <v>12.53</v>
      </c>
      <c r="AL16" s="235">
        <v>12.54</v>
      </c>
      <c r="AM16" s="235">
        <v>12.44</v>
      </c>
      <c r="AN16" s="235">
        <v>12.45</v>
      </c>
      <c r="AO16" s="235">
        <v>12.46</v>
      </c>
      <c r="AP16" s="235">
        <v>12.48</v>
      </c>
      <c r="AQ16" s="235">
        <v>12.502288938060898</v>
      </c>
      <c r="AR16" s="235">
        <v>12.53</v>
      </c>
      <c r="AS16" s="235">
        <v>12.61</v>
      </c>
      <c r="AT16" s="235">
        <v>12.67</v>
      </c>
      <c r="AU16" s="235">
        <v>12.73</v>
      </c>
      <c r="AV16" s="235">
        <v>12.81</v>
      </c>
      <c r="AW16" s="235">
        <v>12.814959999999999</v>
      </c>
      <c r="AX16" s="235">
        <v>12.82</v>
      </c>
      <c r="AY16" s="235">
        <v>12.81</v>
      </c>
      <c r="AZ16" s="235">
        <v>12.81</v>
      </c>
      <c r="BA16" s="235">
        <v>12.81</v>
      </c>
      <c r="BB16" s="235">
        <v>12.8</v>
      </c>
      <c r="BC16" s="235">
        <v>12.77</v>
      </c>
      <c r="BD16" s="235">
        <v>12.76</v>
      </c>
      <c r="BE16" s="235">
        <v>12.73</v>
      </c>
      <c r="BF16" s="235">
        <v>12.66</v>
      </c>
      <c r="BG16" s="235">
        <v>12.66</v>
      </c>
      <c r="BH16" s="235">
        <v>12.66</v>
      </c>
      <c r="BI16" s="235">
        <v>12.66</v>
      </c>
      <c r="BJ16" s="235">
        <v>12.66</v>
      </c>
      <c r="BK16" s="235">
        <v>12.51</v>
      </c>
      <c r="BL16" s="235">
        <v>12.53</v>
      </c>
      <c r="BM16" s="235">
        <v>12.53</v>
      </c>
      <c r="BN16" s="235">
        <v>12.52</v>
      </c>
      <c r="BO16" s="235">
        <v>12.52</v>
      </c>
      <c r="BP16" s="235">
        <v>12.52</v>
      </c>
      <c r="BQ16" s="235">
        <v>12.6</v>
      </c>
      <c r="BR16" s="235">
        <v>12.56</v>
      </c>
      <c r="BS16" s="235">
        <v>12.54</v>
      </c>
      <c r="BT16" s="235">
        <v>12.52</v>
      </c>
      <c r="BU16" s="235">
        <v>12.52</v>
      </c>
      <c r="BV16" s="235">
        <v>12.52</v>
      </c>
      <c r="BW16" s="235">
        <v>12.567612412821095</v>
      </c>
      <c r="BX16" s="235">
        <v>12.569669549367335</v>
      </c>
      <c r="BY16" s="235">
        <v>12.571646243269296</v>
      </c>
      <c r="BZ16" s="235">
        <v>12.58</v>
      </c>
      <c r="CA16" s="235">
        <v>12.58</v>
      </c>
      <c r="CB16" s="235">
        <v>12.58</v>
      </c>
      <c r="CC16" s="235">
        <v>12.58</v>
      </c>
      <c r="CD16" s="235">
        <v>12.58</v>
      </c>
      <c r="CE16" s="235">
        <v>12.57</v>
      </c>
      <c r="CF16" s="235">
        <v>12.57</v>
      </c>
      <c r="CG16" s="235">
        <v>12.57</v>
      </c>
      <c r="CH16" s="235">
        <v>12.5</v>
      </c>
      <c r="CI16" s="235">
        <v>12.34</v>
      </c>
      <c r="CJ16" s="235">
        <v>12.21</v>
      </c>
      <c r="CK16" s="235">
        <v>12.2</v>
      </c>
      <c r="CL16" s="235">
        <v>12.19</v>
      </c>
      <c r="CM16" s="235">
        <v>12.17</v>
      </c>
      <c r="CN16" s="235">
        <v>12.05</v>
      </c>
      <c r="CO16" s="235">
        <v>12.01</v>
      </c>
      <c r="CP16" s="235">
        <v>12</v>
      </c>
      <c r="CQ16" s="235">
        <v>11.96</v>
      </c>
      <c r="CR16" s="235">
        <v>11.88</v>
      </c>
      <c r="CS16" s="235">
        <v>11.86</v>
      </c>
      <c r="CT16" s="235">
        <v>11.83</v>
      </c>
      <c r="CU16" s="235">
        <v>11.78</v>
      </c>
      <c r="CV16" s="235">
        <v>11.72</v>
      </c>
      <c r="CW16" s="235">
        <v>11.67</v>
      </c>
      <c r="CX16" s="235">
        <v>11.67</v>
      </c>
      <c r="CY16" s="235">
        <v>11.66</v>
      </c>
      <c r="CZ16" s="235">
        <v>11.65</v>
      </c>
      <c r="DA16" s="235">
        <v>11.65</v>
      </c>
      <c r="DB16" s="235">
        <v>11.65</v>
      </c>
      <c r="DC16" s="235">
        <v>11.651713546481201</v>
      </c>
      <c r="DD16" s="235">
        <v>11.650607434304817</v>
      </c>
      <c r="DE16" s="235">
        <v>11.669889818893676</v>
      </c>
      <c r="DF16" s="235">
        <v>11.696902734282633</v>
      </c>
      <c r="DG16" s="235">
        <v>11.557573922732111</v>
      </c>
      <c r="DH16" s="235">
        <v>11.56645895860462</v>
      </c>
      <c r="DI16" s="235">
        <v>11.619267493422525</v>
      </c>
      <c r="DJ16" s="235">
        <v>11.636553682125594</v>
      </c>
      <c r="DK16" s="235">
        <v>11.653519172471904</v>
      </c>
      <c r="DL16" s="235">
        <v>11.668076449885945</v>
      </c>
      <c r="DM16" s="235">
        <v>11.67028317130605</v>
      </c>
      <c r="DN16" s="235">
        <v>11.678622693356999</v>
      </c>
      <c r="DO16" s="235">
        <v>11.679371204135602</v>
      </c>
      <c r="DP16" s="235">
        <v>11.693859302650033</v>
      </c>
      <c r="DQ16" s="235">
        <v>11.698312725986293</v>
      </c>
      <c r="DR16" s="235">
        <v>11.7295861946358</v>
      </c>
      <c r="DS16" s="235">
        <v>11.740640427359761</v>
      </c>
      <c r="DT16" s="235">
        <v>11.761361078732669</v>
      </c>
      <c r="DU16" s="235">
        <v>11.783308589753227</v>
      </c>
      <c r="DV16" s="235">
        <v>11.840347549262464</v>
      </c>
      <c r="DW16" s="235">
        <v>11.890644089266322</v>
      </c>
      <c r="DX16" s="235">
        <v>11.910091517778465</v>
      </c>
      <c r="DY16" s="235">
        <v>11.917664378346293</v>
      </c>
      <c r="DZ16" s="235">
        <v>11.931731143470126</v>
      </c>
      <c r="EA16" s="235">
        <v>11.927266940646408</v>
      </c>
      <c r="EB16" s="235">
        <v>11.941937590196527</v>
      </c>
      <c r="EC16" s="235">
        <v>11.991651941095194</v>
      </c>
      <c r="ED16" s="235">
        <v>12.026588897218126</v>
      </c>
      <c r="EE16" s="235">
        <v>12.097551702844056</v>
      </c>
      <c r="EF16" s="235">
        <v>12.119741406160056</v>
      </c>
      <c r="EG16" s="235">
        <v>12.208769022879018</v>
      </c>
      <c r="EH16" s="235">
        <v>12.227371930624509</v>
      </c>
      <c r="EI16" s="235">
        <v>12.237782619657377</v>
      </c>
      <c r="EJ16" s="235">
        <v>12.250424887582279</v>
      </c>
      <c r="EK16" s="235">
        <v>12.243368832157397</v>
      </c>
      <c r="EL16" s="235">
        <v>12.240581710217358</v>
      </c>
      <c r="EM16" s="235">
        <v>12.238576277541746</v>
      </c>
      <c r="EN16" s="235">
        <v>12.228228703475263</v>
      </c>
      <c r="EO16" s="235">
        <v>12.226989568809321</v>
      </c>
      <c r="EP16" s="235">
        <v>12.22653011618422</v>
      </c>
      <c r="EQ16" s="235">
        <v>12.205904722182105</v>
      </c>
      <c r="ER16" s="235">
        <v>12.17447220685759</v>
      </c>
      <c r="ES16" s="235">
        <v>12.133274834937868</v>
      </c>
      <c r="ET16" s="235">
        <v>12.086423999999999</v>
      </c>
      <c r="EU16" s="235">
        <v>12.062712000000001</v>
      </c>
      <c r="EV16" s="235">
        <v>12.047207999999999</v>
      </c>
      <c r="EW16" s="235">
        <v>12.008062000000001</v>
      </c>
      <c r="EX16" s="235">
        <v>11.980261</v>
      </c>
      <c r="EY16" s="235">
        <v>11.950895000000001</v>
      </c>
      <c r="EZ16" s="235">
        <v>11.897907</v>
      </c>
      <c r="FA16" s="235">
        <v>11.878228</v>
      </c>
      <c r="FB16" s="235">
        <v>11.873649</v>
      </c>
      <c r="FC16" s="235">
        <v>11.918586000000001</v>
      </c>
      <c r="FD16" s="235">
        <v>11.894153000000001</v>
      </c>
      <c r="FE16" s="235">
        <v>11.859048</v>
      </c>
      <c r="FF16" s="235">
        <v>11.824828</v>
      </c>
      <c r="FG16" s="235">
        <v>11.817245</v>
      </c>
      <c r="FH16" s="235">
        <v>11.831679000000001</v>
      </c>
      <c r="FI16" s="235">
        <v>11.832983</v>
      </c>
      <c r="FJ16" s="235">
        <v>11.833704000000001</v>
      </c>
      <c r="FK16" s="235">
        <v>11.834493</v>
      </c>
      <c r="FL16" s="235">
        <v>11.832065</v>
      </c>
      <c r="FM16" s="235">
        <v>11.826538000000001</v>
      </c>
      <c r="FN16" s="235">
        <v>11.824413</v>
      </c>
      <c r="FO16" s="235">
        <v>11.820938999999999</v>
      </c>
      <c r="FP16" s="235">
        <v>11.791855</v>
      </c>
      <c r="FQ16" s="235">
        <v>11.763674999999999</v>
      </c>
      <c r="FR16" s="235">
        <v>11.739811</v>
      </c>
      <c r="FS16" s="235">
        <v>11.709999999999999</v>
      </c>
      <c r="FT16" s="235">
        <v>11.681372</v>
      </c>
      <c r="FU16" s="235">
        <v>11.595433</v>
      </c>
      <c r="FV16" s="235">
        <v>11.490872000000001</v>
      </c>
      <c r="FW16" s="235">
        <v>11.406568999999999</v>
      </c>
      <c r="FX16" s="235">
        <v>11.361145</v>
      </c>
      <c r="FY16" s="235">
        <v>11.337593999999999</v>
      </c>
      <c r="FZ16" s="235">
        <v>11.320955000000001</v>
      </c>
      <c r="GA16" s="235">
        <v>11.256396000000001</v>
      </c>
      <c r="GB16" s="235">
        <v>11.246257</v>
      </c>
      <c r="GC16" s="235">
        <v>11.25005</v>
      </c>
      <c r="GD16" s="235">
        <v>11.250446</v>
      </c>
      <c r="GE16" s="235">
        <v>11.247542000000001</v>
      </c>
      <c r="GF16" s="235">
        <v>11.239401000000001</v>
      </c>
      <c r="GG16" s="235">
        <v>11.199178999999999</v>
      </c>
      <c r="GH16" s="235">
        <v>11.185684999999999</v>
      </c>
      <c r="GI16" s="235">
        <v>11.149061</v>
      </c>
      <c r="GJ16" s="235">
        <v>11.091308</v>
      </c>
      <c r="GK16" s="235">
        <v>11.025646999999999</v>
      </c>
      <c r="GL16" s="235">
        <v>10.968622</v>
      </c>
      <c r="GM16" s="235">
        <v>10.437633</v>
      </c>
      <c r="GN16" s="235">
        <v>10.355146</v>
      </c>
      <c r="GO16" s="235">
        <v>10.329362</v>
      </c>
      <c r="GP16" s="235">
        <v>10.327177000000001</v>
      </c>
      <c r="GQ16" s="235">
        <v>10.317468999999999</v>
      </c>
      <c r="GR16" s="235">
        <v>10.272275</v>
      </c>
      <c r="GS16" s="235">
        <v>10.255891</v>
      </c>
      <c r="GT16" s="235">
        <v>10.257718000000001</v>
      </c>
      <c r="GU16" s="235">
        <v>10.261723</v>
      </c>
      <c r="GV16" s="235">
        <v>10.268988</v>
      </c>
      <c r="GW16" s="235">
        <v>10.283714</v>
      </c>
      <c r="GX16" s="235">
        <v>10.291688000000001</v>
      </c>
      <c r="GY16" s="235">
        <v>10.305766</v>
      </c>
      <c r="GZ16" s="235">
        <v>10.323209</v>
      </c>
      <c r="HA16" s="235">
        <v>10.330776999999999</v>
      </c>
      <c r="HB16" s="235">
        <v>10.336437</v>
      </c>
      <c r="HC16" s="235">
        <v>10.344215</v>
      </c>
      <c r="HD16" s="235">
        <v>10.351414</v>
      </c>
      <c r="HE16" s="235">
        <v>10.358419000000001</v>
      </c>
      <c r="HF16" s="235">
        <v>10.376646000000001</v>
      </c>
      <c r="HG16" s="235">
        <v>10.386579999999999</v>
      </c>
      <c r="HH16" s="235">
        <v>10.400052000000001</v>
      </c>
      <c r="HI16" s="235">
        <v>10.406435999999999</v>
      </c>
      <c r="HJ16" s="235">
        <v>10.414673000000001</v>
      </c>
      <c r="HK16" s="235">
        <v>10.071433000000001</v>
      </c>
      <c r="HL16" s="235">
        <v>10.103318</v>
      </c>
      <c r="HM16" s="235">
        <v>10.134943999999999</v>
      </c>
      <c r="HN16" s="235">
        <v>10.173422</v>
      </c>
      <c r="HO16" s="235">
        <v>10.202826</v>
      </c>
      <c r="HP16" s="235">
        <v>10.241256</v>
      </c>
      <c r="HQ16" s="235">
        <v>10.256249</v>
      </c>
      <c r="HR16" s="235">
        <v>10.271927</v>
      </c>
      <c r="HS16" s="235">
        <v>10.280527000000001</v>
      </c>
      <c r="HT16" s="235">
        <v>10.287043000000001</v>
      </c>
      <c r="HU16" s="235">
        <v>10.301838999999999</v>
      </c>
      <c r="HV16" s="235">
        <v>10.308526000000001</v>
      </c>
      <c r="HW16" s="235">
        <v>10.319601</v>
      </c>
      <c r="HX16" s="235">
        <v>10.328721999999999</v>
      </c>
      <c r="HY16" s="235">
        <v>10.339789000000001</v>
      </c>
      <c r="HZ16" s="235">
        <v>10.345767</v>
      </c>
      <c r="IA16" s="235">
        <v>10.358112</v>
      </c>
      <c r="IB16" s="235">
        <v>10.366826</v>
      </c>
      <c r="IC16" s="235">
        <v>10.3886</v>
      </c>
      <c r="ID16" s="235">
        <v>10.405526</v>
      </c>
      <c r="IE16" s="235">
        <v>10.423238999999999</v>
      </c>
      <c r="IF16" s="235">
        <v>10.445213000000001</v>
      </c>
      <c r="IG16" s="235">
        <v>10.454627</v>
      </c>
      <c r="IH16" s="235">
        <v>10.465209999999999</v>
      </c>
      <c r="II16" s="235">
        <v>10.487296000000001</v>
      </c>
      <c r="IJ16" s="235">
        <v>10.702177000000001</v>
      </c>
      <c r="IK16" s="235">
        <v>10.868174999999999</v>
      </c>
      <c r="IL16" s="235">
        <v>10.976077</v>
      </c>
      <c r="IM16" s="235">
        <v>11.053069000000001</v>
      </c>
      <c r="IN16" s="235">
        <v>11.119023</v>
      </c>
      <c r="IO16" s="235">
        <v>11.169695000000001</v>
      </c>
      <c r="IP16" s="235">
        <v>11.269817</v>
      </c>
      <c r="IQ16" s="235">
        <v>11.345222</v>
      </c>
      <c r="IR16" s="235">
        <v>11.389842</v>
      </c>
      <c r="IS16" s="235">
        <v>11.464487</v>
      </c>
      <c r="IT16" s="235">
        <v>11.480314</v>
      </c>
      <c r="IU16" s="235">
        <v>11.60126</v>
      </c>
      <c r="IV16" s="235">
        <v>11.682619000000001</v>
      </c>
      <c r="IW16" s="235">
        <v>11.679743</v>
      </c>
      <c r="IX16" s="235">
        <v>11.734709000000001</v>
      </c>
      <c r="IY16" s="235">
        <v>11.782503</v>
      </c>
      <c r="IZ16" s="235">
        <v>11.814185</v>
      </c>
    </row>
    <row r="17" spans="1:260" ht="20.100000000000001" customHeight="1" x14ac:dyDescent="0.3">
      <c r="A17" s="233" t="s">
        <v>445</v>
      </c>
      <c r="B17" s="235">
        <v>8.6875306104678973</v>
      </c>
      <c r="C17" s="235">
        <v>8.7800000000000011</v>
      </c>
      <c r="D17" s="235">
        <v>9.5754462567721799</v>
      </c>
      <c r="E17" s="235">
        <v>9.8401430246154895</v>
      </c>
      <c r="F17" s="235">
        <v>8.82</v>
      </c>
      <c r="G17" s="235">
        <v>8.1872316445708258</v>
      </c>
      <c r="H17" s="235">
        <v>7.8495897116806379</v>
      </c>
      <c r="I17" s="235">
        <v>8.9111241715837952</v>
      </c>
      <c r="J17" s="235">
        <v>8.8387272117712357</v>
      </c>
      <c r="K17" s="235">
        <v>9.379999999999999</v>
      </c>
      <c r="L17" s="235">
        <v>9.264879124232106</v>
      </c>
      <c r="M17" s="235">
        <v>8.5780794339390241</v>
      </c>
      <c r="N17" s="235">
        <v>8.7493490689472431</v>
      </c>
      <c r="O17" s="235">
        <v>8.2812279539403519</v>
      </c>
      <c r="P17" s="235">
        <v>7.6463540829651011</v>
      </c>
      <c r="Q17" s="235">
        <v>7.9489578314624332</v>
      </c>
      <c r="R17" s="235">
        <v>8.136439793222161</v>
      </c>
      <c r="S17" s="235">
        <v>8.8595982008808463</v>
      </c>
      <c r="T17" s="235">
        <v>8.4042154879603324</v>
      </c>
      <c r="U17" s="235">
        <v>8.3095240699117667</v>
      </c>
      <c r="V17" s="235">
        <v>8.3545327125354127</v>
      </c>
      <c r="W17" s="235">
        <v>8.4249998779598823</v>
      </c>
      <c r="X17" s="235">
        <v>8.07</v>
      </c>
      <c r="Y17" s="235">
        <v>8.18</v>
      </c>
      <c r="Z17" s="235">
        <v>8.1300000000000008</v>
      </c>
      <c r="AA17" s="235">
        <v>7.83</v>
      </c>
      <c r="AB17" s="235">
        <v>7.65</v>
      </c>
      <c r="AC17" s="235">
        <v>7.62</v>
      </c>
      <c r="AD17" s="235">
        <v>7.42</v>
      </c>
      <c r="AE17" s="235">
        <v>7.26</v>
      </c>
      <c r="AF17" s="235">
        <v>7.07</v>
      </c>
      <c r="AG17" s="235">
        <v>6.93</v>
      </c>
      <c r="AH17" s="235">
        <v>7.14</v>
      </c>
      <c r="AI17" s="235">
        <v>6.92</v>
      </c>
      <c r="AJ17" s="235">
        <v>6.89</v>
      </c>
      <c r="AK17" s="235">
        <v>7.13</v>
      </c>
      <c r="AL17" s="235">
        <v>6.87</v>
      </c>
      <c r="AM17" s="235">
        <v>6.63</v>
      </c>
      <c r="AN17" s="235">
        <v>6.46</v>
      </c>
      <c r="AO17" s="235">
        <v>6.95</v>
      </c>
      <c r="AP17" s="235">
        <v>7.25</v>
      </c>
      <c r="AQ17" s="235">
        <v>7.58</v>
      </c>
      <c r="AR17" s="235">
        <v>7.63</v>
      </c>
      <c r="AS17" s="235">
        <v>7.36</v>
      </c>
      <c r="AT17" s="235">
        <v>7.67</v>
      </c>
      <c r="AU17" s="235">
        <v>8.23</v>
      </c>
      <c r="AV17" s="235">
        <v>8.24</v>
      </c>
      <c r="AW17" s="235">
        <v>7.61</v>
      </c>
      <c r="AX17" s="235">
        <v>7.39</v>
      </c>
      <c r="AY17" s="235">
        <v>6.8</v>
      </c>
      <c r="AZ17" s="235">
        <v>6.42</v>
      </c>
      <c r="BA17" s="235">
        <v>5.83</v>
      </c>
      <c r="BB17" s="235">
        <v>6.17</v>
      </c>
      <c r="BC17" s="235">
        <v>6.03</v>
      </c>
      <c r="BD17" s="235">
        <v>5.74</v>
      </c>
      <c r="BE17" s="235">
        <v>5.34</v>
      </c>
      <c r="BF17" s="235">
        <v>5.43</v>
      </c>
      <c r="BG17" s="235">
        <v>5.39</v>
      </c>
      <c r="BH17" s="235">
        <v>5.62</v>
      </c>
      <c r="BI17" s="235">
        <v>5.71</v>
      </c>
      <c r="BJ17" s="235">
        <v>5.84</v>
      </c>
      <c r="BK17" s="235">
        <v>6.92</v>
      </c>
      <c r="BL17" s="235">
        <v>6.16</v>
      </c>
      <c r="BM17" s="235">
        <v>6.01</v>
      </c>
      <c r="BN17" s="235">
        <v>6.57</v>
      </c>
      <c r="BO17" s="235">
        <v>6.53</v>
      </c>
      <c r="BP17" s="235">
        <v>6.54</v>
      </c>
      <c r="BQ17" s="235">
        <v>6.43</v>
      </c>
      <c r="BR17" s="235">
        <v>6.79</v>
      </c>
      <c r="BS17" s="235">
        <v>6.84</v>
      </c>
      <c r="BT17" s="235">
        <v>6.74</v>
      </c>
      <c r="BU17" s="235">
        <v>6.74</v>
      </c>
      <c r="BV17" s="235">
        <v>6.36</v>
      </c>
      <c r="BW17" s="235">
        <v>6.6154821620869164</v>
      </c>
      <c r="BX17" s="235">
        <v>6.9880104984718194</v>
      </c>
      <c r="BY17" s="235">
        <v>6.4598002037612456</v>
      </c>
      <c r="BZ17" s="235">
        <v>6.69</v>
      </c>
      <c r="CA17" s="235">
        <v>6.2</v>
      </c>
      <c r="CB17" s="235">
        <v>6.35</v>
      </c>
      <c r="CC17" s="235">
        <v>6.93</v>
      </c>
      <c r="CD17" s="235">
        <v>6.55</v>
      </c>
      <c r="CE17" s="235">
        <v>6.43</v>
      </c>
      <c r="CF17" s="235">
        <v>6.33</v>
      </c>
      <c r="CG17" s="235">
        <v>5.84</v>
      </c>
      <c r="CH17" s="235">
        <v>5.77</v>
      </c>
      <c r="CI17" s="235">
        <v>5.63</v>
      </c>
      <c r="CJ17" s="235">
        <v>6.13</v>
      </c>
      <c r="CK17" s="235">
        <v>5.95</v>
      </c>
      <c r="CL17" s="235">
        <v>5.8</v>
      </c>
      <c r="CM17" s="235">
        <v>5.7</v>
      </c>
      <c r="CN17" s="235">
        <v>5.5</v>
      </c>
      <c r="CO17" s="235">
        <v>5.46</v>
      </c>
      <c r="CP17" s="235">
        <v>6.33</v>
      </c>
      <c r="CQ17" s="235">
        <v>4.75</v>
      </c>
      <c r="CR17" s="235">
        <v>5.0599999999999996</v>
      </c>
      <c r="CS17" s="235">
        <v>5.49</v>
      </c>
      <c r="CT17" s="235">
        <v>5.0199999999999996</v>
      </c>
      <c r="CU17" s="235">
        <v>5.91</v>
      </c>
      <c r="CV17" s="235">
        <v>5.3</v>
      </c>
      <c r="CW17" s="235">
        <v>4.71</v>
      </c>
      <c r="CX17" s="235">
        <v>4.95</v>
      </c>
      <c r="CY17" s="235">
        <v>5.53</v>
      </c>
      <c r="CZ17" s="235">
        <v>4.9400000000000004</v>
      </c>
      <c r="DA17" s="235">
        <v>4.84</v>
      </c>
      <c r="DB17" s="235">
        <v>5.63</v>
      </c>
      <c r="DC17" s="235">
        <v>6.1428328029552004</v>
      </c>
      <c r="DD17" s="235">
        <v>5.7579218746363958</v>
      </c>
      <c r="DE17" s="235">
        <v>5.9053610394024014</v>
      </c>
      <c r="DF17" s="235">
        <v>6.3533562448604863</v>
      </c>
      <c r="DG17" s="235">
        <v>6.2841641225086953</v>
      </c>
      <c r="DH17" s="235">
        <v>6.8034544783485362</v>
      </c>
      <c r="DI17" s="235">
        <v>6.4121141915621349</v>
      </c>
      <c r="DJ17" s="235">
        <v>5.5426977737119021</v>
      </c>
      <c r="DK17" s="235">
        <v>5.2551654894254396</v>
      </c>
      <c r="DL17" s="235">
        <v>5.1535247166566656</v>
      </c>
      <c r="DM17" s="235">
        <v>5.4640203314020086</v>
      </c>
      <c r="DN17" s="235">
        <v>5.6842201329150299</v>
      </c>
      <c r="DO17" s="235">
        <v>5.83111619868939</v>
      </c>
      <c r="DP17" s="235">
        <v>6.4975728946438771</v>
      </c>
      <c r="DQ17" s="235">
        <v>6.4158917396226034</v>
      </c>
      <c r="DR17" s="235">
        <v>6.3996327501641082</v>
      </c>
      <c r="DS17" s="235">
        <v>6.4381762809883281</v>
      </c>
      <c r="DT17" s="235">
        <v>6.7980135128948183</v>
      </c>
      <c r="DU17" s="235">
        <v>7.2899057995107652</v>
      </c>
      <c r="DV17" s="235">
        <v>7.0929263873212633</v>
      </c>
      <c r="DW17" s="235">
        <v>7.4906063315108407</v>
      </c>
      <c r="DX17" s="235">
        <v>7.4182181089358812</v>
      </c>
      <c r="DY17" s="235">
        <v>7.5026085507904572</v>
      </c>
      <c r="DZ17" s="235">
        <v>7.9667575756858122</v>
      </c>
      <c r="EA17" s="235">
        <v>8.3625886861941048</v>
      </c>
      <c r="EB17" s="235">
        <v>7.9776243912476064</v>
      </c>
      <c r="EC17" s="235">
        <v>7.9343913939754707</v>
      </c>
      <c r="ED17" s="235">
        <v>7.9730082563865823</v>
      </c>
      <c r="EE17" s="235">
        <v>7.05414834630822</v>
      </c>
      <c r="EF17" s="235">
        <v>7.9358150812716355</v>
      </c>
      <c r="EG17" s="235">
        <v>6.977542804668424</v>
      </c>
      <c r="EH17" s="235">
        <v>7.4338626628257742</v>
      </c>
      <c r="EI17" s="235">
        <v>8.2909928048592327</v>
      </c>
      <c r="EJ17" s="235">
        <v>7.663394774109622</v>
      </c>
      <c r="EK17" s="235">
        <v>8.1109019843296224</v>
      </c>
      <c r="EL17" s="235">
        <v>7.257161356462194</v>
      </c>
      <c r="EM17" s="235">
        <v>7.326878495384137</v>
      </c>
      <c r="EN17" s="235">
        <v>7.1013167308916048</v>
      </c>
      <c r="EO17" s="235">
        <v>7.6757276850074607</v>
      </c>
      <c r="EP17" s="235">
        <v>7.5382344940343238</v>
      </c>
      <c r="EQ17" s="235">
        <v>5.7655001106029946</v>
      </c>
      <c r="ER17" s="235">
        <v>6.7912766100319155</v>
      </c>
      <c r="ES17" s="235">
        <v>5.6199752359467281</v>
      </c>
      <c r="ET17" s="235">
        <v>5.58345</v>
      </c>
      <c r="EU17" s="235">
        <v>5.3848880000000001</v>
      </c>
      <c r="EV17" s="235">
        <v>5.5545689999999999</v>
      </c>
      <c r="EW17" s="235">
        <v>5.6755689999999994</v>
      </c>
      <c r="EX17" s="235">
        <v>5.3706249999999995</v>
      </c>
      <c r="EY17" s="235">
        <v>5.3078409999999998</v>
      </c>
      <c r="EZ17" s="235">
        <v>5.4014189999999997</v>
      </c>
      <c r="FA17" s="235">
        <v>5.5908569999999997</v>
      </c>
      <c r="FB17" s="235">
        <v>5.4472630000000004</v>
      </c>
      <c r="FC17" s="235">
        <v>5.2191780000000003</v>
      </c>
      <c r="FD17" s="235">
        <v>5.1826860000000003</v>
      </c>
      <c r="FE17" s="235">
        <v>5.4188590000000003</v>
      </c>
      <c r="FF17" s="235">
        <v>5.8018539999999996</v>
      </c>
      <c r="FG17" s="235">
        <v>5.7692209999999999</v>
      </c>
      <c r="FH17" s="235">
        <v>5.3856289999999998</v>
      </c>
      <c r="FI17" s="235">
        <v>5.1713069999999997</v>
      </c>
      <c r="FJ17" s="235">
        <v>5.8556089999999994</v>
      </c>
      <c r="FK17" s="235">
        <v>5.4592109999999998</v>
      </c>
      <c r="FL17" s="235">
        <v>4.4203640000000002</v>
      </c>
      <c r="FM17" s="235">
        <v>4.0415429999999999</v>
      </c>
      <c r="FN17" s="235">
        <v>4.5602330000000002</v>
      </c>
      <c r="FO17" s="235">
        <v>5.1303670000000006</v>
      </c>
      <c r="FP17" s="235">
        <v>5.6727869999999996</v>
      </c>
      <c r="FQ17" s="235">
        <v>5.352595</v>
      </c>
      <c r="FR17" s="235">
        <v>4.9654360000000004</v>
      </c>
      <c r="FS17" s="235">
        <v>4.9399999999999995</v>
      </c>
      <c r="FT17" s="235">
        <v>4.6500409999999999</v>
      </c>
      <c r="FU17" s="235">
        <v>4.1448669999999996</v>
      </c>
      <c r="FV17" s="235">
        <v>4.9346800000000002</v>
      </c>
      <c r="FW17" s="235">
        <v>4.9010920000000002</v>
      </c>
      <c r="FX17" s="235">
        <v>5.1776929999999997</v>
      </c>
      <c r="FY17" s="235">
        <v>5.9052170000000004</v>
      </c>
      <c r="FZ17" s="235">
        <v>5.2908109999999997</v>
      </c>
      <c r="GA17" s="235">
        <v>4.328417</v>
      </c>
      <c r="GB17" s="235">
        <v>5.2206540000000006</v>
      </c>
      <c r="GC17" s="235">
        <v>5.1816899999999997</v>
      </c>
      <c r="GD17" s="235">
        <v>5.00502</v>
      </c>
      <c r="GE17" s="235">
        <v>5.7802930000000003</v>
      </c>
      <c r="GF17" s="235">
        <v>6.3228519999999993</v>
      </c>
      <c r="GG17" s="235">
        <v>8.2273769999999988</v>
      </c>
      <c r="GH17" s="235">
        <v>8.9116689999999998</v>
      </c>
      <c r="GI17" s="235">
        <v>9.2243010000000005</v>
      </c>
      <c r="GJ17" s="235">
        <v>8.0444340000000008</v>
      </c>
      <c r="GK17" s="235">
        <v>6.4779329999999993</v>
      </c>
      <c r="GL17" s="235">
        <v>6.8704080000000003</v>
      </c>
      <c r="GM17" s="235">
        <v>8.2420059999999999</v>
      </c>
      <c r="GN17" s="235">
        <v>6.9195400000000005</v>
      </c>
      <c r="GO17" s="235">
        <v>7.242521</v>
      </c>
      <c r="GP17" s="235">
        <v>8.2947769999999998</v>
      </c>
      <c r="GQ17" s="235">
        <v>6.4635139999999991</v>
      </c>
      <c r="GR17" s="235">
        <v>5.4777370000000003</v>
      </c>
      <c r="GS17" s="235">
        <v>4.904299</v>
      </c>
      <c r="GT17" s="235">
        <v>3.9697640000000001</v>
      </c>
      <c r="GU17" s="235">
        <v>5.3740319999999997</v>
      </c>
      <c r="GV17" s="235">
        <v>4.9698669999999998</v>
      </c>
      <c r="GW17" s="235">
        <v>6.1003090000000002</v>
      </c>
      <c r="GX17" s="235">
        <v>7.4364629999999998</v>
      </c>
      <c r="GY17" s="235">
        <v>5.2341609999999994</v>
      </c>
      <c r="GZ17" s="235">
        <v>5.9373750000000003</v>
      </c>
      <c r="HA17" s="235">
        <v>5.4470010000000002</v>
      </c>
      <c r="HB17" s="235">
        <v>6.2561000000000009</v>
      </c>
      <c r="HC17" s="235">
        <v>6.0990479999999998</v>
      </c>
      <c r="HD17" s="235">
        <v>6.1754280000000001</v>
      </c>
      <c r="HE17" s="235">
        <v>6.5515080000000001</v>
      </c>
      <c r="HF17" s="235">
        <v>6.9513540000000003</v>
      </c>
      <c r="HG17" s="235">
        <v>5.8555429999999999</v>
      </c>
      <c r="HH17" s="235">
        <v>6.1653769999999994</v>
      </c>
      <c r="HI17" s="235">
        <v>7.2342840000000006</v>
      </c>
      <c r="HJ17" s="235">
        <v>6.7582890000000004</v>
      </c>
      <c r="HK17" s="235">
        <v>5.181133</v>
      </c>
      <c r="HL17" s="235">
        <v>6.8521849999999995</v>
      </c>
      <c r="HM17" s="235">
        <v>6.469291000000001</v>
      </c>
      <c r="HN17" s="235">
        <v>6.8831760000000006</v>
      </c>
      <c r="HO17" s="235">
        <v>6.2887149999999998</v>
      </c>
      <c r="HP17" s="235">
        <v>6.2705330000000004</v>
      </c>
      <c r="HQ17" s="235">
        <v>7.0192670000000001</v>
      </c>
      <c r="HR17" s="235">
        <v>6.2965090000000004</v>
      </c>
      <c r="HS17" s="235">
        <v>5.4935449999999992</v>
      </c>
      <c r="HT17" s="235">
        <v>6.2772670000000002</v>
      </c>
      <c r="HU17" s="235">
        <v>5.2352059999999998</v>
      </c>
      <c r="HV17" s="235">
        <v>6.2340499999999999</v>
      </c>
      <c r="HW17" s="235">
        <v>4.3580969999999999</v>
      </c>
      <c r="HX17" s="235">
        <v>6.1983920000000001</v>
      </c>
      <c r="HY17" s="235">
        <v>5.6234979999999997</v>
      </c>
      <c r="HZ17" s="235">
        <v>5.7761399999999998</v>
      </c>
      <c r="IA17" s="235">
        <v>6.1039330000000005</v>
      </c>
      <c r="IB17" s="235">
        <v>6.4828869999999998</v>
      </c>
      <c r="IC17" s="235">
        <v>5.7626809999999997</v>
      </c>
      <c r="ID17" s="235">
        <v>5.4261059999999999</v>
      </c>
      <c r="IE17" s="235">
        <v>5.712243</v>
      </c>
      <c r="IF17" s="235">
        <v>5.4850940000000001</v>
      </c>
      <c r="IG17" s="235">
        <v>5.6680929999999998</v>
      </c>
      <c r="IH17" s="235">
        <v>7.5055420000000002</v>
      </c>
      <c r="II17" s="235">
        <v>6.3732960000000007</v>
      </c>
      <c r="IJ17" s="235">
        <v>6.5382889999999998</v>
      </c>
      <c r="IK17" s="235">
        <v>7.2927439999999999</v>
      </c>
      <c r="IL17" s="235">
        <v>7.2041490000000001</v>
      </c>
      <c r="IM17" s="235">
        <v>7.6144069999999999</v>
      </c>
      <c r="IN17" s="235">
        <v>6.770994</v>
      </c>
      <c r="IO17" s="235">
        <v>6.8304349999999996</v>
      </c>
      <c r="IP17" s="235">
        <v>7.3334260000000002</v>
      </c>
      <c r="IQ17" s="235">
        <v>6.6149019999999998</v>
      </c>
      <c r="IR17" s="235">
        <v>6.7416470000000004</v>
      </c>
      <c r="IS17" s="235">
        <v>6.9825220000000003</v>
      </c>
      <c r="IT17" s="235">
        <v>6.9273879999999997</v>
      </c>
      <c r="IU17" s="235">
        <v>6.599456</v>
      </c>
      <c r="IV17" s="235">
        <v>6.597486</v>
      </c>
      <c r="IW17" s="235">
        <v>7.1033309999999998</v>
      </c>
      <c r="IX17" s="235">
        <v>7.4226479999999997</v>
      </c>
      <c r="IY17" s="235">
        <v>7.0163349999999998</v>
      </c>
      <c r="IZ17" s="235">
        <v>7.4951610000000004</v>
      </c>
    </row>
    <row r="18" spans="1:260" ht="20.100000000000001" customHeight="1" x14ac:dyDescent="0.3">
      <c r="A18" s="233" t="s">
        <v>446</v>
      </c>
      <c r="B18" s="235">
        <v>7.06</v>
      </c>
      <c r="C18" s="235">
        <v>5.98</v>
      </c>
      <c r="D18" s="235">
        <v>7.73</v>
      </c>
      <c r="E18" s="235">
        <v>7.2</v>
      </c>
      <c r="F18" s="235">
        <v>7.76</v>
      </c>
      <c r="G18" s="235">
        <v>8.2100000000000009</v>
      </c>
      <c r="H18" s="235">
        <v>7.76</v>
      </c>
      <c r="I18" s="235">
        <v>5.23</v>
      </c>
      <c r="J18" s="235">
        <v>7.88</v>
      </c>
      <c r="K18" s="235">
        <v>7.22</v>
      </c>
      <c r="L18" s="235">
        <v>6.97</v>
      </c>
      <c r="M18" s="235">
        <v>7.15</v>
      </c>
      <c r="N18" s="235">
        <v>7.24</v>
      </c>
      <c r="O18" s="235">
        <v>5.5</v>
      </c>
      <c r="P18" s="235">
        <v>6.83</v>
      </c>
      <c r="Q18" s="235">
        <v>5.69</v>
      </c>
      <c r="R18" s="235">
        <v>6.71</v>
      </c>
      <c r="S18" s="235">
        <v>6.93</v>
      </c>
      <c r="T18" s="235">
        <v>6.7</v>
      </c>
      <c r="U18" s="235">
        <v>7.28</v>
      </c>
      <c r="V18" s="235">
        <v>6.45</v>
      </c>
      <c r="W18" s="235">
        <v>6.79</v>
      </c>
      <c r="X18" s="235">
        <v>6.12</v>
      </c>
      <c r="Y18" s="235">
        <v>6.43</v>
      </c>
      <c r="Z18" s="235">
        <v>7.06</v>
      </c>
      <c r="AA18" s="235">
        <v>5.47</v>
      </c>
      <c r="AB18" s="235">
        <v>6.68</v>
      </c>
      <c r="AC18" s="235">
        <v>6.1</v>
      </c>
      <c r="AD18" s="235">
        <v>6.49</v>
      </c>
      <c r="AE18" s="235">
        <v>5.73</v>
      </c>
      <c r="AF18" s="235">
        <v>6.25</v>
      </c>
      <c r="AG18" s="235">
        <v>6.16</v>
      </c>
      <c r="AH18" s="235">
        <v>4.97</v>
      </c>
      <c r="AI18" s="235">
        <v>5.83</v>
      </c>
      <c r="AJ18" s="235">
        <v>5.23</v>
      </c>
      <c r="AK18" s="235">
        <v>5.28</v>
      </c>
      <c r="AL18" s="235">
        <v>5.65</v>
      </c>
      <c r="AM18" s="235">
        <v>4.8</v>
      </c>
      <c r="AN18" s="235">
        <v>5.01</v>
      </c>
      <c r="AO18" s="235">
        <v>5.68</v>
      </c>
      <c r="AP18" s="235">
        <v>5.45</v>
      </c>
      <c r="AQ18" s="235">
        <v>5.94</v>
      </c>
      <c r="AR18" s="235">
        <v>6.72</v>
      </c>
      <c r="AS18" s="235">
        <v>6.49</v>
      </c>
      <c r="AT18" s="235">
        <v>6.88</v>
      </c>
      <c r="AU18" s="235">
        <v>7.4</v>
      </c>
      <c r="AV18" s="235">
        <v>6.62</v>
      </c>
      <c r="AW18" s="235">
        <v>7.09</v>
      </c>
      <c r="AX18" s="235">
        <v>6.82</v>
      </c>
      <c r="AY18" s="235">
        <v>5.14</v>
      </c>
      <c r="AZ18" s="235">
        <v>6.14</v>
      </c>
      <c r="BA18" s="235">
        <v>5.01</v>
      </c>
      <c r="BB18" s="235">
        <v>4.99</v>
      </c>
      <c r="BC18" s="235">
        <v>5.22</v>
      </c>
      <c r="BD18" s="235">
        <v>5.58</v>
      </c>
      <c r="BE18" s="235">
        <v>4.5999999999999996</v>
      </c>
      <c r="BF18" s="235">
        <v>4.37</v>
      </c>
      <c r="BG18" s="235">
        <v>4.37</v>
      </c>
      <c r="BH18" s="235">
        <v>4.3499999999999996</v>
      </c>
      <c r="BI18" s="235">
        <v>4.97</v>
      </c>
      <c r="BJ18" s="235">
        <v>4.3600000000000003</v>
      </c>
      <c r="BK18" s="235">
        <v>4.3499999999999996</v>
      </c>
      <c r="BL18" s="235">
        <v>5.24</v>
      </c>
      <c r="BM18" s="235">
        <v>4.34</v>
      </c>
      <c r="BN18" s="235">
        <v>4.96</v>
      </c>
      <c r="BO18" s="235">
        <v>5.07</v>
      </c>
      <c r="BP18" s="235">
        <v>5.71</v>
      </c>
      <c r="BQ18" s="235">
        <v>5.42</v>
      </c>
      <c r="BR18" s="235">
        <v>5.2</v>
      </c>
      <c r="BS18" s="235">
        <v>5</v>
      </c>
      <c r="BT18" s="235">
        <v>4.79</v>
      </c>
      <c r="BU18" s="235">
        <v>5.97</v>
      </c>
      <c r="BV18" s="235">
        <v>5.23</v>
      </c>
      <c r="BW18" s="235">
        <v>4.9856713866905711</v>
      </c>
      <c r="BX18" s="235">
        <v>5.8093299342426805</v>
      </c>
      <c r="BY18" s="235">
        <v>4.7788471596879933</v>
      </c>
      <c r="BZ18" s="235">
        <v>6.15</v>
      </c>
      <c r="CA18" s="235">
        <v>5.64</v>
      </c>
      <c r="CB18" s="235">
        <v>5.84</v>
      </c>
      <c r="CC18" s="235">
        <v>6.65</v>
      </c>
      <c r="CD18" s="235">
        <v>5.46</v>
      </c>
      <c r="CE18" s="235">
        <v>5</v>
      </c>
      <c r="CF18" s="235">
        <v>5.0199999999999996</v>
      </c>
      <c r="CG18" s="235">
        <v>5.27</v>
      </c>
      <c r="CH18" s="235">
        <v>5.09</v>
      </c>
      <c r="CI18" s="235">
        <v>4.07</v>
      </c>
      <c r="CJ18" s="235">
        <v>5.33</v>
      </c>
      <c r="CK18" s="235">
        <v>4.3099999999999996</v>
      </c>
      <c r="CL18" s="235">
        <v>4.54</v>
      </c>
      <c r="CM18" s="235">
        <v>3.98</v>
      </c>
      <c r="CN18" s="235">
        <v>4.17</v>
      </c>
      <c r="CO18" s="235">
        <v>4.13</v>
      </c>
      <c r="CP18" s="235">
        <v>3.95</v>
      </c>
      <c r="CQ18" s="235">
        <v>3.93</v>
      </c>
      <c r="CR18" s="235">
        <v>3.92</v>
      </c>
      <c r="CS18" s="235">
        <v>3.9</v>
      </c>
      <c r="CT18" s="235">
        <v>3.88</v>
      </c>
      <c r="CU18" s="235">
        <v>3.87</v>
      </c>
      <c r="CV18" s="235">
        <v>3.79</v>
      </c>
      <c r="CW18" s="235">
        <v>3.75</v>
      </c>
      <c r="CX18" s="235">
        <v>3.74</v>
      </c>
      <c r="CY18" s="235">
        <v>3.74</v>
      </c>
      <c r="CZ18" s="235">
        <v>3.95</v>
      </c>
      <c r="DA18" s="235">
        <v>3.7</v>
      </c>
      <c r="DB18" s="235">
        <v>3.79</v>
      </c>
      <c r="DC18" s="235">
        <v>4.7175354389845436</v>
      </c>
      <c r="DD18" s="235">
        <v>3.9244000645593413</v>
      </c>
      <c r="DE18" s="235">
        <v>4.3019902979155811</v>
      </c>
      <c r="DF18" s="235">
        <v>5.0167895651825001</v>
      </c>
      <c r="DG18" s="235">
        <v>4.3636673565194295</v>
      </c>
      <c r="DH18" s="235">
        <v>4.0115683391673373</v>
      </c>
      <c r="DI18" s="235">
        <v>4.1925270430452688</v>
      </c>
      <c r="DJ18" s="235">
        <v>4.3307783394364474</v>
      </c>
      <c r="DK18" s="235">
        <v>4.1781922587912579</v>
      </c>
      <c r="DL18" s="235">
        <v>4.7602517362400176</v>
      </c>
      <c r="DM18" s="235">
        <v>4.2780743303185709</v>
      </c>
      <c r="DN18" s="235">
        <v>4.5657713088360863</v>
      </c>
      <c r="DO18" s="235">
        <v>4.8479835297487561</v>
      </c>
      <c r="DP18" s="235">
        <v>4.1099529828865</v>
      </c>
      <c r="DQ18" s="235">
        <v>4.6742011953879503</v>
      </c>
      <c r="DR18" s="235">
        <v>4.5153919323867253</v>
      </c>
      <c r="DS18" s="235">
        <v>3.6650662458080685</v>
      </c>
      <c r="DT18" s="235">
        <v>4.9511733066578412</v>
      </c>
      <c r="DU18" s="235">
        <v>4.8115659829378599</v>
      </c>
      <c r="DV18" s="235">
        <v>4.907598846777228</v>
      </c>
      <c r="DW18" s="235">
        <v>5.6928101049107172</v>
      </c>
      <c r="DX18" s="235">
        <v>5.7598356041396404</v>
      </c>
      <c r="DY18" s="235">
        <v>5.7546243977857792</v>
      </c>
      <c r="DZ18" s="235">
        <v>5.8322518700506754</v>
      </c>
      <c r="EA18" s="235">
        <v>5.6765901322100909</v>
      </c>
      <c r="EB18" s="235">
        <v>4.9998709328678004</v>
      </c>
      <c r="EC18" s="235">
        <v>5.9837523207845855</v>
      </c>
      <c r="ED18" s="235">
        <v>5.4065884296720768</v>
      </c>
      <c r="EE18" s="235">
        <v>5.1848451518671901</v>
      </c>
      <c r="EF18" s="235">
        <v>5.9061084958743626</v>
      </c>
      <c r="EG18" s="235">
        <v>5.3483050188840364</v>
      </c>
      <c r="EH18" s="235">
        <v>5.3867651230944391</v>
      </c>
      <c r="EI18" s="235">
        <v>5.7495734955597566</v>
      </c>
      <c r="EJ18" s="235">
        <v>5.4729008324680084</v>
      </c>
      <c r="EK18" s="235">
        <v>6.038977071810292</v>
      </c>
      <c r="EL18" s="235">
        <v>5.3924643873457301</v>
      </c>
      <c r="EM18" s="235">
        <v>5.6985343781555509</v>
      </c>
      <c r="EN18" s="235">
        <v>5.4665090655895865</v>
      </c>
      <c r="EO18" s="235">
        <v>5.458158874323793</v>
      </c>
      <c r="EP18" s="235">
        <v>5.3610284507897843</v>
      </c>
      <c r="EQ18" s="235">
        <v>4.5300338754000968</v>
      </c>
      <c r="ER18" s="235">
        <v>4.906862137422241</v>
      </c>
      <c r="ES18" s="235">
        <v>5.2317444845104699</v>
      </c>
      <c r="ET18" s="235">
        <v>4.3310960000000005</v>
      </c>
      <c r="EU18" s="235">
        <v>4.0419599999999996</v>
      </c>
      <c r="EV18" s="235">
        <v>4.150747</v>
      </c>
      <c r="EW18" s="235">
        <v>4.0045890000000002</v>
      </c>
      <c r="EX18" s="235">
        <v>3.3972170000000004</v>
      </c>
      <c r="EY18" s="235">
        <v>3.3874219999999995</v>
      </c>
      <c r="EZ18" s="235">
        <v>3.3461320000000003</v>
      </c>
      <c r="FA18" s="235">
        <v>3.3501830000000004</v>
      </c>
      <c r="FB18" s="235">
        <v>3.3063690000000001</v>
      </c>
      <c r="FC18" s="235">
        <v>3.3086900000000004</v>
      </c>
      <c r="FD18" s="235">
        <v>3.307169</v>
      </c>
      <c r="FE18" s="235">
        <v>3.2963489999999998</v>
      </c>
      <c r="FF18" s="235">
        <v>3.3072629999999998</v>
      </c>
      <c r="FG18" s="235">
        <v>3.282578</v>
      </c>
      <c r="FH18" s="235">
        <v>3.2817510000000003</v>
      </c>
      <c r="FI18" s="235">
        <v>3.2478210000000001</v>
      </c>
      <c r="FJ18" s="235">
        <v>3.2572240000000003</v>
      </c>
      <c r="FK18" s="235">
        <v>3.2673010000000002</v>
      </c>
      <c r="FL18" s="235">
        <v>3.2180960000000001</v>
      </c>
      <c r="FM18" s="235">
        <v>3.2346630000000003</v>
      </c>
      <c r="FN18" s="235">
        <v>3.1651470000000002</v>
      </c>
      <c r="FO18" s="235">
        <v>3.1712129999999998</v>
      </c>
      <c r="FP18" s="235">
        <v>3.1685659999999998</v>
      </c>
      <c r="FQ18" s="235">
        <v>3.1353140000000002</v>
      </c>
      <c r="FR18" s="235">
        <v>3.1266940000000001</v>
      </c>
      <c r="FS18" s="235">
        <v>3.11</v>
      </c>
      <c r="FT18" s="235">
        <v>3.1031199999999997</v>
      </c>
      <c r="FU18" s="235">
        <v>3.0680260000000001</v>
      </c>
      <c r="FV18" s="235">
        <v>3.0514010000000003</v>
      </c>
      <c r="FW18" s="235">
        <v>3.053922</v>
      </c>
      <c r="FX18" s="235">
        <v>2.9994700000000001</v>
      </c>
      <c r="FY18" s="235">
        <v>3.0027149999999998</v>
      </c>
      <c r="FZ18" s="235">
        <v>2.958043</v>
      </c>
      <c r="GA18" s="235">
        <v>2.9536070000000003</v>
      </c>
      <c r="GB18" s="235">
        <v>2.986653</v>
      </c>
      <c r="GC18" s="235">
        <v>2.9199060000000001</v>
      </c>
      <c r="GD18" s="235">
        <v>2.9077730000000002</v>
      </c>
      <c r="GE18" s="235">
        <v>2.8850929999999999</v>
      </c>
      <c r="GF18" s="235">
        <v>2.8663410000000002</v>
      </c>
      <c r="GG18" s="235">
        <v>2.8607330000000002</v>
      </c>
      <c r="GH18" s="235">
        <v>2.8636900000000001</v>
      </c>
      <c r="GI18" s="235">
        <v>2.8883010000000002</v>
      </c>
      <c r="GJ18" s="235">
        <v>2.9065780000000001</v>
      </c>
      <c r="GK18" s="235">
        <v>2.874898</v>
      </c>
      <c r="GL18" s="235">
        <v>2.8365769999999997</v>
      </c>
      <c r="GM18" s="235">
        <v>2.878889</v>
      </c>
      <c r="GN18" s="235">
        <v>3.1994700000000003</v>
      </c>
      <c r="GO18" s="235">
        <v>2.7300310000000003</v>
      </c>
      <c r="GP18" s="235">
        <v>2.7418490000000002</v>
      </c>
      <c r="GQ18" s="235">
        <v>2.7048169999999998</v>
      </c>
      <c r="GR18" s="235">
        <v>2.725114</v>
      </c>
      <c r="GS18" s="235">
        <v>2.7338309999999999</v>
      </c>
      <c r="GT18" s="235">
        <v>2.7178849999999999</v>
      </c>
      <c r="GU18" s="235">
        <v>2.7466910000000002</v>
      </c>
      <c r="GV18" s="235">
        <v>2.7878959999999999</v>
      </c>
      <c r="GW18" s="235">
        <v>3.3061920000000002</v>
      </c>
      <c r="GX18" s="235">
        <v>3.4348669999999997</v>
      </c>
      <c r="GY18" s="235">
        <v>2.6885630000000003</v>
      </c>
      <c r="GZ18" s="235">
        <v>4.1260719999999997</v>
      </c>
      <c r="HA18" s="235">
        <v>3.3203950000000004</v>
      </c>
      <c r="HB18" s="235">
        <v>4.7206900000000003</v>
      </c>
      <c r="HC18" s="235">
        <v>4.3870870000000002</v>
      </c>
      <c r="HD18" s="235">
        <v>4.650944</v>
      </c>
      <c r="HE18" s="235">
        <v>5.5913409999999999</v>
      </c>
      <c r="HF18" s="235">
        <v>4.8250019999999996</v>
      </c>
      <c r="HG18" s="235">
        <v>4.512499</v>
      </c>
      <c r="HH18" s="235">
        <v>4.4814129999999999</v>
      </c>
      <c r="HI18" s="235">
        <v>5.172561</v>
      </c>
      <c r="HJ18" s="235">
        <v>5.1731550000000004</v>
      </c>
      <c r="HK18" s="235">
        <v>3.6629639999999997</v>
      </c>
      <c r="HL18" s="235">
        <v>5.6733690000000001</v>
      </c>
      <c r="HM18" s="235">
        <v>3.5969729999999998</v>
      </c>
      <c r="HN18" s="235">
        <v>5.312379</v>
      </c>
      <c r="HO18" s="235">
        <v>4.736294</v>
      </c>
      <c r="HP18" s="235">
        <v>4.5758760000000001</v>
      </c>
      <c r="HQ18" s="235">
        <v>5.2000999999999999</v>
      </c>
      <c r="HR18" s="235">
        <v>3.9876900000000002</v>
      </c>
      <c r="HS18" s="235">
        <v>3.9819199999999997</v>
      </c>
      <c r="HT18" s="235">
        <v>3.5711409999999999</v>
      </c>
      <c r="HU18" s="235">
        <v>3.4969649999999999</v>
      </c>
      <c r="HV18" s="235">
        <v>3.6832769999999999</v>
      </c>
      <c r="HW18" s="235">
        <v>2.7211699999999999</v>
      </c>
      <c r="HX18" s="235">
        <v>3.0917189999999999</v>
      </c>
      <c r="HY18" s="235">
        <v>3.878228</v>
      </c>
      <c r="HZ18" s="235">
        <v>3.7942959999999997</v>
      </c>
      <c r="IA18" s="235">
        <v>3.123567</v>
      </c>
      <c r="IB18" s="235">
        <v>3.7792330000000001</v>
      </c>
      <c r="IC18" s="235">
        <v>3.5722160000000001</v>
      </c>
      <c r="ID18" s="235">
        <v>3.5842440000000004</v>
      </c>
      <c r="IE18" s="235">
        <v>3.9434110000000002</v>
      </c>
      <c r="IF18" s="235">
        <v>3.5696230000000004</v>
      </c>
      <c r="IG18" s="235">
        <v>3.9138890000000002</v>
      </c>
      <c r="IH18" s="235">
        <v>4.7902709999999997</v>
      </c>
      <c r="II18" s="235">
        <v>4.3580959999999997</v>
      </c>
      <c r="IJ18" s="235">
        <v>4.1486679999999998</v>
      </c>
      <c r="IK18" s="235">
        <v>4.727868</v>
      </c>
      <c r="IL18" s="235">
        <v>4.8216609999999998</v>
      </c>
      <c r="IM18" s="235">
        <v>4.7785859999999998</v>
      </c>
      <c r="IN18" s="235">
        <v>4.8922800000000004</v>
      </c>
      <c r="IO18" s="235">
        <v>4.8248689999999996</v>
      </c>
      <c r="IP18" s="235">
        <v>4.9196840000000002</v>
      </c>
      <c r="IQ18" s="235">
        <v>4.9253530000000003</v>
      </c>
      <c r="IR18" s="235">
        <v>4.8049489999999997</v>
      </c>
      <c r="IS18" s="235">
        <v>5.4249099999999997</v>
      </c>
      <c r="IT18" s="235">
        <v>4.8781650000000001</v>
      </c>
      <c r="IU18" s="235">
        <v>4.2548329999999996</v>
      </c>
      <c r="IV18" s="235">
        <v>4.9014439999999997</v>
      </c>
      <c r="IW18" s="235">
        <v>4.7256479999999996</v>
      </c>
      <c r="IX18" s="235">
        <v>4.793005</v>
      </c>
      <c r="IY18" s="235">
        <v>4.7921959999999997</v>
      </c>
      <c r="IZ18" s="235">
        <v>4.8489719999999998</v>
      </c>
    </row>
    <row r="19" spans="1:260" ht="20.100000000000001" customHeight="1" x14ac:dyDescent="0.3">
      <c r="A19" s="233" t="s">
        <v>447</v>
      </c>
      <c r="B19" s="235">
        <v>4.7331329026851332</v>
      </c>
      <c r="C19" s="235">
        <v>4.9672265679681749</v>
      </c>
      <c r="D19" s="235">
        <v>26.879875658592912</v>
      </c>
      <c r="E19" s="235">
        <v>-12.427114704941056</v>
      </c>
      <c r="F19" s="235">
        <v>-13.854738188776118</v>
      </c>
      <c r="G19" s="235">
        <v>-2.4832546513064435</v>
      </c>
      <c r="H19" s="235">
        <v>15.456677718782053</v>
      </c>
      <c r="I19" s="235">
        <v>0.88622391124477673</v>
      </c>
      <c r="J19" s="235">
        <v>-17.531375090838896</v>
      </c>
      <c r="K19" s="235">
        <v>19.758228607766014</v>
      </c>
      <c r="L19" s="235">
        <v>0.48798703702097601</v>
      </c>
      <c r="M19" s="235">
        <v>38.931542975914901</v>
      </c>
      <c r="N19" s="235">
        <v>-11.597502654281666</v>
      </c>
      <c r="O19" s="235">
        <v>-10.19517348916269</v>
      </c>
      <c r="P19" s="235">
        <v>13.626347327098154</v>
      </c>
      <c r="Q19" s="235">
        <v>-11.544226218868047</v>
      </c>
      <c r="R19" s="235">
        <v>65.478864027310223</v>
      </c>
      <c r="S19" s="235">
        <v>-15.791662920370552</v>
      </c>
      <c r="T19" s="235">
        <v>11.315543052416199</v>
      </c>
      <c r="U19" s="235">
        <v>1.6510579583689733</v>
      </c>
      <c r="V19" s="235">
        <v>17.951147628828991</v>
      </c>
      <c r="W19" s="235">
        <v>4.0469429278118918</v>
      </c>
      <c r="X19" s="235">
        <v>16.89</v>
      </c>
      <c r="Y19" s="235">
        <v>2.4300000000000002</v>
      </c>
      <c r="Z19" s="235">
        <v>6.46</v>
      </c>
      <c r="AA19" s="235">
        <v>7.75</v>
      </c>
      <c r="AB19" s="235">
        <v>-5.66</v>
      </c>
      <c r="AC19" s="235">
        <v>4.1280526339094497</v>
      </c>
      <c r="AD19" s="235">
        <v>-13.46</v>
      </c>
      <c r="AE19" s="235">
        <v>8.19</v>
      </c>
      <c r="AF19" s="235">
        <v>-1.97</v>
      </c>
      <c r="AG19" s="235">
        <v>33.630000000000003</v>
      </c>
      <c r="AH19" s="235">
        <v>-15.39</v>
      </c>
      <c r="AI19" s="235">
        <v>-9.4600000000000009</v>
      </c>
      <c r="AJ19" s="235">
        <v>23.85</v>
      </c>
      <c r="AK19" s="235">
        <v>12.83</v>
      </c>
      <c r="AL19" s="235">
        <v>9.6199999999999992</v>
      </c>
      <c r="AM19" s="235">
        <v>-11.33</v>
      </c>
      <c r="AN19" s="235">
        <v>33.950000000000003</v>
      </c>
      <c r="AO19" s="235">
        <v>-4.1900000000000004</v>
      </c>
      <c r="AP19" s="235">
        <v>1.4</v>
      </c>
      <c r="AQ19" s="235">
        <v>11.81</v>
      </c>
      <c r="AR19" s="235">
        <v>8.07</v>
      </c>
      <c r="AS19" s="235">
        <v>26.04</v>
      </c>
      <c r="AT19" s="235">
        <v>114.64</v>
      </c>
      <c r="AU19" s="235">
        <v>73.39</v>
      </c>
      <c r="AV19" s="235">
        <v>81.47</v>
      </c>
      <c r="AW19" s="235">
        <v>6.52</v>
      </c>
      <c r="AX19" s="235">
        <v>1.64</v>
      </c>
      <c r="AY19" s="235">
        <v>27.95</v>
      </c>
      <c r="AZ19" s="235">
        <v>-9.52</v>
      </c>
      <c r="BA19" s="235">
        <v>-22.87</v>
      </c>
      <c r="BB19" s="235">
        <v>-35.47</v>
      </c>
      <c r="BC19" s="235">
        <v>0.99</v>
      </c>
      <c r="BD19" s="235">
        <v>-12.99</v>
      </c>
      <c r="BE19" s="235">
        <v>10.59</v>
      </c>
      <c r="BF19" s="235">
        <v>-17.3</v>
      </c>
      <c r="BG19" s="235">
        <v>-1.66</v>
      </c>
      <c r="BH19" s="235">
        <v>10.38</v>
      </c>
      <c r="BI19" s="235">
        <v>3.8</v>
      </c>
      <c r="BJ19" s="235">
        <v>62.96</v>
      </c>
      <c r="BK19" s="235">
        <v>-4.1100000000000003</v>
      </c>
      <c r="BL19" s="235">
        <v>3.55</v>
      </c>
      <c r="BM19" s="235">
        <v>-2.2400000000000002</v>
      </c>
      <c r="BN19" s="235">
        <v>45.43</v>
      </c>
      <c r="BO19" s="235">
        <v>7.27</v>
      </c>
      <c r="BP19" s="235">
        <v>-2.85</v>
      </c>
      <c r="BQ19" s="235">
        <v>12.52</v>
      </c>
      <c r="BR19" s="235">
        <v>-2.56</v>
      </c>
      <c r="BS19" s="235">
        <v>17.36</v>
      </c>
      <c r="BT19" s="235">
        <v>23.35</v>
      </c>
      <c r="BU19" s="235">
        <v>-1.91</v>
      </c>
      <c r="BV19" s="235">
        <v>15.77</v>
      </c>
      <c r="BW19" s="235">
        <v>11.213053158760689</v>
      </c>
      <c r="BX19" s="235">
        <v>2.7579637377534549</v>
      </c>
      <c r="BY19" s="235">
        <v>-5.029420194885148</v>
      </c>
      <c r="BZ19" s="235">
        <v>11.81</v>
      </c>
      <c r="CA19" s="235">
        <v>1.8</v>
      </c>
      <c r="CB19" s="235">
        <v>6.29</v>
      </c>
      <c r="CC19" s="235">
        <v>20.190000000000001</v>
      </c>
      <c r="CD19" s="235">
        <v>140.91999999999999</v>
      </c>
      <c r="CE19" s="235">
        <v>-35.08</v>
      </c>
      <c r="CF19" s="235">
        <v>67.150000000000006</v>
      </c>
      <c r="CG19" s="235">
        <v>29.01</v>
      </c>
      <c r="CH19" s="235">
        <v>-26.45</v>
      </c>
      <c r="CI19" s="235">
        <v>-1.95</v>
      </c>
      <c r="CJ19" s="235">
        <v>53.82</v>
      </c>
      <c r="CK19" s="235">
        <v>42.71</v>
      </c>
      <c r="CL19" s="235">
        <v>63.53</v>
      </c>
      <c r="CM19" s="235">
        <v>12.77</v>
      </c>
      <c r="CN19" s="235">
        <v>25.2</v>
      </c>
      <c r="CO19" s="235">
        <v>12.41</v>
      </c>
      <c r="CP19" s="235">
        <v>14.04</v>
      </c>
      <c r="CQ19" s="235">
        <v>8.34</v>
      </c>
      <c r="CR19" s="235">
        <v>36</v>
      </c>
      <c r="CS19" s="235">
        <v>-6.24</v>
      </c>
      <c r="CT19" s="235">
        <v>-5.14</v>
      </c>
      <c r="CU19" s="235">
        <v>7.38</v>
      </c>
      <c r="CV19" s="235">
        <v>23.94</v>
      </c>
      <c r="CW19" s="235">
        <v>5.4</v>
      </c>
      <c r="CX19" s="235">
        <v>54.82</v>
      </c>
      <c r="CY19" s="235">
        <v>43.38</v>
      </c>
      <c r="CZ19" s="235">
        <v>30.27</v>
      </c>
      <c r="DA19" s="235">
        <v>32.78</v>
      </c>
      <c r="DB19" s="235">
        <v>-17.170000000000002</v>
      </c>
      <c r="DC19" s="235">
        <v>6.93366869922174</v>
      </c>
      <c r="DD19" s="235">
        <v>51.126580639928299</v>
      </c>
      <c r="DE19" s="235">
        <v>17.079329686085366</v>
      </c>
      <c r="DF19" s="235">
        <v>34.042838036761339</v>
      </c>
      <c r="DG19" s="235">
        <v>-11.116390876695093</v>
      </c>
      <c r="DH19" s="235">
        <v>1.4679982180576756</v>
      </c>
      <c r="DI19" s="235">
        <v>7.2042809496796645</v>
      </c>
      <c r="DJ19" s="235">
        <v>8.20180876611618</v>
      </c>
      <c r="DK19" s="235">
        <v>-5.7686061416182373</v>
      </c>
      <c r="DL19" s="235">
        <v>18.881446874890063</v>
      </c>
      <c r="DM19" s="235">
        <v>-7.5315224374039591E-2</v>
      </c>
      <c r="DN19" s="235">
        <v>71.847962800453288</v>
      </c>
      <c r="DO19" s="235">
        <v>8.7245492705607894</v>
      </c>
      <c r="DP19" s="235">
        <v>49.068614763028371</v>
      </c>
      <c r="DQ19" s="235">
        <v>35.579593992308631</v>
      </c>
      <c r="DR19" s="235">
        <v>14.98032772087492</v>
      </c>
      <c r="DS19" s="235">
        <v>81.907953321286755</v>
      </c>
      <c r="DT19" s="235">
        <v>107.41214494526163</v>
      </c>
      <c r="DU19" s="235">
        <v>-22.539885648702985</v>
      </c>
      <c r="DV19" s="235">
        <v>58.060776592063569</v>
      </c>
      <c r="DW19" s="235">
        <v>-1.4788255505868153</v>
      </c>
      <c r="DX19" s="235">
        <v>77.71926547021863</v>
      </c>
      <c r="DY19" s="235">
        <v>64.117604752740149</v>
      </c>
      <c r="DZ19" s="235">
        <v>88.127058789006725</v>
      </c>
      <c r="EA19" s="235">
        <v>1.6831255174582838</v>
      </c>
      <c r="EB19" s="235">
        <v>17.513927785026674</v>
      </c>
      <c r="EC19" s="235">
        <v>19.700940270504439</v>
      </c>
      <c r="ED19" s="235">
        <v>47.399975312252309</v>
      </c>
      <c r="EE19" s="235">
        <v>3.8012540257147176</v>
      </c>
      <c r="EF19" s="235">
        <v>-40.611924870689506</v>
      </c>
      <c r="EG19" s="235">
        <v>-9.3544810519401658</v>
      </c>
      <c r="EH19" s="235">
        <v>39.387286033686664</v>
      </c>
      <c r="EI19" s="235">
        <v>-31.7890225750862</v>
      </c>
      <c r="EJ19" s="235">
        <v>12.412799463122015</v>
      </c>
      <c r="EK19" s="235">
        <v>9.2601157046623861</v>
      </c>
      <c r="EL19" s="235">
        <v>10.818376606599212</v>
      </c>
      <c r="EM19" s="235">
        <v>-1.0196463919966314</v>
      </c>
      <c r="EN19" s="235">
        <v>51.843709921672932</v>
      </c>
      <c r="EO19" s="235">
        <v>-7.6950449120140814</v>
      </c>
      <c r="EP19" s="235">
        <v>-5.8335390047618567</v>
      </c>
      <c r="EQ19" s="235">
        <v>4.2947775516584796</v>
      </c>
      <c r="ER19" s="235">
        <v>17.968429309083422</v>
      </c>
      <c r="ES19" s="235">
        <v>3.7677175283963749</v>
      </c>
      <c r="ET19" s="235">
        <v>7.6778180000000003</v>
      </c>
      <c r="EU19" s="235">
        <v>12.415358999999999</v>
      </c>
      <c r="EV19" s="235">
        <v>-21.77618</v>
      </c>
      <c r="EW19" s="235">
        <v>11.432259</v>
      </c>
      <c r="EX19" s="235">
        <v>15.500786</v>
      </c>
      <c r="EY19" s="235">
        <v>26.233387000000004</v>
      </c>
      <c r="EZ19" s="235">
        <v>10.775724</v>
      </c>
      <c r="FA19" s="235">
        <v>22.994522</v>
      </c>
      <c r="FB19" s="235">
        <v>-4.2345420000000003</v>
      </c>
      <c r="FC19" s="235">
        <v>19.640574000000001</v>
      </c>
      <c r="FD19" s="235">
        <v>23.522050999999998</v>
      </c>
      <c r="FE19" s="235">
        <v>33.326805</v>
      </c>
      <c r="FF19" s="235">
        <v>53.233107999999994</v>
      </c>
      <c r="FG19" s="235">
        <v>39.174458000000001</v>
      </c>
      <c r="FH19" s="235">
        <v>9.9740999999999996E-2</v>
      </c>
      <c r="FI19" s="235">
        <v>61.802287</v>
      </c>
      <c r="FJ19" s="235">
        <v>5.9963689999999996</v>
      </c>
      <c r="FK19" s="235">
        <v>-20.107776999999999</v>
      </c>
      <c r="FL19" s="235">
        <v>23.411982000000002</v>
      </c>
      <c r="FM19" s="235">
        <v>1.5490200000000001</v>
      </c>
      <c r="FN19" s="235">
        <v>-22.549678</v>
      </c>
      <c r="FO19" s="235">
        <v>27.639742999999999</v>
      </c>
      <c r="FP19" s="235">
        <v>42.215108000000001</v>
      </c>
      <c r="FQ19" s="235">
        <v>21.389354999999998</v>
      </c>
      <c r="FR19" s="235">
        <v>9.9449480000000001</v>
      </c>
      <c r="FS19" s="235">
        <v>-2.1999999999999997</v>
      </c>
      <c r="FT19" s="235">
        <v>1.5323E-2</v>
      </c>
      <c r="FU19" s="235">
        <v>63.056275999999997</v>
      </c>
      <c r="FV19" s="235">
        <v>11.08029</v>
      </c>
      <c r="FW19" s="235">
        <v>-13.067780000000001</v>
      </c>
      <c r="FX19" s="235">
        <v>44.622912999999997</v>
      </c>
      <c r="FY19" s="235">
        <v>-7.4513289999999994</v>
      </c>
      <c r="FZ19" s="235">
        <v>47.370830000000005</v>
      </c>
      <c r="GA19" s="235">
        <v>42.851679999999995</v>
      </c>
      <c r="GB19" s="235">
        <v>128.55954599999998</v>
      </c>
      <c r="GC19" s="235">
        <v>43.921335999999997</v>
      </c>
      <c r="GD19" s="235">
        <v>8.0671189999999999</v>
      </c>
      <c r="GE19" s="235">
        <v>21.572906</v>
      </c>
      <c r="GF19" s="235">
        <v>-19.804548999999998</v>
      </c>
      <c r="GG19" s="235">
        <v>61.243723000000003</v>
      </c>
      <c r="GH19" s="235">
        <v>54.846545999999996</v>
      </c>
      <c r="GI19" s="235">
        <v>41.800283999999998</v>
      </c>
      <c r="GJ19" s="235">
        <v>-32.112248000000001</v>
      </c>
      <c r="GK19" s="235">
        <v>-7.5493740000000003</v>
      </c>
      <c r="GL19" s="235">
        <v>62.125103000000003</v>
      </c>
      <c r="GM19" s="235">
        <v>29.436639</v>
      </c>
      <c r="GN19" s="235">
        <v>43.136561999999998</v>
      </c>
      <c r="GO19" s="235">
        <v>-25.285689000000001</v>
      </c>
      <c r="GP19" s="235">
        <v>6.601604</v>
      </c>
      <c r="GQ19" s="235">
        <v>-22.030341</v>
      </c>
      <c r="GR19" s="235">
        <v>27.065325000000001</v>
      </c>
      <c r="GS19" s="235">
        <v>11.99858</v>
      </c>
      <c r="GT19" s="235">
        <v>47.120248999999994</v>
      </c>
      <c r="GU19" s="235">
        <v>38.108043000000002</v>
      </c>
      <c r="GV19" s="235">
        <v>2.8972439999999997</v>
      </c>
      <c r="GW19" s="235">
        <v>3.7937859999999999</v>
      </c>
      <c r="GX19" s="235">
        <v>-16.628049999999998</v>
      </c>
      <c r="GY19" s="235">
        <v>-15.847087000000002</v>
      </c>
      <c r="GZ19" s="235">
        <v>-43.676302999999997</v>
      </c>
      <c r="HA19" s="235">
        <v>42.757635000000001</v>
      </c>
      <c r="HB19" s="235">
        <v>-20.015547999999999</v>
      </c>
      <c r="HC19" s="235">
        <v>92.078085999999999</v>
      </c>
      <c r="HD19" s="235">
        <v>-0.79311899999999991</v>
      </c>
      <c r="HE19" s="235">
        <v>1.311588</v>
      </c>
      <c r="HF19" s="235">
        <v>35.669089</v>
      </c>
      <c r="HG19" s="235">
        <v>-20.341558000000003</v>
      </c>
      <c r="HH19" s="235">
        <v>8.6314279999999997</v>
      </c>
      <c r="HI19" s="235">
        <v>-5.3924050000000001</v>
      </c>
      <c r="HJ19" s="235">
        <v>-12.897404000000002</v>
      </c>
      <c r="HK19" s="235">
        <v>22.722954000000001</v>
      </c>
      <c r="HL19" s="235">
        <v>-15.057259</v>
      </c>
      <c r="HM19" s="235">
        <v>-12.004379999999999</v>
      </c>
      <c r="HN19" s="235">
        <v>14.993924</v>
      </c>
      <c r="HO19" s="235">
        <v>-46.545262999999998</v>
      </c>
      <c r="HP19" s="235">
        <v>-11.437965</v>
      </c>
      <c r="HQ19" s="235">
        <v>36.473627999999998</v>
      </c>
      <c r="HR19" s="235">
        <v>21.034849000000001</v>
      </c>
      <c r="HS19" s="235">
        <v>14.986158</v>
      </c>
      <c r="HT19" s="235">
        <v>-14.759987000000001</v>
      </c>
      <c r="HU19" s="235">
        <v>-9.7670670000000008</v>
      </c>
      <c r="HV19" s="235">
        <v>25.039252999999999</v>
      </c>
      <c r="HW19" s="235">
        <v>8.1614149999999999</v>
      </c>
      <c r="HX19" s="235">
        <v>5.3041039999999997</v>
      </c>
      <c r="HY19" s="235">
        <v>36.584094</v>
      </c>
      <c r="HZ19" s="235">
        <v>14.130165</v>
      </c>
      <c r="IA19" s="235">
        <v>36.865760999999999</v>
      </c>
      <c r="IB19" s="235">
        <v>13.257629</v>
      </c>
      <c r="IC19" s="235">
        <v>3.5657040000000002</v>
      </c>
      <c r="ID19" s="235">
        <v>-6.1395289999999996</v>
      </c>
      <c r="IE19" s="235">
        <v>38.642899999999997</v>
      </c>
      <c r="IF19" s="235">
        <v>37.018875000000001</v>
      </c>
      <c r="IG19" s="235">
        <v>19.125730999999998</v>
      </c>
      <c r="IH19" s="235">
        <v>-15.871781</v>
      </c>
      <c r="II19" s="235">
        <v>11.167527</v>
      </c>
      <c r="IJ19" s="235">
        <v>-7.1578619999999997</v>
      </c>
      <c r="IK19" s="235">
        <v>-2.2958940000000001</v>
      </c>
      <c r="IL19" s="235">
        <v>1.1579600000000001</v>
      </c>
      <c r="IM19" s="235">
        <v>-25.701014000000001</v>
      </c>
      <c r="IN19" s="235">
        <v>5.7122549999999999</v>
      </c>
      <c r="IO19" s="235">
        <v>-6.8032659999999998</v>
      </c>
      <c r="IP19" s="235">
        <v>-2.122916</v>
      </c>
      <c r="IQ19" s="235">
        <v>4.1929230000000004</v>
      </c>
      <c r="IR19" s="235">
        <v>-5.9345000000000002E-2</v>
      </c>
      <c r="IS19" s="235">
        <v>13.784155</v>
      </c>
      <c r="IT19" s="235">
        <v>-11.653833000000001</v>
      </c>
      <c r="IU19" s="235">
        <v>-9.912407</v>
      </c>
      <c r="IV19" s="235">
        <v>10.047338</v>
      </c>
      <c r="IW19" s="235">
        <v>12.207395</v>
      </c>
      <c r="IX19" s="235">
        <v>16.235399000000001</v>
      </c>
      <c r="IY19" s="235">
        <v>6.9856040000000004</v>
      </c>
      <c r="IZ19" s="235">
        <v>-12.252352999999999</v>
      </c>
    </row>
    <row r="20" spans="1:260" ht="12" customHeight="1" x14ac:dyDescent="0.3">
      <c r="A20" s="3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49"/>
      <c r="P20" s="249"/>
      <c r="Q20" s="249"/>
      <c r="R20" s="249"/>
      <c r="S20" s="249"/>
      <c r="T20" s="249"/>
      <c r="U20" s="249"/>
      <c r="V20" s="249"/>
      <c r="W20" s="249"/>
      <c r="X20" s="249"/>
      <c r="Y20" s="249"/>
      <c r="Z20" s="249"/>
      <c r="AA20" s="249"/>
      <c r="AB20" s="249"/>
      <c r="AC20" s="249"/>
      <c r="AD20" s="249"/>
      <c r="AE20" s="249"/>
      <c r="AF20" s="249"/>
      <c r="AG20" s="249"/>
      <c r="AH20" s="249"/>
      <c r="AI20" s="249"/>
      <c r="AJ20" s="249"/>
      <c r="AK20" s="249"/>
      <c r="AL20" s="249"/>
      <c r="AM20" s="249"/>
      <c r="AN20" s="249"/>
      <c r="AO20" s="249"/>
      <c r="AP20" s="249"/>
      <c r="AQ20" s="249"/>
      <c r="AR20" s="249"/>
      <c r="AS20" s="249"/>
      <c r="AT20" s="249"/>
      <c r="AU20" s="249"/>
      <c r="AV20" s="249"/>
      <c r="AW20" s="249"/>
      <c r="AX20" s="249"/>
      <c r="AY20" s="249"/>
      <c r="AZ20" s="249"/>
      <c r="BA20" s="249"/>
      <c r="BB20" s="249"/>
      <c r="BC20" s="249"/>
      <c r="BD20" s="249"/>
      <c r="BE20" s="249"/>
      <c r="BF20" s="249"/>
      <c r="BG20" s="249"/>
      <c r="BH20" s="249"/>
      <c r="BI20" s="249"/>
      <c r="BJ20" s="249"/>
      <c r="BK20" s="249"/>
      <c r="BL20" s="249"/>
      <c r="BM20" s="249"/>
      <c r="BN20" s="249"/>
      <c r="BO20" s="249"/>
      <c r="BP20" s="249"/>
      <c r="BQ20" s="249"/>
      <c r="BR20" s="249"/>
      <c r="BS20" s="249"/>
      <c r="BT20" s="249"/>
      <c r="BU20" s="249"/>
      <c r="BV20" s="249"/>
      <c r="BW20" s="249"/>
      <c r="BX20" s="249"/>
      <c r="BY20" s="249"/>
      <c r="BZ20" s="249"/>
      <c r="CA20" s="249"/>
      <c r="CB20" s="249"/>
      <c r="CC20" s="249"/>
      <c r="CD20" s="249"/>
      <c r="CE20" s="249"/>
      <c r="CF20" s="249"/>
      <c r="CG20" s="249"/>
      <c r="CH20" s="249"/>
      <c r="CI20" s="249"/>
      <c r="CJ20" s="249"/>
      <c r="CK20" s="249"/>
      <c r="CL20" s="249"/>
      <c r="CM20" s="249"/>
      <c r="CN20" s="249"/>
      <c r="CO20" s="249"/>
      <c r="CP20" s="249"/>
      <c r="CQ20" s="249"/>
      <c r="CR20" s="249"/>
      <c r="CS20" s="249"/>
      <c r="CT20" s="249"/>
      <c r="CU20" s="249"/>
      <c r="CV20" s="249"/>
      <c r="CW20" s="249"/>
      <c r="CX20" s="249"/>
      <c r="CY20" s="249"/>
      <c r="CZ20" s="249"/>
      <c r="DA20" s="249"/>
      <c r="DB20" s="249"/>
      <c r="DC20" s="249"/>
      <c r="DD20" s="249"/>
      <c r="DE20" s="249"/>
      <c r="DF20" s="249"/>
      <c r="DG20" s="249"/>
      <c r="DH20" s="249"/>
      <c r="DI20" s="249"/>
      <c r="DJ20" s="249"/>
      <c r="DK20" s="249"/>
      <c r="DL20" s="249"/>
      <c r="DM20" s="249"/>
      <c r="DN20" s="249"/>
      <c r="DO20" s="249"/>
      <c r="DP20" s="249"/>
      <c r="DQ20" s="249"/>
      <c r="DR20" s="249"/>
      <c r="DS20" s="249"/>
      <c r="DT20" s="249"/>
      <c r="DU20" s="249"/>
      <c r="DV20" s="249"/>
      <c r="DW20" s="249"/>
      <c r="DX20" s="249"/>
      <c r="DY20" s="249"/>
      <c r="DZ20" s="249"/>
      <c r="EA20" s="249"/>
      <c r="EB20" s="249"/>
      <c r="EC20" s="249"/>
      <c r="ED20" s="249"/>
      <c r="EE20" s="249"/>
      <c r="EF20" s="249"/>
      <c r="EG20" s="249"/>
      <c r="EH20" s="249"/>
      <c r="EI20" s="249"/>
      <c r="EJ20" s="249"/>
      <c r="EK20" s="249"/>
      <c r="EL20" s="249"/>
      <c r="EM20" s="249"/>
      <c r="EN20" s="249"/>
      <c r="EO20" s="249"/>
      <c r="EP20" s="249"/>
      <c r="EQ20" s="249"/>
      <c r="ER20" s="249"/>
      <c r="ES20" s="249"/>
      <c r="ET20" s="249"/>
      <c r="EU20" s="249"/>
      <c r="EV20" s="249"/>
      <c r="EW20" s="249"/>
      <c r="EX20" s="249"/>
      <c r="EY20" s="249"/>
      <c r="EZ20" s="249"/>
      <c r="FA20" s="249"/>
      <c r="FB20" s="249"/>
      <c r="FC20" s="249"/>
      <c r="FD20" s="249"/>
      <c r="FE20" s="249"/>
      <c r="FF20" s="249"/>
      <c r="FG20" s="249"/>
      <c r="FH20" s="249"/>
      <c r="FI20" s="249"/>
      <c r="FJ20" s="249"/>
      <c r="FK20" s="249"/>
      <c r="FL20" s="249"/>
      <c r="FM20" s="249"/>
      <c r="FN20" s="249"/>
      <c r="FO20" s="249"/>
      <c r="FP20" s="249"/>
      <c r="FQ20" s="249"/>
      <c r="FR20" s="249"/>
      <c r="FS20" s="249"/>
      <c r="FT20" s="249"/>
      <c r="FU20" s="249"/>
      <c r="FV20" s="249"/>
      <c r="FW20" s="249"/>
      <c r="FX20" s="249"/>
      <c r="FY20" s="249"/>
      <c r="FZ20" s="249"/>
      <c r="GA20" s="249"/>
      <c r="GB20" s="249"/>
      <c r="GC20" s="249"/>
      <c r="GD20" s="249"/>
      <c r="GE20" s="249"/>
      <c r="GF20" s="249"/>
      <c r="GG20" s="249"/>
      <c r="GH20" s="249"/>
      <c r="GI20" s="249"/>
      <c r="GJ20" s="249"/>
      <c r="GK20" s="249"/>
      <c r="GL20" s="249"/>
      <c r="GM20" s="249"/>
      <c r="GN20" s="249"/>
      <c r="GO20" s="249"/>
      <c r="GP20" s="249"/>
      <c r="GQ20" s="249"/>
      <c r="GR20" s="249"/>
      <c r="GS20" s="249"/>
      <c r="GT20" s="249"/>
      <c r="GU20" s="249"/>
      <c r="GV20" s="249"/>
      <c r="GW20" s="249"/>
      <c r="GX20" s="249"/>
      <c r="GY20" s="249"/>
      <c r="GZ20" s="249"/>
      <c r="HA20" s="249"/>
      <c r="HB20" s="249"/>
      <c r="HC20" s="249"/>
      <c r="HD20" s="249"/>
      <c r="HE20" s="249"/>
      <c r="HF20" s="249"/>
      <c r="HG20" s="249"/>
      <c r="HH20" s="249"/>
      <c r="HI20" s="249"/>
      <c r="HJ20" s="249"/>
      <c r="HK20" s="249"/>
      <c r="HL20" s="249"/>
      <c r="HM20" s="249"/>
      <c r="HN20" s="249"/>
      <c r="HO20" s="249"/>
      <c r="HP20" s="249"/>
      <c r="HQ20" s="249"/>
      <c r="HR20" s="249"/>
      <c r="HS20" s="249"/>
      <c r="HT20" s="249"/>
      <c r="HU20" s="249"/>
      <c r="HV20" s="249"/>
      <c r="HW20" s="249"/>
      <c r="HX20" s="249"/>
      <c r="HY20" s="249"/>
      <c r="HZ20" s="249"/>
      <c r="IA20" s="249"/>
      <c r="IB20" s="249"/>
      <c r="IC20" s="249"/>
      <c r="ID20" s="249"/>
      <c r="IE20" s="249"/>
      <c r="IF20" s="249"/>
      <c r="IG20" s="249"/>
      <c r="IH20" s="249"/>
      <c r="II20" s="249"/>
      <c r="IJ20" s="249"/>
      <c r="IK20" s="249"/>
      <c r="IL20" s="249"/>
      <c r="IM20" s="249"/>
      <c r="IN20" s="249"/>
      <c r="IO20" s="249"/>
      <c r="IP20" s="249"/>
      <c r="IQ20" s="249"/>
      <c r="IR20" s="249"/>
      <c r="IS20" s="249"/>
      <c r="IT20" s="249"/>
      <c r="IU20" s="249"/>
      <c r="IV20" s="249"/>
      <c r="IW20" s="249"/>
      <c r="IX20" s="249"/>
      <c r="IY20" s="249"/>
      <c r="IZ20" s="249"/>
    </row>
    <row r="21" spans="1:260" ht="20.100000000000001" customHeight="1" thickBot="1" x14ac:dyDescent="0.35">
      <c r="A21" s="247" t="s">
        <v>422</v>
      </c>
      <c r="B21" s="248">
        <v>-10.579106135467319</v>
      </c>
      <c r="C21" s="248">
        <v>-2.6758905041086845</v>
      </c>
      <c r="D21" s="248">
        <v>43.641195498110832</v>
      </c>
      <c r="E21" s="248">
        <v>-43.094051586235871</v>
      </c>
      <c r="F21" s="248">
        <v>-45.117297163798057</v>
      </c>
      <c r="G21" s="248">
        <v>-17.637034997917954</v>
      </c>
      <c r="H21" s="248">
        <v>34.700534137875891</v>
      </c>
      <c r="I21" s="248">
        <v>0.27519780910564373</v>
      </c>
      <c r="J21" s="248">
        <v>-48.088988636233978</v>
      </c>
      <c r="K21" s="248">
        <v>30.28204145263733</v>
      </c>
      <c r="L21" s="248">
        <v>-17.404031933436915</v>
      </c>
      <c r="M21" s="248">
        <v>115.22658081377098</v>
      </c>
      <c r="N21" s="248">
        <v>-36.550880507162262</v>
      </c>
      <c r="O21" s="248">
        <v>-35.791895161161733</v>
      </c>
      <c r="P21" s="248">
        <v>36.56199264650548</v>
      </c>
      <c r="Q21" s="248">
        <v>-26.196699012409645</v>
      </c>
      <c r="R21" s="248">
        <v>238.51978560045137</v>
      </c>
      <c r="S21" s="248">
        <v>-45.292787652507187</v>
      </c>
      <c r="T21" s="248">
        <v>17.589540459595941</v>
      </c>
      <c r="U21" s="248">
        <v>-7.4912654629205102</v>
      </c>
      <c r="V21" s="248">
        <v>32.11563379450488</v>
      </c>
      <c r="W21" s="248">
        <v>-4.6293967100851683</v>
      </c>
      <c r="X21" s="248">
        <f>X22</f>
        <v>37.658964690977122</v>
      </c>
      <c r="Y21" s="248">
        <v>-6.8</v>
      </c>
      <c r="Z21" s="248">
        <v>1.08</v>
      </c>
      <c r="AA21" s="248">
        <v>10.1</v>
      </c>
      <c r="AB21" s="248">
        <v>-19.859894074460801</v>
      </c>
      <c r="AC21" s="248">
        <v>4.88</v>
      </c>
      <c r="AD21" s="248">
        <v>-35.950000000000003</v>
      </c>
      <c r="AE21" s="248">
        <v>9.902999866971717</v>
      </c>
      <c r="AF21" s="248">
        <v>-12.924891664107193</v>
      </c>
      <c r="AG21" s="248">
        <v>70.247240461682026</v>
      </c>
      <c r="AH21" s="248">
        <v>-40.118517380828955</v>
      </c>
      <c r="AI21" s="248">
        <v>-32.183737129238544</v>
      </c>
      <c r="AJ21" s="248">
        <v>46.492635294297337</v>
      </c>
      <c r="AK21" s="248">
        <v>2.7421475889107381</v>
      </c>
      <c r="AL21" s="248">
        <v>5.2395297867900643</v>
      </c>
      <c r="AM21" s="248">
        <v>-29.638437219903963</v>
      </c>
      <c r="AN21" s="248">
        <v>85.199333025478481</v>
      </c>
      <c r="AO21" s="248">
        <v>-24.58407957807891</v>
      </c>
      <c r="AP21" s="248">
        <v>-23.815238571704032</v>
      </c>
      <c r="AQ21" s="248">
        <v>-10.948080133639031</v>
      </c>
      <c r="AR21" s="248">
        <v>-5.9943560816948818</v>
      </c>
      <c r="AS21" s="248">
        <v>59.894005086888491</v>
      </c>
      <c r="AT21" s="248">
        <v>460.67136977981045</v>
      </c>
      <c r="AU21" s="248">
        <v>174.04438899263087</v>
      </c>
      <c r="AV21" s="248">
        <v>246.28680915934888</v>
      </c>
      <c r="AW21" s="248">
        <v>35.676134193549011</v>
      </c>
      <c r="AX21" s="248">
        <v>-7.7842042414610164</v>
      </c>
      <c r="AY21" s="248">
        <v>51.979778535092933</v>
      </c>
      <c r="AZ21" s="248">
        <v>-9.672372433776232</v>
      </c>
      <c r="BA21" s="248">
        <v>-43.059742036712748</v>
      </c>
      <c r="BB21" s="248">
        <v>-54.749555569946892</v>
      </c>
      <c r="BC21" s="248">
        <v>-2.8175953223728345</v>
      </c>
      <c r="BD21" s="248">
        <v>-23.502379406474248</v>
      </c>
      <c r="BE21" s="248">
        <v>19.489698255496322</v>
      </c>
      <c r="BF21" s="248">
        <v>-37.113972323477171</v>
      </c>
      <c r="BG21" s="248">
        <v>-8.8661082374693674</v>
      </c>
      <c r="BH21" s="248">
        <v>18.006463737819974</v>
      </c>
      <c r="BI21" s="248">
        <v>-0.72113217838702059</v>
      </c>
      <c r="BJ21" s="248">
        <v>143.00519768345666</v>
      </c>
      <c r="BK21" s="248">
        <v>-28.872506230459077</v>
      </c>
      <c r="BL21" s="248">
        <v>-7.0072012190642754</v>
      </c>
      <c r="BM21" s="248">
        <v>-20.236877943633843</v>
      </c>
      <c r="BN21" s="248">
        <v>70.983791460627714</v>
      </c>
      <c r="BO21" s="248">
        <v>-0.24466707911422494</v>
      </c>
      <c r="BP21" s="248">
        <v>-5.6674411422504392</v>
      </c>
      <c r="BQ21" s="248">
        <v>5.6623474807850114</v>
      </c>
      <c r="BR21" s="248">
        <v>-14.225141838746481</v>
      </c>
      <c r="BS21" s="248">
        <v>17.346925506657996</v>
      </c>
      <c r="BT21" s="248">
        <v>13.005767469530316</v>
      </c>
      <c r="BU21" s="248">
        <v>-13.453877906721548</v>
      </c>
      <c r="BV21" s="248">
        <v>17.674932258508115</v>
      </c>
      <c r="BW21" s="248">
        <v>1.7232727722623586</v>
      </c>
      <c r="BX21" s="248">
        <v>-7.1287095551665622</v>
      </c>
      <c r="BY21" s="248">
        <v>-17.474483429832922</v>
      </c>
      <c r="BZ21" s="248">
        <v>11.322436035725666</v>
      </c>
      <c r="CA21" s="248">
        <v>-1.7378246507949113</v>
      </c>
      <c r="CB21" s="248">
        <v>5.4407026000272021</v>
      </c>
      <c r="CC21" s="248">
        <v>32.75758567542757</v>
      </c>
      <c r="CD21" s="248">
        <v>463.68608454894218</v>
      </c>
      <c r="CE21" s="248">
        <v>-50.2757781062258</v>
      </c>
      <c r="CF21" s="248">
        <v>119.75157307806118</v>
      </c>
      <c r="CG21" s="248">
        <v>52.580316801978313</v>
      </c>
      <c r="CH21" s="248">
        <v>-45.836884136233493</v>
      </c>
      <c r="CI21" s="248">
        <v>-7.6554575702867629</v>
      </c>
      <c r="CJ21" s="248">
        <v>113.01632842608714</v>
      </c>
      <c r="CK21" s="248">
        <v>60.560982445966602</v>
      </c>
      <c r="CL21" s="248">
        <v>107.79046851463502</v>
      </c>
      <c r="CM21" s="248">
        <v>10.448145897729368</v>
      </c>
      <c r="CN21" s="248">
        <v>22.542131763199677</v>
      </c>
      <c r="CO21" s="248">
        <v>3.8511229917663603</v>
      </c>
      <c r="CP21" s="248">
        <v>7.3382678073038559</v>
      </c>
      <c r="CQ21" s="248">
        <v>8.9421177837932877</v>
      </c>
      <c r="CR21" s="248">
        <v>58.70923181136687</v>
      </c>
      <c r="CS21" s="248">
        <v>-19.527007040925866</v>
      </c>
      <c r="CT21" s="248">
        <v>-15.66047964390461</v>
      </c>
      <c r="CU21" s="248">
        <v>-1.5434452347889394</v>
      </c>
      <c r="CV21" s="248">
        <v>29.818948569652001</v>
      </c>
      <c r="CW21" s="248">
        <v>3.8379054276332942</v>
      </c>
      <c r="CX21" s="248">
        <v>107.51382032943833</v>
      </c>
      <c r="CY21" s="248">
        <v>62.53172454092644</v>
      </c>
      <c r="CZ21" s="248">
        <v>55.369251385425208</v>
      </c>
      <c r="DA21" s="248">
        <v>55.390644614725147</v>
      </c>
      <c r="DB21" s="248">
        <v>-39.275731078811383</v>
      </c>
      <c r="DC21" s="248">
        <v>-4.0734996642638217</v>
      </c>
      <c r="DD21" s="248">
        <v>90.553938516704847</v>
      </c>
      <c r="DE21" s="248">
        <v>17.80541129879602</v>
      </c>
      <c r="DF21" s="248">
        <v>52.713684020074226</v>
      </c>
      <c r="DG21" s="248">
        <v>-25.518421880174099</v>
      </c>
      <c r="DH21" s="248">
        <v>-20.833452791938868</v>
      </c>
      <c r="DI21" s="248">
        <v>-4.0713287065913724</v>
      </c>
      <c r="DJ21" s="248">
        <v>6.5805431471119817</v>
      </c>
      <c r="DK21" s="248">
        <v>-8.5433010387818733</v>
      </c>
      <c r="DL21" s="248">
        <v>41.139973740604681</v>
      </c>
      <c r="DM21" s="248">
        <v>-7.0749561607721976</v>
      </c>
      <c r="DN21" s="248">
        <v>173.11039740105531</v>
      </c>
      <c r="DO21" s="248">
        <v>2.9198252893825787</v>
      </c>
      <c r="DP21" s="248">
        <v>75.243061445343244</v>
      </c>
      <c r="DQ21" s="248">
        <v>54.302687424975232</v>
      </c>
      <c r="DR21" s="248">
        <v>3.791849341888613</v>
      </c>
      <c r="DS21" s="248">
        <v>152.61928378346425</v>
      </c>
      <c r="DT21" s="248">
        <v>245.63640407228274</v>
      </c>
      <c r="DU21" s="248">
        <v>-44.507600516683432</v>
      </c>
      <c r="DV21" s="248">
        <v>102.64366671862778</v>
      </c>
      <c r="DW21" s="248">
        <v>-15.839850402884927</v>
      </c>
      <c r="DX21" s="248">
        <v>185.52134298136139</v>
      </c>
      <c r="DY21" s="248">
        <v>140.61883185542459</v>
      </c>
      <c r="DZ21" s="248">
        <v>178.00942898579308</v>
      </c>
      <c r="EA21" s="248">
        <v>-22.467370328892144</v>
      </c>
      <c r="EB21" s="248">
        <v>0.49741414657701533</v>
      </c>
      <c r="EC21" s="248">
        <v>28.140863908341693</v>
      </c>
      <c r="ED21" s="248">
        <v>55.278962621888439</v>
      </c>
      <c r="EE21" s="248">
        <v>-10.247868158292011</v>
      </c>
      <c r="EF21" s="248">
        <v>-64.077798887704716</v>
      </c>
      <c r="EG21" s="248">
        <v>-23.370648127983213</v>
      </c>
      <c r="EH21" s="248">
        <v>63.663396000000006</v>
      </c>
      <c r="EI21" s="248">
        <v>-66.460099999999997</v>
      </c>
      <c r="EJ21" s="248">
        <v>18.786602999999999</v>
      </c>
      <c r="EK21" s="248">
        <v>6.6478289999999998</v>
      </c>
      <c r="EL21" s="248">
        <v>9.4205639999999988</v>
      </c>
      <c r="EM21" s="248">
        <v>-16.53876</v>
      </c>
      <c r="EN21" s="248">
        <v>116.682676</v>
      </c>
      <c r="EO21" s="248">
        <v>-31.738534000000001</v>
      </c>
      <c r="EP21" s="248">
        <v>-29.751474000000002</v>
      </c>
      <c r="EQ21" s="248">
        <v>-5.6869160000000001</v>
      </c>
      <c r="ER21" s="248">
        <v>37.325172999999999</v>
      </c>
      <c r="ES21" s="248">
        <v>20.353903000000003</v>
      </c>
      <c r="ET21" s="248">
        <v>28.775543999999996</v>
      </c>
      <c r="EU21" s="248">
        <v>35.344774999999998</v>
      </c>
      <c r="EV21" s="248">
        <v>-37.744633</v>
      </c>
      <c r="EW21" s="248">
        <v>13.553533000000002</v>
      </c>
      <c r="EX21" s="248">
        <v>12.983470000000001</v>
      </c>
      <c r="EY21" s="248">
        <v>51.664281999999993</v>
      </c>
      <c r="EZ21" s="248">
        <v>3.097521</v>
      </c>
      <c r="FA21" s="248">
        <v>25.223416999999998</v>
      </c>
      <c r="FB21" s="248">
        <v>-30.435023000000001</v>
      </c>
      <c r="FC21" s="248">
        <v>36.756445999999997</v>
      </c>
      <c r="FD21" s="248">
        <v>38.801014000000002</v>
      </c>
      <c r="FE21" s="248">
        <v>73.268114999999995</v>
      </c>
      <c r="FF21" s="248">
        <v>130.10291100000001</v>
      </c>
      <c r="FG21" s="248">
        <v>50.163947</v>
      </c>
      <c r="FH21" s="248">
        <v>-19.880706</v>
      </c>
      <c r="FI21" s="248">
        <v>213.52016499999999</v>
      </c>
      <c r="FJ21" s="248">
        <v>-24.615532000000002</v>
      </c>
      <c r="FK21" s="248">
        <v>-52.921785</v>
      </c>
      <c r="FL21" s="248">
        <v>63.854544000000004</v>
      </c>
      <c r="FM21" s="248">
        <v>11.440077</v>
      </c>
      <c r="FN21" s="248">
        <v>-43.805902000000003</v>
      </c>
      <c r="FO21" s="248">
        <v>36.068218000000002</v>
      </c>
      <c r="FP21" s="248">
        <v>66.989075999999997</v>
      </c>
      <c r="FQ21" s="248">
        <v>20.606372</v>
      </c>
      <c r="FR21" s="248">
        <v>4.3075770000000002</v>
      </c>
      <c r="FS21" s="248">
        <v>-19.924020000000002</v>
      </c>
      <c r="FT21" s="248">
        <v>-14.751167000000001</v>
      </c>
      <c r="FU21" s="248">
        <v>207.61481000000001</v>
      </c>
      <c r="FV21" s="248">
        <v>12.992052000000001</v>
      </c>
      <c r="FW21" s="248">
        <v>-29.365867000000001</v>
      </c>
      <c r="FX21" s="248">
        <v>93.403666000000001</v>
      </c>
      <c r="FY21" s="248">
        <v>-35.011082999999999</v>
      </c>
      <c r="FZ21" s="248">
        <v>98.890726000000001</v>
      </c>
      <c r="GA21" s="248">
        <v>91.201122999999995</v>
      </c>
      <c r="GB21" s="248">
        <v>463.09301100000005</v>
      </c>
      <c r="GC21" s="248">
        <v>73.748877000000007</v>
      </c>
      <c r="GD21" s="248">
        <v>8.8746559999999999</v>
      </c>
      <c r="GE21" s="248">
        <v>19.027464999999999</v>
      </c>
      <c r="GF21" s="248">
        <v>-35.899903999999999</v>
      </c>
      <c r="GG21" s="248">
        <v>90.989706999999996</v>
      </c>
      <c r="GH21" s="248">
        <v>45.956651999999998</v>
      </c>
      <c r="GI21" s="248">
        <v>37.282133999999999</v>
      </c>
      <c r="GJ21" s="248">
        <v>-54.652602999999999</v>
      </c>
      <c r="GK21" s="248">
        <v>-17.415497999999999</v>
      </c>
      <c r="GL21" s="248">
        <v>90.102188000000012</v>
      </c>
      <c r="GM21" s="248">
        <v>17.552249</v>
      </c>
      <c r="GN21" s="248">
        <v>43.531103000000002</v>
      </c>
      <c r="GO21" s="248">
        <v>-40.121634999999998</v>
      </c>
      <c r="GP21" s="248">
        <v>-25.608805</v>
      </c>
      <c r="GQ21" s="248">
        <v>-37.884839999999997</v>
      </c>
      <c r="GR21" s="248">
        <v>37.657994000000002</v>
      </c>
      <c r="GS21" s="248">
        <v>9.9697180000000003</v>
      </c>
      <c r="GT21" s="248">
        <v>99.125476000000006</v>
      </c>
      <c r="GU21" s="248">
        <v>62.381577</v>
      </c>
      <c r="GV21" s="248">
        <v>-2.4245809999999999</v>
      </c>
      <c r="GW21" s="248">
        <v>-2.703017</v>
      </c>
      <c r="GX21" s="248">
        <v>-34.723072999999999</v>
      </c>
      <c r="GY21" s="248">
        <v>-35.408774999999999</v>
      </c>
      <c r="GZ21" s="248">
        <v>-57.947837999999997</v>
      </c>
      <c r="HA21" s="248">
        <v>58.063768000000003</v>
      </c>
      <c r="HB21" s="248">
        <v>-32.499990000000004</v>
      </c>
      <c r="HC21" s="248">
        <v>241.41097600000001</v>
      </c>
      <c r="HD21" s="248">
        <v>-5.9751449999999995</v>
      </c>
      <c r="HE21" s="248">
        <v>1.09995</v>
      </c>
      <c r="HF21" s="248">
        <v>70.251600999999994</v>
      </c>
      <c r="HG21" s="248">
        <v>-23.372288999999999</v>
      </c>
      <c r="HH21" s="248">
        <v>17.764817000000001</v>
      </c>
      <c r="HI21" s="248">
        <v>-8.7801369999999999</v>
      </c>
      <c r="HJ21" s="248">
        <v>-18.830508000000002</v>
      </c>
      <c r="HK21" s="248">
        <v>34.503473</v>
      </c>
      <c r="HL21" s="248">
        <v>-19.521576</v>
      </c>
      <c r="HM21" s="248">
        <v>-11.142370999999999</v>
      </c>
      <c r="HN21" s="248">
        <v>27.308418</v>
      </c>
      <c r="HO21" s="248">
        <v>-43.500318</v>
      </c>
      <c r="HP21" s="248">
        <v>-10.862691</v>
      </c>
      <c r="HQ21" s="248">
        <v>59.470747999999993</v>
      </c>
      <c r="HR21" s="248">
        <v>28.661585000000002</v>
      </c>
      <c r="HS21" s="248">
        <v>17.112874000000001</v>
      </c>
      <c r="HT21" s="248">
        <v>-15.693346</v>
      </c>
      <c r="HU21" s="248">
        <v>-12.702709</v>
      </c>
      <c r="HV21" s="248">
        <v>35.455937999999996</v>
      </c>
      <c r="HW21" s="248">
        <v>13.382178999999999</v>
      </c>
      <c r="HX21" s="248">
        <v>7.5409319999999997</v>
      </c>
      <c r="HY21" s="248">
        <v>57.051852999999994</v>
      </c>
      <c r="HZ21" s="248">
        <v>27.179685999999997</v>
      </c>
      <c r="IA21" s="248">
        <v>110.777337</v>
      </c>
      <c r="IB21" s="248">
        <v>30.876573</v>
      </c>
      <c r="IC21" s="248">
        <v>7.4845470000000001</v>
      </c>
      <c r="ID21" s="248">
        <v>-31.554784000000001</v>
      </c>
      <c r="IE21" s="248">
        <v>106.08244000000001</v>
      </c>
      <c r="IF21" s="248">
        <v>80.881493000000006</v>
      </c>
      <c r="IG21" s="248">
        <v>36.800651999999999</v>
      </c>
      <c r="IH21" s="248">
        <v>-47.975910999999996</v>
      </c>
      <c r="II21" s="248">
        <v>11.964492999999999</v>
      </c>
      <c r="IJ21" s="248">
        <v>-9.7525340000000007</v>
      </c>
      <c r="IK21" s="248">
        <v>-6.6828620000000001</v>
      </c>
      <c r="IL21" s="248">
        <v>16.998463000000001</v>
      </c>
      <c r="IM21" s="248">
        <v>-36.688367</v>
      </c>
      <c r="IN21" s="248">
        <v>41.202238999999999</v>
      </c>
      <c r="IO21" s="248">
        <v>-25.309764000000001</v>
      </c>
      <c r="IP21" s="248">
        <v>-16.237749000000001</v>
      </c>
      <c r="IQ21" s="248">
        <v>21.262833000000001</v>
      </c>
      <c r="IR21" s="248">
        <v>-4.8605669999999996</v>
      </c>
      <c r="IS21" s="248">
        <v>55.379359999999998</v>
      </c>
      <c r="IT21" s="248">
        <v>-39.966228999999998</v>
      </c>
      <c r="IU21" s="248">
        <v>-13.236192000000001</v>
      </c>
      <c r="IV21" s="248">
        <v>20.978069000000001</v>
      </c>
      <c r="IW21" s="248">
        <v>-36.526791000000003</v>
      </c>
      <c r="IX21" s="248">
        <v>23.671427999999999</v>
      </c>
      <c r="IY21" s="248">
        <v>33.701749</v>
      </c>
      <c r="IZ21" s="248">
        <v>-14.123925</v>
      </c>
    </row>
    <row r="22" spans="1:260" s="21" customFormat="1" ht="20.100000000000001" customHeight="1" thickTop="1" x14ac:dyDescent="0.3">
      <c r="A22" s="18" t="s">
        <v>423</v>
      </c>
      <c r="B22" s="250">
        <v>-10.579106135467319</v>
      </c>
      <c r="C22" s="250">
        <v>-2.6758905041086845</v>
      </c>
      <c r="D22" s="250">
        <v>43.641195498110832</v>
      </c>
      <c r="E22" s="250">
        <v>-43.094051586235871</v>
      </c>
      <c r="F22" s="250">
        <v>-45.117297163798057</v>
      </c>
      <c r="G22" s="250">
        <v>-17.637034997917954</v>
      </c>
      <c r="H22" s="250">
        <v>34.700534137875891</v>
      </c>
      <c r="I22" s="250">
        <v>0.27519780910564373</v>
      </c>
      <c r="J22" s="250">
        <v>-48.088988636233978</v>
      </c>
      <c r="K22" s="250">
        <v>30.28204145263733</v>
      </c>
      <c r="L22" s="250">
        <v>-17.404031933436915</v>
      </c>
      <c r="M22" s="250">
        <v>115.22658081377098</v>
      </c>
      <c r="N22" s="250">
        <v>-36.550880507162262</v>
      </c>
      <c r="O22" s="250">
        <v>-35.791895161161733</v>
      </c>
      <c r="P22" s="250">
        <v>36.56199264650548</v>
      </c>
      <c r="Q22" s="250">
        <v>-26.196699012409645</v>
      </c>
      <c r="R22" s="250">
        <v>238.51978560045137</v>
      </c>
      <c r="S22" s="250">
        <v>-45.292787652507187</v>
      </c>
      <c r="T22" s="250">
        <v>17.589540459595941</v>
      </c>
      <c r="U22" s="250">
        <v>-7.4912654629205102</v>
      </c>
      <c r="V22" s="250">
        <v>32.11563379450488</v>
      </c>
      <c r="W22" s="250">
        <v>-4.6293967100851683</v>
      </c>
      <c r="X22" s="250">
        <v>37.658964690977122</v>
      </c>
      <c r="Y22" s="250">
        <v>-6.8</v>
      </c>
      <c r="Z22" s="250">
        <v>1.08</v>
      </c>
      <c r="AA22" s="250">
        <v>10.097618210658329</v>
      </c>
      <c r="AB22" s="250">
        <v>-19.859894074460801</v>
      </c>
      <c r="AC22" s="250">
        <v>4.88</v>
      </c>
      <c r="AD22" s="250">
        <v>-35.950000000000003</v>
      </c>
      <c r="AE22" s="250">
        <v>9.902999866971717</v>
      </c>
      <c r="AF22" s="250">
        <v>-12.924891664107193</v>
      </c>
      <c r="AG22" s="250">
        <v>70.247240461682026</v>
      </c>
      <c r="AH22" s="250">
        <v>-40.118517380828955</v>
      </c>
      <c r="AI22" s="250">
        <v>-32.183737129238544</v>
      </c>
      <c r="AJ22" s="250">
        <v>46.492635294297337</v>
      </c>
      <c r="AK22" s="250">
        <v>2.7421475889107381</v>
      </c>
      <c r="AL22" s="250">
        <v>5.2395297867900643</v>
      </c>
      <c r="AM22" s="250">
        <v>-29.638437219903963</v>
      </c>
      <c r="AN22" s="250">
        <v>85.199333025478481</v>
      </c>
      <c r="AO22" s="250">
        <v>-24.58407957807891</v>
      </c>
      <c r="AP22" s="250">
        <v>-23.815238571704032</v>
      </c>
      <c r="AQ22" s="250">
        <v>-10.948080133639031</v>
      </c>
      <c r="AR22" s="250">
        <v>-5.9943560816948818</v>
      </c>
      <c r="AS22" s="250">
        <v>59.894005086888491</v>
      </c>
      <c r="AT22" s="250">
        <v>460.67136977981045</v>
      </c>
      <c r="AU22" s="250">
        <v>174.04438899263087</v>
      </c>
      <c r="AV22" s="250">
        <v>246.28680915934888</v>
      </c>
      <c r="AW22" s="250">
        <v>35.676134193549011</v>
      </c>
      <c r="AX22" s="250">
        <v>-7.7842042414610164</v>
      </c>
      <c r="AY22" s="250">
        <v>51.979778535092933</v>
      </c>
      <c r="AZ22" s="250">
        <v>-9.672372433776232</v>
      </c>
      <c r="BA22" s="250">
        <v>-43.059742036712748</v>
      </c>
      <c r="BB22" s="250">
        <v>-54.749555569946892</v>
      </c>
      <c r="BC22" s="250">
        <v>-2.8175953223728345</v>
      </c>
      <c r="BD22" s="250">
        <v>-23.502379406474248</v>
      </c>
      <c r="BE22" s="250">
        <v>19.489698255496322</v>
      </c>
      <c r="BF22" s="250">
        <v>-37.113972323477171</v>
      </c>
      <c r="BG22" s="250">
        <v>-8.8661082374693674</v>
      </c>
      <c r="BH22" s="250">
        <v>18.006463737819974</v>
      </c>
      <c r="BI22" s="250">
        <v>-0.72113217838702059</v>
      </c>
      <c r="BJ22" s="250">
        <v>143.00519768345666</v>
      </c>
      <c r="BK22" s="250">
        <v>-28.872506230459077</v>
      </c>
      <c r="BL22" s="250">
        <v>-7.0072012190642754</v>
      </c>
      <c r="BM22" s="250">
        <v>-20.236877943633843</v>
      </c>
      <c r="BN22" s="250">
        <v>70.983791460627714</v>
      </c>
      <c r="BO22" s="250">
        <v>-0.24466707911422494</v>
      </c>
      <c r="BP22" s="250">
        <v>-5.6674411422504392</v>
      </c>
      <c r="BQ22" s="250">
        <v>5.6623474807850114</v>
      </c>
      <c r="BR22" s="250">
        <v>-14.225141838746481</v>
      </c>
      <c r="BS22" s="250">
        <v>17.346925506657996</v>
      </c>
      <c r="BT22" s="250">
        <v>13.005767469530316</v>
      </c>
      <c r="BU22" s="250">
        <v>-13.453877906721548</v>
      </c>
      <c r="BV22" s="250">
        <v>17.674932258508115</v>
      </c>
      <c r="BW22" s="250">
        <v>1.7232727722623586</v>
      </c>
      <c r="BX22" s="250">
        <v>-7.1287095551665622</v>
      </c>
      <c r="BY22" s="250">
        <v>-17.474483429832922</v>
      </c>
      <c r="BZ22" s="250">
        <v>11.322436035725666</v>
      </c>
      <c r="CA22" s="250">
        <v>-1.7378246507949113</v>
      </c>
      <c r="CB22" s="250">
        <v>5.4407026000272021</v>
      </c>
      <c r="CC22" s="250">
        <v>32.75758567542757</v>
      </c>
      <c r="CD22" s="250">
        <v>463.68608454894218</v>
      </c>
      <c r="CE22" s="250">
        <v>-50.2757781062258</v>
      </c>
      <c r="CF22" s="250">
        <v>119.75157307806118</v>
      </c>
      <c r="CG22" s="250">
        <v>52.580316801978313</v>
      </c>
      <c r="CH22" s="250">
        <v>-44.410484459057322</v>
      </c>
      <c r="CI22" s="250">
        <v>-6.6996055791867208</v>
      </c>
      <c r="CJ22" s="250">
        <v>111.67001362958115</v>
      </c>
      <c r="CK22" s="250">
        <v>59.1749762710689</v>
      </c>
      <c r="CL22" s="250">
        <v>107.09201478455905</v>
      </c>
      <c r="CM22" s="250">
        <v>10.362953465450534</v>
      </c>
      <c r="CN22" s="250">
        <v>22.846787354335977</v>
      </c>
      <c r="CO22" s="250">
        <v>3.9081223019691609</v>
      </c>
      <c r="CP22" s="250">
        <v>7.1729027406739547</v>
      </c>
      <c r="CQ22" s="250">
        <v>9.1877464627477021</v>
      </c>
      <c r="CR22" s="250">
        <v>57.881785310939136</v>
      </c>
      <c r="CS22" s="250">
        <v>-18.742730834657813</v>
      </c>
      <c r="CT22" s="250">
        <v>-15.47715017393349</v>
      </c>
      <c r="CU22" s="250">
        <v>0.56451145365799316</v>
      </c>
      <c r="CV22" s="250">
        <v>30.687079455347195</v>
      </c>
      <c r="CW22" s="250">
        <v>3.3049523446327722</v>
      </c>
      <c r="CX22" s="250">
        <v>107.19420325767899</v>
      </c>
      <c r="CY22" s="250">
        <v>61.048929153516418</v>
      </c>
      <c r="CZ22" s="250">
        <v>53.332046198625427</v>
      </c>
      <c r="DA22" s="250">
        <v>55.454079708146949</v>
      </c>
      <c r="DB22" s="250">
        <v>-38.987392954982944</v>
      </c>
      <c r="DC22" s="250">
        <v>-3.9708781880278305</v>
      </c>
      <c r="DD22" s="250">
        <v>89.497013436962135</v>
      </c>
      <c r="DE22" s="250">
        <v>17.175676949144183</v>
      </c>
      <c r="DF22" s="250">
        <v>53.351058968256815</v>
      </c>
      <c r="DG22" s="250">
        <v>-25.573501515478</v>
      </c>
      <c r="DH22" s="19">
        <v>-20.023195777885121</v>
      </c>
      <c r="DI22" s="19">
        <v>-4.0807519573019198</v>
      </c>
      <c r="DJ22" s="19">
        <v>7.573179881546789</v>
      </c>
      <c r="DK22" s="19">
        <v>-8.2735774678116325</v>
      </c>
      <c r="DL22" s="19">
        <v>42.186250282908041</v>
      </c>
      <c r="DM22" s="19">
        <v>-5.9233822289118079</v>
      </c>
      <c r="DN22" s="19">
        <v>175.37721702222956</v>
      </c>
      <c r="DO22" s="19">
        <v>3.5895701984938793</v>
      </c>
      <c r="DP22" s="19">
        <v>74.818595069520597</v>
      </c>
      <c r="DQ22" s="19">
        <v>55.596873409223576</v>
      </c>
      <c r="DR22" s="19">
        <v>6.0438851368353586</v>
      </c>
      <c r="DS22" s="19">
        <v>150.17862755597687</v>
      </c>
      <c r="DT22" s="19">
        <v>249.24793529080031</v>
      </c>
      <c r="DU22" s="19">
        <v>-44.814706818445671</v>
      </c>
      <c r="DV22" s="19">
        <v>103.33125499760982</v>
      </c>
      <c r="DW22" s="19">
        <v>-16.050881501836475</v>
      </c>
      <c r="DX22" s="19">
        <v>185.49147028762337</v>
      </c>
      <c r="DY22" s="19">
        <v>137.81714666628628</v>
      </c>
      <c r="DZ22" s="19">
        <v>176.15758959979598</v>
      </c>
      <c r="EA22" s="19">
        <v>-21.817728902667742</v>
      </c>
      <c r="EB22" s="19">
        <v>2.3487987802848238</v>
      </c>
      <c r="EC22" s="19">
        <v>26.029753288861663</v>
      </c>
      <c r="ED22" s="19">
        <v>55.329539116015646</v>
      </c>
      <c r="EE22" s="19">
        <v>-10.267657136236021</v>
      </c>
      <c r="EF22" s="19">
        <v>-64.476710403688969</v>
      </c>
      <c r="EG22" s="19">
        <v>-23.302079550223421</v>
      </c>
      <c r="EH22" s="19">
        <v>65.644882999999993</v>
      </c>
      <c r="EI22" s="19">
        <v>-65.636146999999994</v>
      </c>
      <c r="EJ22" s="19">
        <v>18.283261</v>
      </c>
      <c r="EK22" s="19">
        <v>6.8525069999999992</v>
      </c>
      <c r="EL22" s="19">
        <v>9.1106633814849047</v>
      </c>
      <c r="EM22" s="19">
        <v>-15.224156000000001</v>
      </c>
      <c r="EN22" s="19">
        <v>118.60988500000001</v>
      </c>
      <c r="EO22" s="19">
        <v>-31.446534</v>
      </c>
      <c r="EP22" s="19">
        <v>-30.353363999999999</v>
      </c>
      <c r="EQ22" s="19">
        <v>-4.1685310000000007</v>
      </c>
      <c r="ER22" s="19">
        <v>36.321230999999997</v>
      </c>
      <c r="ES22" s="19">
        <v>19.212259</v>
      </c>
      <c r="ET22" s="19">
        <v>26.372030000000002</v>
      </c>
      <c r="EU22" s="19">
        <v>33.235157999999998</v>
      </c>
      <c r="EV22" s="19">
        <v>-38.991410000000002</v>
      </c>
      <c r="EW22" s="19">
        <v>12.875181</v>
      </c>
      <c r="EX22" s="19">
        <v>14.017192000000001</v>
      </c>
      <c r="EY22" s="19">
        <v>53.308058000000003</v>
      </c>
      <c r="EZ22" s="19">
        <v>1.9488430000000001</v>
      </c>
      <c r="FA22" s="19">
        <v>24.172004000000001</v>
      </c>
      <c r="FB22" s="19">
        <v>-32.425221000000001</v>
      </c>
      <c r="FC22" s="19">
        <v>39.693654000000002</v>
      </c>
      <c r="FD22" s="19">
        <v>38.617509999999996</v>
      </c>
      <c r="FE22" s="19">
        <v>76.196512999999996</v>
      </c>
      <c r="FF22" s="19">
        <v>132.67950500000001</v>
      </c>
      <c r="FG22" s="19">
        <v>50.344138000000008</v>
      </c>
      <c r="FH22" s="19">
        <v>-20.305385000000001</v>
      </c>
      <c r="FI22" s="19">
        <v>216.86520300000001</v>
      </c>
      <c r="FJ22" s="19">
        <v>-25.31345</v>
      </c>
      <c r="FK22" s="19">
        <v>-51.788170000000001</v>
      </c>
      <c r="FL22" s="19">
        <v>62.919833999999994</v>
      </c>
      <c r="FM22" s="19">
        <v>10.066044999999999</v>
      </c>
      <c r="FN22" s="19">
        <v>-43.300573</v>
      </c>
      <c r="FO22" s="19">
        <v>37.225124000000001</v>
      </c>
      <c r="FP22" s="19">
        <v>67.728264999999993</v>
      </c>
      <c r="FQ22" s="19">
        <v>21.594306999999997</v>
      </c>
      <c r="FR22" s="19">
        <v>4.4929189999999997</v>
      </c>
      <c r="FS22" s="19">
        <v>-21.159095000000001</v>
      </c>
      <c r="FT22" s="19">
        <v>-13.210478999999999</v>
      </c>
      <c r="FU22" s="19">
        <v>210.44113900000002</v>
      </c>
      <c r="FV22" s="19">
        <v>13.346505000000001</v>
      </c>
      <c r="FW22" s="19">
        <v>-30.229402</v>
      </c>
      <c r="FX22" s="19">
        <v>93.000673000000006</v>
      </c>
      <c r="FY22" s="19">
        <v>-35.958370000000002</v>
      </c>
      <c r="FZ22" s="19">
        <v>102.30144299999999</v>
      </c>
      <c r="GA22" s="19">
        <v>91.377404999999996</v>
      </c>
      <c r="GB22" s="19">
        <v>467.31426000000005</v>
      </c>
      <c r="GC22" s="19">
        <v>72.582813000000002</v>
      </c>
      <c r="GD22" s="19">
        <v>6.2527280000000003</v>
      </c>
      <c r="GE22" s="19">
        <v>17.830311999999999</v>
      </c>
      <c r="GF22" s="19">
        <v>-38.996614999999998</v>
      </c>
      <c r="GG22" s="19">
        <v>89.033921000000007</v>
      </c>
      <c r="GH22" s="19">
        <v>48.950590999999996</v>
      </c>
      <c r="GI22" s="19">
        <v>37.133203999999999</v>
      </c>
      <c r="GJ22" s="19">
        <v>-55.688121000000002</v>
      </c>
      <c r="GK22" s="19">
        <v>-20.111467000000001</v>
      </c>
      <c r="GL22" s="19">
        <v>92.274336999999989</v>
      </c>
      <c r="GM22" s="19">
        <v>18.12969</v>
      </c>
      <c r="GN22" s="19">
        <v>47.057945000000004</v>
      </c>
      <c r="GO22" s="19">
        <v>-41.127730999999997</v>
      </c>
      <c r="GP22" s="19">
        <v>-26.471470000000004</v>
      </c>
      <c r="GQ22" s="19">
        <v>-35.997005000000001</v>
      </c>
      <c r="GR22" s="19">
        <v>38.207474000000005</v>
      </c>
      <c r="GS22" s="19">
        <v>10.761267999999999</v>
      </c>
      <c r="GT22" s="19">
        <v>101.37264800000001</v>
      </c>
      <c r="GU22" s="19">
        <v>61.141157</v>
      </c>
      <c r="GV22" s="19">
        <v>0.70389900000000005</v>
      </c>
      <c r="GW22" s="19">
        <v>-2.5990359999999999</v>
      </c>
      <c r="GX22" s="19">
        <v>-33.309051000000004</v>
      </c>
      <c r="GY22" s="19">
        <v>-34.319203999999999</v>
      </c>
      <c r="GZ22" s="19">
        <v>-57.584417000000002</v>
      </c>
      <c r="HA22" s="19">
        <v>62.885062999999995</v>
      </c>
      <c r="HB22" s="19">
        <v>-32.574164000000003</v>
      </c>
      <c r="HC22" s="19">
        <v>248.374945</v>
      </c>
      <c r="HD22" s="19">
        <v>-5.4369689999999995</v>
      </c>
      <c r="HE22" s="19">
        <v>3.2979750000000001</v>
      </c>
      <c r="HF22" s="19">
        <v>73.841641999999993</v>
      </c>
      <c r="HG22" s="19">
        <v>-23.503340000000001</v>
      </c>
      <c r="HH22" s="19">
        <v>14.385213</v>
      </c>
      <c r="HI22" s="19">
        <v>-10.731764</v>
      </c>
      <c r="HJ22" s="19">
        <v>-18.872009000000002</v>
      </c>
      <c r="HK22" s="19">
        <v>34.696224000000001</v>
      </c>
      <c r="HL22" s="19">
        <v>-20.370884</v>
      </c>
      <c r="HM22" s="19">
        <v>-11.818465</v>
      </c>
      <c r="HN22" s="19">
        <v>31.379066000000002</v>
      </c>
      <c r="HO22" s="19">
        <v>-43.780437999999997</v>
      </c>
      <c r="HP22" s="19">
        <v>-12.216225999999999</v>
      </c>
      <c r="HQ22" s="19">
        <v>62.837504000000003</v>
      </c>
      <c r="HR22" s="19">
        <v>28.981244</v>
      </c>
      <c r="HS22" s="19">
        <v>18.480242999999998</v>
      </c>
      <c r="HT22" s="19">
        <v>-20.049109000000001</v>
      </c>
      <c r="HU22" s="19">
        <v>-15.214954000000001</v>
      </c>
      <c r="HV22" s="19">
        <v>37.794010999999998</v>
      </c>
      <c r="HW22" s="19">
        <v>13.516640999999998</v>
      </c>
      <c r="HX22" s="19">
        <v>9.0567869999999999</v>
      </c>
      <c r="HY22" s="19">
        <v>58.933924000000005</v>
      </c>
      <c r="HZ22" s="19">
        <v>23.631430000000002</v>
      </c>
      <c r="IA22" s="19">
        <v>111.40245399999999</v>
      </c>
      <c r="IB22" s="19">
        <v>31.212452000000003</v>
      </c>
      <c r="IC22" s="19">
        <v>4.3520640000000004</v>
      </c>
      <c r="ID22" s="19">
        <v>-31.895987999999996</v>
      </c>
      <c r="IE22" s="19">
        <v>111.69654600000001</v>
      </c>
      <c r="IF22" s="19">
        <v>83.277715000000001</v>
      </c>
      <c r="IG22" s="19">
        <v>38.051442000000002</v>
      </c>
      <c r="IH22" s="19">
        <v>-47.772314000000001</v>
      </c>
      <c r="II22" s="19">
        <v>9.8385180000000005</v>
      </c>
      <c r="IJ22" s="19">
        <v>-14.7544</v>
      </c>
      <c r="IK22" s="19">
        <v>-10.533453</v>
      </c>
      <c r="IL22" s="19">
        <v>16.819451999999998</v>
      </c>
      <c r="IM22" s="19">
        <v>-37.505330000000001</v>
      </c>
      <c r="IN22" s="19">
        <v>44.301696</v>
      </c>
      <c r="IO22" s="19">
        <v>-27.062944000000002</v>
      </c>
      <c r="IP22" s="19">
        <v>-16.265864000000001</v>
      </c>
      <c r="IQ22" s="19">
        <v>22.502288</v>
      </c>
      <c r="IR22" s="19">
        <v>-5.0891539999999997</v>
      </c>
      <c r="IS22" s="19">
        <v>53.069986999999998</v>
      </c>
      <c r="IT22" s="19">
        <v>-41.416935000000002</v>
      </c>
      <c r="IU22" s="19">
        <v>-11.659050000000001</v>
      </c>
      <c r="IV22" s="19">
        <v>24.369954</v>
      </c>
      <c r="IW22" s="19">
        <v>-37.551324999999999</v>
      </c>
      <c r="IX22" s="19">
        <v>23.77807</v>
      </c>
      <c r="IY22" s="19">
        <v>36.395102000000001</v>
      </c>
      <c r="IZ22" s="19">
        <v>-14.676213000000001</v>
      </c>
    </row>
    <row r="23" spans="1:260" ht="20.100000000000001" customHeight="1" x14ac:dyDescent="0.3">
      <c r="A23" s="233" t="s">
        <v>424</v>
      </c>
      <c r="B23" s="235">
        <v>-2.0893696011919793</v>
      </c>
      <c r="C23" s="235">
        <v>-4.6211621613537073</v>
      </c>
      <c r="D23" s="235">
        <v>52.44766340665997</v>
      </c>
      <c r="E23" s="235">
        <v>-41.86841862531692</v>
      </c>
      <c r="F23" s="235">
        <v>-39.876889244354466</v>
      </c>
      <c r="G23" s="235">
        <v>-13.653083061701318</v>
      </c>
      <c r="H23" s="235">
        <v>36.840071969359776</v>
      </c>
      <c r="I23" s="235">
        <v>-1.6592642622798293</v>
      </c>
      <c r="J23" s="235">
        <v>-46.980405688789126</v>
      </c>
      <c r="K23" s="235">
        <v>33.268289770617606</v>
      </c>
      <c r="L23" s="235">
        <v>-14.874106125335022</v>
      </c>
      <c r="M23" s="235">
        <v>118.01960696740915</v>
      </c>
      <c r="N23" s="235">
        <v>-40.667743613874123</v>
      </c>
      <c r="O23" s="235">
        <v>-33.828172637494525</v>
      </c>
      <c r="P23" s="235">
        <v>33.860265567696132</v>
      </c>
      <c r="Q23" s="235">
        <v>-35.748251885447544</v>
      </c>
      <c r="R23" s="235">
        <v>234.54963643376038</v>
      </c>
      <c r="S23" s="235">
        <v>-46.683329291835953</v>
      </c>
      <c r="T23" s="235">
        <v>18.438161667209659</v>
      </c>
      <c r="U23" s="235">
        <v>-8.3718689381828248</v>
      </c>
      <c r="V23" s="235">
        <v>36.268878688652649</v>
      </c>
      <c r="W23" s="235">
        <v>-6.8446450782315438</v>
      </c>
      <c r="X23" s="235">
        <v>27.145270359118605</v>
      </c>
      <c r="Y23" s="235">
        <v>-6.53</v>
      </c>
      <c r="Z23" s="235">
        <v>2.95</v>
      </c>
      <c r="AA23" s="235">
        <v>5.921413459140112</v>
      </c>
      <c r="AB23" s="235">
        <v>-23.82407035933096</v>
      </c>
      <c r="AC23" s="235">
        <v>-0.19</v>
      </c>
      <c r="AD23" s="235">
        <v>-39.813632182058363</v>
      </c>
      <c r="AE23" s="235">
        <v>8.5239292261556852</v>
      </c>
      <c r="AF23" s="235">
        <v>-17.592512377955615</v>
      </c>
      <c r="AG23" s="235">
        <v>78.748555511551643</v>
      </c>
      <c r="AH23" s="235">
        <v>-53.260382835060646</v>
      </c>
      <c r="AI23" s="235">
        <v>-39.844338791154357</v>
      </c>
      <c r="AJ23" s="235">
        <v>46.575475481558648</v>
      </c>
      <c r="AK23" s="235">
        <v>1.1065263235116316</v>
      </c>
      <c r="AL23" s="235">
        <v>2.8155674899312566</v>
      </c>
      <c r="AM23" s="235">
        <v>-38.999107819069607</v>
      </c>
      <c r="AN23" s="235">
        <v>78.909701635065915</v>
      </c>
      <c r="AO23" s="235">
        <v>-28.391608532160433</v>
      </c>
      <c r="AP23" s="235">
        <v>-28.873752234763835</v>
      </c>
      <c r="AQ23" s="235">
        <v>-16.612677798805471</v>
      </c>
      <c r="AR23" s="235">
        <v>-7.4869557735166321</v>
      </c>
      <c r="AS23" s="235">
        <v>83.39425128659623</v>
      </c>
      <c r="AT23" s="235">
        <v>574.32239425315572</v>
      </c>
      <c r="AU23" s="235">
        <v>229.32332056572804</v>
      </c>
      <c r="AV23" s="235">
        <v>279.10125850962299</v>
      </c>
      <c r="AW23" s="235">
        <v>12.393992869554642</v>
      </c>
      <c r="AX23" s="235">
        <v>-1.2017655167579726</v>
      </c>
      <c r="AY23" s="235">
        <v>59.255942175390274</v>
      </c>
      <c r="AZ23" s="235">
        <v>-19.290864024902699</v>
      </c>
      <c r="BA23" s="235">
        <v>-49.026914449106805</v>
      </c>
      <c r="BB23" s="235">
        <v>-68.442019922260158</v>
      </c>
      <c r="BC23" s="235">
        <v>-3.7054032496330769</v>
      </c>
      <c r="BD23" s="235">
        <v>-30.191421126604919</v>
      </c>
      <c r="BE23" s="235">
        <v>19.939924489439807</v>
      </c>
      <c r="BF23" s="235">
        <v>-46.007871844100258</v>
      </c>
      <c r="BG23" s="235">
        <v>-12.995593671043903</v>
      </c>
      <c r="BH23" s="235">
        <v>14.855993310361166</v>
      </c>
      <c r="BI23" s="235">
        <v>2.9522090714742495</v>
      </c>
      <c r="BJ23" s="235">
        <v>177.55792132425836</v>
      </c>
      <c r="BK23" s="235">
        <v>-32.72892154453308</v>
      </c>
      <c r="BL23" s="235">
        <v>-9.056506697672253</v>
      </c>
      <c r="BM23" s="235">
        <v>-23.958813815616239</v>
      </c>
      <c r="BN23" s="235">
        <v>95.380575817206051</v>
      </c>
      <c r="BO23" s="235">
        <v>-1.4742385462876282</v>
      </c>
      <c r="BP23" s="235">
        <v>-18.060627974782626</v>
      </c>
      <c r="BQ23" s="235">
        <v>8.1422515091357646</v>
      </c>
      <c r="BR23" s="235">
        <v>-29.183152257024886</v>
      </c>
      <c r="BS23" s="235">
        <v>14.763042229526658</v>
      </c>
      <c r="BT23" s="235">
        <v>21.218359614641408</v>
      </c>
      <c r="BU23" s="235">
        <v>-21.311102806645728</v>
      </c>
      <c r="BV23" s="235">
        <v>14.625653816830116</v>
      </c>
      <c r="BW23" s="235">
        <v>-1.191037091640782</v>
      </c>
      <c r="BX23" s="235">
        <v>-14.131570103375136</v>
      </c>
      <c r="BY23" s="235">
        <v>-28.1680666204423</v>
      </c>
      <c r="BZ23" s="235">
        <v>14.405205163953145</v>
      </c>
      <c r="CA23" s="235">
        <v>-5.7653005820996563</v>
      </c>
      <c r="CB23" s="235">
        <v>4.8399508642860773</v>
      </c>
      <c r="CC23" s="235">
        <v>37.654335165198589</v>
      </c>
      <c r="CD23" s="235">
        <v>603.01576665440962</v>
      </c>
      <c r="CE23" s="235">
        <v>-64.715692146529364</v>
      </c>
      <c r="CF23" s="235">
        <v>151.5587142837889</v>
      </c>
      <c r="CG23" s="235">
        <v>65.539282514616431</v>
      </c>
      <c r="CH23" s="235">
        <v>-56.251643953228417</v>
      </c>
      <c r="CI23" s="235">
        <v>-12.08317795209102</v>
      </c>
      <c r="CJ23" s="235">
        <v>133.2112719551674</v>
      </c>
      <c r="CK23" s="235">
        <v>69.824462135907112</v>
      </c>
      <c r="CL23" s="235">
        <v>140.96532742496333</v>
      </c>
      <c r="CM23" s="235">
        <v>7.5626240070169715</v>
      </c>
      <c r="CN23" s="235">
        <v>28.078199467586014</v>
      </c>
      <c r="CO23" s="235">
        <v>0.45616156641636429</v>
      </c>
      <c r="CP23" s="235">
        <v>4.0886864821579927</v>
      </c>
      <c r="CQ23" s="235">
        <v>8.4159711061479427</v>
      </c>
      <c r="CR23" s="235">
        <v>67.822874083430051</v>
      </c>
      <c r="CS23" s="235">
        <v>-25.424597232967784</v>
      </c>
      <c r="CT23" s="235">
        <v>-22.310402276705304</v>
      </c>
      <c r="CU23" s="235">
        <v>-0.16859088948437989</v>
      </c>
      <c r="CV23" s="235">
        <v>35.980387787746722</v>
      </c>
      <c r="CW23" s="235">
        <v>0.37682999561893793</v>
      </c>
      <c r="CX23" s="235">
        <v>129.80389520681999</v>
      </c>
      <c r="CY23" s="235">
        <v>71.026317312019017</v>
      </c>
      <c r="CZ23" s="235">
        <v>60.284060878371925</v>
      </c>
      <c r="DA23" s="235">
        <v>64.417562921106907</v>
      </c>
      <c r="DB23" s="235">
        <v>-48.793294378766646</v>
      </c>
      <c r="DC23" s="235">
        <v>-7.1690065941621279</v>
      </c>
      <c r="DD23" s="235">
        <v>105.7173625284285</v>
      </c>
      <c r="DE23" s="235">
        <v>17.706583285949886</v>
      </c>
      <c r="DF23" s="235">
        <v>62.955766635827715</v>
      </c>
      <c r="DG23" s="235">
        <v>-33.056215382950697</v>
      </c>
      <c r="DH23" s="251">
        <v>-25.977951551498268</v>
      </c>
      <c r="DI23" s="251">
        <v>-7.4322834128970729</v>
      </c>
      <c r="DJ23" s="251">
        <v>8.6342396405631554</v>
      </c>
      <c r="DK23" s="251">
        <v>-12.239505878868098</v>
      </c>
      <c r="DL23" s="251">
        <v>51.46978575896788</v>
      </c>
      <c r="DM23" s="251">
        <v>-7.8310792044683231</v>
      </c>
      <c r="DN23" s="251">
        <v>214.7632570104542</v>
      </c>
      <c r="DO23" s="251">
        <v>3.0560837697931587</v>
      </c>
      <c r="DP23" s="251">
        <v>85.763444928565818</v>
      </c>
      <c r="DQ23" s="251">
        <v>65.783790547964998</v>
      </c>
      <c r="DR23" s="251">
        <v>9.5159646418544455</v>
      </c>
      <c r="DS23" s="251">
        <v>171.61522757323803</v>
      </c>
      <c r="DT23" s="251">
        <v>291.64718374265635</v>
      </c>
      <c r="DU23" s="251">
        <v>-53.56650267760341</v>
      </c>
      <c r="DV23" s="251">
        <v>118.83238202692785</v>
      </c>
      <c r="DW23" s="251">
        <v>-20.421881062528584</v>
      </c>
      <c r="DX23" s="251">
        <v>212.67557938268428</v>
      </c>
      <c r="DY23" s="251">
        <v>152.11327372397395</v>
      </c>
      <c r="DZ23" s="251">
        <v>196.97773458859641</v>
      </c>
      <c r="EA23" s="251">
        <v>-25.098138798928808</v>
      </c>
      <c r="EB23" s="251">
        <v>3.5020857173016195</v>
      </c>
      <c r="EC23" s="251">
        <v>25.599529064267614</v>
      </c>
      <c r="ED23" s="251">
        <v>61.124989239654823</v>
      </c>
      <c r="EE23" s="251">
        <v>-12.078451904996836</v>
      </c>
      <c r="EF23" s="251">
        <v>-72.207562366776202</v>
      </c>
      <c r="EG23" s="251">
        <v>-26.643931086147177</v>
      </c>
      <c r="EH23" s="251">
        <v>73.633159000000006</v>
      </c>
      <c r="EI23" s="251">
        <v>-72.753164999999996</v>
      </c>
      <c r="EJ23" s="251">
        <v>18.389655999999999</v>
      </c>
      <c r="EK23" s="251">
        <v>6.7110630000000002</v>
      </c>
      <c r="EL23" s="251">
        <v>8.5436128821113186</v>
      </c>
      <c r="EM23" s="251">
        <v>-16.719379</v>
      </c>
      <c r="EN23" s="251">
        <v>133.25751500000001</v>
      </c>
      <c r="EO23" s="251">
        <v>-35.355678000000005</v>
      </c>
      <c r="EP23" s="251">
        <v>-35.373156000000002</v>
      </c>
      <c r="EQ23" s="251">
        <v>-4.5533539999999997</v>
      </c>
      <c r="ER23" s="251">
        <v>38.374475000000004</v>
      </c>
      <c r="ES23" s="251">
        <v>18.862708000000001</v>
      </c>
      <c r="ET23" s="251">
        <v>25.651623000000001</v>
      </c>
      <c r="EU23" s="251">
        <v>34.412092999999999</v>
      </c>
      <c r="EV23" s="251">
        <v>-45.243253000000003</v>
      </c>
      <c r="EW23" s="251">
        <v>13.010867000000001</v>
      </c>
      <c r="EX23" s="251">
        <v>14.919331</v>
      </c>
      <c r="EY23" s="251">
        <v>59.232635000000002</v>
      </c>
      <c r="EZ23" s="251">
        <v>6.0322000000000001E-2</v>
      </c>
      <c r="FA23" s="251">
        <v>25.392037000000002</v>
      </c>
      <c r="FB23" s="251">
        <v>-38.328242000000003</v>
      </c>
      <c r="FC23" s="251">
        <v>44.171575000000004</v>
      </c>
      <c r="FD23" s="251">
        <v>41.212676999999999</v>
      </c>
      <c r="FE23" s="251">
        <v>84.352088999999992</v>
      </c>
      <c r="FF23" s="251">
        <v>147.91437099999999</v>
      </c>
      <c r="FG23" s="251">
        <v>54.061259999999997</v>
      </c>
      <c r="FH23" s="251">
        <v>-23.013869</v>
      </c>
      <c r="FI23" s="251">
        <v>236.94115199999999</v>
      </c>
      <c r="FJ23" s="251">
        <v>-28.159369999999999</v>
      </c>
      <c r="FK23" s="251">
        <v>-56.534980999999995</v>
      </c>
      <c r="FL23" s="251">
        <v>67.807693</v>
      </c>
      <c r="FM23" s="251">
        <v>9.6682430000000004</v>
      </c>
      <c r="FN23" s="251">
        <v>-48.019171999999998</v>
      </c>
      <c r="FO23" s="251">
        <v>40.215088999999999</v>
      </c>
      <c r="FP23" s="251">
        <v>74.041627000000005</v>
      </c>
      <c r="FQ23" s="251">
        <v>22.758234999999999</v>
      </c>
      <c r="FR23" s="251">
        <v>4.3113789999999996</v>
      </c>
      <c r="FS23" s="251">
        <v>-24.334569000000002</v>
      </c>
      <c r="FT23" s="251">
        <v>-14.477513999999999</v>
      </c>
      <c r="FU23" s="251">
        <v>229.25358800000001</v>
      </c>
      <c r="FV23" s="251">
        <v>14.018357</v>
      </c>
      <c r="FW23" s="251">
        <v>-33.946828000000004</v>
      </c>
      <c r="FX23" s="251">
        <v>100.79713299999999</v>
      </c>
      <c r="FY23" s="251">
        <v>-39.800627999999996</v>
      </c>
      <c r="FZ23" s="251">
        <v>110.71102999999999</v>
      </c>
      <c r="GA23" s="251">
        <v>97.783441999999994</v>
      </c>
      <c r="GB23" s="251">
        <v>498.91214200000002</v>
      </c>
      <c r="GC23" s="251">
        <v>76.869341000000006</v>
      </c>
      <c r="GD23" s="251">
        <v>5.4307210000000001</v>
      </c>
      <c r="GE23" s="251">
        <v>17.801212</v>
      </c>
      <c r="GF23" s="251">
        <v>-42.892961</v>
      </c>
      <c r="GG23" s="251">
        <v>92.604383999999996</v>
      </c>
      <c r="GH23" s="251">
        <v>51.997172000000006</v>
      </c>
      <c r="GI23" s="251">
        <v>38.888773</v>
      </c>
      <c r="GJ23" s="251">
        <v>-59.304102</v>
      </c>
      <c r="GK23" s="251">
        <v>-22.511828999999999</v>
      </c>
      <c r="GL23" s="251">
        <v>97.309626000000009</v>
      </c>
      <c r="GM23" s="251">
        <v>18.617297000000001</v>
      </c>
      <c r="GN23" s="251">
        <v>50.613109999999992</v>
      </c>
      <c r="GO23" s="251">
        <v>-44.166389000000002</v>
      </c>
      <c r="GP23" s="251">
        <v>-28.433517000000002</v>
      </c>
      <c r="GQ23" s="251">
        <v>-38.565632000000001</v>
      </c>
      <c r="GR23" s="251">
        <v>39.849409000000001</v>
      </c>
      <c r="GS23" s="251">
        <v>10.792581</v>
      </c>
      <c r="GT23" s="251">
        <v>106.15093099999999</v>
      </c>
      <c r="GU23" s="251">
        <v>63.676776000000004</v>
      </c>
      <c r="GV23" s="251">
        <v>0.24707700000000002</v>
      </c>
      <c r="GW23" s="251">
        <v>-3.2215840000000004</v>
      </c>
      <c r="GX23" s="251">
        <v>-35.457158999999997</v>
      </c>
      <c r="GY23" s="251">
        <v>-36.028411999999996</v>
      </c>
      <c r="GZ23" s="251">
        <v>-60.330376999999999</v>
      </c>
      <c r="HA23" s="251">
        <v>65.273102000000009</v>
      </c>
      <c r="HB23" s="251">
        <v>-34.391551999999997</v>
      </c>
      <c r="HC23" s="251">
        <v>259.19102700000002</v>
      </c>
      <c r="HD23" s="251">
        <v>-6.0473529999999993</v>
      </c>
      <c r="HE23" s="251">
        <v>3.0513820000000003</v>
      </c>
      <c r="HF23" s="251">
        <v>76.459003999999993</v>
      </c>
      <c r="HG23" s="251">
        <v>-24.789942</v>
      </c>
      <c r="HH23" s="251">
        <v>14.586165000000001</v>
      </c>
      <c r="HI23" s="251">
        <v>-11.545266</v>
      </c>
      <c r="HJ23" s="251">
        <v>-20.037397000000002</v>
      </c>
      <c r="HK23" s="251">
        <v>35.792647000000002</v>
      </c>
      <c r="HL23" s="251">
        <v>-21.643507</v>
      </c>
      <c r="HM23" s="251">
        <v>-12.752404</v>
      </c>
      <c r="HN23" s="251">
        <v>32.309978000000001</v>
      </c>
      <c r="HO23" s="251">
        <v>-46.004694999999998</v>
      </c>
      <c r="HP23" s="251">
        <v>-13.177891000000001</v>
      </c>
      <c r="HQ23" s="251">
        <v>65.180285999999995</v>
      </c>
      <c r="HR23" s="251">
        <v>29.812635999999998</v>
      </c>
      <c r="HS23" s="251">
        <v>18.860358999999999</v>
      </c>
      <c r="HT23" s="251">
        <v>-21.282277000000001</v>
      </c>
      <c r="HU23" s="251">
        <v>-16.225705000000001</v>
      </c>
      <c r="HV23" s="251">
        <v>38.987342000000005</v>
      </c>
      <c r="HW23" s="251">
        <v>13.597152000000001</v>
      </c>
      <c r="HX23" s="251">
        <v>9.0400190000000009</v>
      </c>
      <c r="HY23" s="251">
        <v>60.007257000000003</v>
      </c>
      <c r="HZ23" s="251">
        <v>23.93243</v>
      </c>
      <c r="IA23" s="251">
        <v>113.601416</v>
      </c>
      <c r="IB23" s="251">
        <v>31.632802999999999</v>
      </c>
      <c r="IC23" s="251">
        <v>4.2500049999999998</v>
      </c>
      <c r="ID23" s="251">
        <v>-32.678947000000001</v>
      </c>
      <c r="IE23" s="251">
        <v>113.69599500000001</v>
      </c>
      <c r="IF23" s="251">
        <v>84.645481000000004</v>
      </c>
      <c r="IG23" s="251">
        <v>38.556522000000001</v>
      </c>
      <c r="IH23" s="251">
        <v>-48.785395999999999</v>
      </c>
      <c r="II23" s="251">
        <v>9.8387080000000005</v>
      </c>
      <c r="IJ23" s="251">
        <v>-15.225526</v>
      </c>
      <c r="IK23" s="251">
        <v>-10.933795</v>
      </c>
      <c r="IL23" s="251">
        <v>16.959714999999999</v>
      </c>
      <c r="IM23" s="251">
        <v>-38.453803000000001</v>
      </c>
      <c r="IN23" s="251">
        <v>45.011833000000003</v>
      </c>
      <c r="IO23" s="251">
        <v>-27.777539999999998</v>
      </c>
      <c r="IP23" s="251">
        <v>-16.790223000000001</v>
      </c>
      <c r="IQ23" s="251">
        <v>22.755977999999999</v>
      </c>
      <c r="IR23" s="251">
        <v>-5.3859820000000003</v>
      </c>
      <c r="IS23" s="251">
        <v>53.904034000000003</v>
      </c>
      <c r="IT23" s="251">
        <v>-42.379449000000001</v>
      </c>
      <c r="IU23" s="251">
        <v>-12.06879</v>
      </c>
      <c r="IV23" s="251">
        <v>24.628934999999998</v>
      </c>
      <c r="IW23" s="251">
        <v>-38.391739999999999</v>
      </c>
      <c r="IX23" s="251">
        <v>24.813196999999999</v>
      </c>
      <c r="IY23" s="251">
        <v>40.379710000000003</v>
      </c>
      <c r="IZ23" s="251">
        <v>-15.965368</v>
      </c>
    </row>
    <row r="24" spans="1:260" ht="20.100000000000001" customHeight="1" x14ac:dyDescent="0.3">
      <c r="A24" s="233" t="s">
        <v>448</v>
      </c>
      <c r="B24" s="235">
        <v>-43.428065911943882</v>
      </c>
      <c r="C24" s="235">
        <v>16.723930486666355</v>
      </c>
      <c r="D24" s="235">
        <v>17.145296606721018</v>
      </c>
      <c r="E24" s="235">
        <v>-47.646258642328362</v>
      </c>
      <c r="F24" s="235">
        <v>-65.704916582019678</v>
      </c>
      <c r="G24" s="235">
        <v>-30.670473347258625</v>
      </c>
      <c r="H24" s="235">
        <v>37.499186220721043</v>
      </c>
      <c r="I24" s="235">
        <v>16.234996960534072</v>
      </c>
      <c r="J24" s="235">
        <v>-61.411491509936354</v>
      </c>
      <c r="K24" s="235">
        <v>26.47888055496292</v>
      </c>
      <c r="L24" s="235">
        <v>-31.596722799098494</v>
      </c>
      <c r="M24" s="235">
        <v>123.36505491586807</v>
      </c>
      <c r="N24" s="235">
        <v>-18.209064500231158</v>
      </c>
      <c r="O24" s="235">
        <v>-54.252427536387685</v>
      </c>
      <c r="P24" s="235">
        <v>65.292617673596737</v>
      </c>
      <c r="Q24" s="235">
        <v>11.543414445377048</v>
      </c>
      <c r="R24" s="235">
        <v>294.0188797767164</v>
      </c>
      <c r="S24" s="235">
        <v>-48.519551090708333</v>
      </c>
      <c r="T24" s="235">
        <v>14.460280865395218</v>
      </c>
      <c r="U24" s="235">
        <v>-6.0045086355156947</v>
      </c>
      <c r="V24" s="235">
        <v>18.600920092828222</v>
      </c>
      <c r="W24" s="235">
        <v>-0.55565893728683302</v>
      </c>
      <c r="X24" s="235">
        <v>103.2795551384913</v>
      </c>
      <c r="Y24" s="235">
        <v>-14.01</v>
      </c>
      <c r="Z24" s="235">
        <v>-13.16</v>
      </c>
      <c r="AA24" s="235">
        <v>32.741725559025255</v>
      </c>
      <c r="AB24" s="235">
        <v>-16.344887538061712</v>
      </c>
      <c r="AC24" s="235">
        <v>29.67</v>
      </c>
      <c r="AD24" s="235">
        <v>-49.485849924696616</v>
      </c>
      <c r="AE24" s="235">
        <v>15.508882366422997</v>
      </c>
      <c r="AF24" s="235">
        <v>-7.612171797603251</v>
      </c>
      <c r="AG24" s="235">
        <v>69.853726053135802</v>
      </c>
      <c r="AH24" s="235">
        <v>-15.606970129183468</v>
      </c>
      <c r="AI24" s="235">
        <v>-30.973300253177594</v>
      </c>
      <c r="AJ24" s="235">
        <v>77.906595172483961</v>
      </c>
      <c r="AK24" s="235">
        <v>3.1011967523625308</v>
      </c>
      <c r="AL24" s="235">
        <v>12.301114262705823</v>
      </c>
      <c r="AM24" s="235">
        <v>-19.038906547383316</v>
      </c>
      <c r="AN24" s="235">
        <v>186.81046961282519</v>
      </c>
      <c r="AO24" s="235">
        <v>-37.497573900249073</v>
      </c>
      <c r="AP24" s="235">
        <v>-32.966316383764244</v>
      </c>
      <c r="AQ24" s="235">
        <v>-4.6918922029675834</v>
      </c>
      <c r="AR24" s="235">
        <v>-17.113856853241462</v>
      </c>
      <c r="AS24" s="235">
        <v>-12.752432290814994</v>
      </c>
      <c r="AT24" s="235">
        <v>311.92512513460559</v>
      </c>
      <c r="AU24" s="235">
        <v>8.7856365929054654</v>
      </c>
      <c r="AV24" s="235">
        <v>264.98272559695198</v>
      </c>
      <c r="AW24" s="235">
        <v>202.98411652216811</v>
      </c>
      <c r="AX24" s="235">
        <v>-61.405835876954363</v>
      </c>
      <c r="AY24" s="235">
        <v>39.373573802661348</v>
      </c>
      <c r="AZ24" s="235">
        <v>35.447497347395696</v>
      </c>
      <c r="BA24" s="235">
        <v>-52.241079249058473</v>
      </c>
      <c r="BB24" s="235">
        <v>-27.880280849495708</v>
      </c>
      <c r="BC24" s="235">
        <v>-11.981007021409223</v>
      </c>
      <c r="BD24" s="235">
        <v>-17.297355778344844</v>
      </c>
      <c r="BE24" s="235">
        <v>24.496083228667626</v>
      </c>
      <c r="BF24" s="235">
        <v>-30.596582140648394</v>
      </c>
      <c r="BG24" s="235">
        <v>-5.4052390267488137</v>
      </c>
      <c r="BH24" s="235">
        <v>43.0951516242894</v>
      </c>
      <c r="BI24" s="235">
        <v>-35.811858400426452</v>
      </c>
      <c r="BJ24" s="235">
        <v>74.88079930674985</v>
      </c>
      <c r="BK24" s="235">
        <v>-48.545434920724659</v>
      </c>
      <c r="BL24" s="235">
        <v>-16.667059138124511</v>
      </c>
      <c r="BM24" s="235">
        <v>-37.537151482861333</v>
      </c>
      <c r="BN24" s="235">
        <v>-23.826049346911102</v>
      </c>
      <c r="BO24" s="235">
        <v>-8.5978398599986683</v>
      </c>
      <c r="BP24" s="235">
        <v>71.904012986332262</v>
      </c>
      <c r="BQ24" s="235">
        <v>-22.990229646053574</v>
      </c>
      <c r="BR24" s="235">
        <v>69.888326352300922</v>
      </c>
      <c r="BS24" s="235">
        <v>47.230375529680082</v>
      </c>
      <c r="BT24" s="235">
        <v>-46.686214612513048</v>
      </c>
      <c r="BU24" s="235">
        <v>4.3773237803470355</v>
      </c>
      <c r="BV24" s="235">
        <v>52.168052874919766</v>
      </c>
      <c r="BW24" s="235">
        <v>8.5171635442636759</v>
      </c>
      <c r="BX24" s="235">
        <v>20.775438825682826</v>
      </c>
      <c r="BY24" s="235">
        <v>19.728208045616984</v>
      </c>
      <c r="BZ24" s="235">
        <v>-19.987536445086587</v>
      </c>
      <c r="CA24" s="235">
        <v>4.7881812338502154</v>
      </c>
      <c r="CB24" s="235">
        <v>-6.0200912112715992</v>
      </c>
      <c r="CC24" s="235">
        <v>38.454217066318741</v>
      </c>
      <c r="CD24" s="235">
        <v>201.37086685232558</v>
      </c>
      <c r="CE24" s="235">
        <v>-43.066961819501444</v>
      </c>
      <c r="CF24" s="235">
        <v>61.006319786320937</v>
      </c>
      <c r="CG24" s="235">
        <v>4.6320927037848243</v>
      </c>
      <c r="CH24" s="235">
        <v>-48.39988937146412</v>
      </c>
      <c r="CI24" s="235">
        <v>9.1615319336817507</v>
      </c>
      <c r="CJ24" s="235">
        <v>133.25538843765071</v>
      </c>
      <c r="CK24" s="235">
        <v>57.05770047419626</v>
      </c>
      <c r="CL24" s="235">
        <v>7.2362242334123614</v>
      </c>
      <c r="CM24" s="235">
        <v>46.506067213360154</v>
      </c>
      <c r="CN24" s="235">
        <v>-9.4479324155014837</v>
      </c>
      <c r="CO24" s="235">
        <v>29.173206264388689</v>
      </c>
      <c r="CP24" s="235">
        <v>36.481626092776644</v>
      </c>
      <c r="CQ24" s="235">
        <v>20.56422199785105</v>
      </c>
      <c r="CR24" s="235">
        <v>73.919406290362943</v>
      </c>
      <c r="CS24" s="235">
        <v>-10.486768988646544</v>
      </c>
      <c r="CT24" s="235">
        <v>9.8922412486860232</v>
      </c>
      <c r="CU24" s="235">
        <v>-38.753743876098419</v>
      </c>
      <c r="CV24" s="235">
        <v>9.4354751104900565</v>
      </c>
      <c r="CW24" s="235">
        <v>37.542415115912476</v>
      </c>
      <c r="CX24" s="235">
        <v>92.030627423997956</v>
      </c>
      <c r="CY24" s="235">
        <v>77.969117376256605</v>
      </c>
      <c r="CZ24" s="235">
        <v>106.56939379405537</v>
      </c>
      <c r="DA24" s="235">
        <v>50.112686695522733</v>
      </c>
      <c r="DB24" s="235">
        <v>-30.663574365580722</v>
      </c>
      <c r="DC24" s="235">
        <v>0.71119156845266485</v>
      </c>
      <c r="DD24" s="235">
        <v>106.29062338416155</v>
      </c>
      <c r="DE24" s="235">
        <v>37.088630997222651</v>
      </c>
      <c r="DF24" s="235">
        <v>28.018465108897939</v>
      </c>
      <c r="DG24" s="235">
        <v>-11.190997886761499</v>
      </c>
      <c r="DH24" s="251">
        <v>-26.769479693237443</v>
      </c>
      <c r="DI24" s="251">
        <v>1.6662459354888852</v>
      </c>
      <c r="DJ24" s="251">
        <v>-11.995916114294436</v>
      </c>
      <c r="DK24" s="251">
        <v>-9.7257969495516754</v>
      </c>
      <c r="DL24" s="251">
        <v>14.349701520740965</v>
      </c>
      <c r="DM24" s="251">
        <v>-24.180268267855887</v>
      </c>
      <c r="DN24" s="251">
        <v>98.377038374938891</v>
      </c>
      <c r="DO24" s="251">
        <v>-6.3901159121405886</v>
      </c>
      <c r="DP24" s="251">
        <v>82.721123497966303</v>
      </c>
      <c r="DQ24" s="251">
        <v>23.448894067147421</v>
      </c>
      <c r="DR24" s="251">
        <v>-52.328197463013367</v>
      </c>
      <c r="DS24" s="251">
        <v>169.41617201303788</v>
      </c>
      <c r="DT24" s="251">
        <v>126.55655809059098</v>
      </c>
      <c r="DU24" s="251">
        <v>-27.710634345723644</v>
      </c>
      <c r="DV24" s="251">
        <v>77.400275574477192</v>
      </c>
      <c r="DW24" s="251">
        <v>-6.7298486953793573</v>
      </c>
      <c r="DX24" s="251">
        <v>164.2070014111973</v>
      </c>
      <c r="DY24" s="251">
        <v>191.50454228192075</v>
      </c>
      <c r="DZ24" s="251">
        <v>187.12341560831933</v>
      </c>
      <c r="EA24" s="251">
        <v>-33.614644796507136</v>
      </c>
      <c r="EB24" s="251">
        <v>-40.203176131489954</v>
      </c>
      <c r="EC24" s="251">
        <v>73.009716505726644</v>
      </c>
      <c r="ED24" s="251">
        <v>50.35557183426684</v>
      </c>
      <c r="EE24" s="251">
        <v>-11.553589653371226</v>
      </c>
      <c r="EF24" s="251">
        <v>-50.831277170207443</v>
      </c>
      <c r="EG24" s="251">
        <v>-23.877648013684095</v>
      </c>
      <c r="EH24" s="251">
        <v>23.702232000000002</v>
      </c>
      <c r="EI24" s="251">
        <v>-76.421346</v>
      </c>
      <c r="EJ24" s="251">
        <v>35.010913000000002</v>
      </c>
      <c r="EK24" s="251">
        <v>2.5963340000000001</v>
      </c>
      <c r="EL24" s="251">
        <v>18.61544054639014</v>
      </c>
      <c r="EM24" s="251">
        <v>-39.668592000000004</v>
      </c>
      <c r="EN24" s="251">
        <v>57.900267999999997</v>
      </c>
      <c r="EO24" s="251">
        <v>-38.971753</v>
      </c>
      <c r="EP24" s="251">
        <v>-15.470779</v>
      </c>
      <c r="EQ24" s="251">
        <v>-29.279582999999999</v>
      </c>
      <c r="ER24" s="251">
        <v>57.060668999999997</v>
      </c>
      <c r="ES24" s="251">
        <v>47.071925</v>
      </c>
      <c r="ET24" s="251">
        <v>78.048386000000008</v>
      </c>
      <c r="EU24" s="251">
        <v>60.810409</v>
      </c>
      <c r="EV24" s="251">
        <v>-18.007061999999998</v>
      </c>
      <c r="EW24" s="251">
        <v>17.140056999999999</v>
      </c>
      <c r="EX24" s="251">
        <v>2.7993389999999998</v>
      </c>
      <c r="EY24" s="251">
        <v>28.454605000000001</v>
      </c>
      <c r="EZ24" s="251">
        <v>28.432780000000001</v>
      </c>
      <c r="FA24" s="251">
        <v>32.994374000000001</v>
      </c>
      <c r="FB24" s="251">
        <v>-5.5327380000000002</v>
      </c>
      <c r="FC24" s="251">
        <v>9.3007190000000008</v>
      </c>
      <c r="FD24" s="251">
        <v>49.115428000000001</v>
      </c>
      <c r="FE24" s="251">
        <v>45.648862000000001</v>
      </c>
      <c r="FF24" s="251">
        <v>58.989820000000002</v>
      </c>
      <c r="FG24" s="251">
        <v>52.092652999999999</v>
      </c>
      <c r="FH24" s="251">
        <v>-22.495953</v>
      </c>
      <c r="FI24" s="251">
        <v>187.263496</v>
      </c>
      <c r="FJ24" s="251">
        <v>-28.494992000000003</v>
      </c>
      <c r="FK24" s="251">
        <v>-68.098714000000001</v>
      </c>
      <c r="FL24" s="251">
        <v>65.193533000000002</v>
      </c>
      <c r="FM24" s="251">
        <v>20.327211999999999</v>
      </c>
      <c r="FN24" s="251">
        <v>-47.414664000000002</v>
      </c>
      <c r="FO24" s="251">
        <v>25.837036000000001</v>
      </c>
      <c r="FP24" s="251">
        <v>42.264237000000001</v>
      </c>
      <c r="FQ24" s="251">
        <v>16.303283</v>
      </c>
      <c r="FR24" s="251">
        <v>-3.9768600000000003</v>
      </c>
      <c r="FS24" s="251">
        <v>-6.6459470000000005</v>
      </c>
      <c r="FT24" s="251">
        <v>-35.271996999999999</v>
      </c>
      <c r="FU24" s="251">
        <v>170.662329</v>
      </c>
      <c r="FV24" s="251">
        <v>1.4021399999999999</v>
      </c>
      <c r="FW24" s="251">
        <v>-15.535767999999999</v>
      </c>
      <c r="FX24" s="251">
        <v>72.092511000000002</v>
      </c>
      <c r="FY24" s="251">
        <v>-26.006553999999998</v>
      </c>
      <c r="FZ24" s="251">
        <v>71.87203199999999</v>
      </c>
      <c r="GA24" s="251">
        <v>78.689807000000002</v>
      </c>
      <c r="GB24" s="251">
        <v>482.36863200000005</v>
      </c>
      <c r="GC24" s="251">
        <v>58.592149000000006</v>
      </c>
      <c r="GD24" s="251">
        <v>24.203762000000001</v>
      </c>
      <c r="GE24" s="251">
        <v>32.244357999999998</v>
      </c>
      <c r="GF24" s="251">
        <v>2.5545109999999998</v>
      </c>
      <c r="GG24" s="251">
        <v>111.338212</v>
      </c>
      <c r="GH24" s="251">
        <v>18.036982999999999</v>
      </c>
      <c r="GI24" s="251">
        <v>25.250976000000001</v>
      </c>
      <c r="GJ24" s="251">
        <v>-45.675139999999999</v>
      </c>
      <c r="GK24" s="251">
        <v>2.581178</v>
      </c>
      <c r="GL24" s="251">
        <v>69.343779000000012</v>
      </c>
      <c r="GM24" s="251">
        <v>15.968599999999999</v>
      </c>
      <c r="GN24" s="251">
        <v>-1.070678</v>
      </c>
      <c r="GO24" s="251">
        <v>-27.466432000000001</v>
      </c>
      <c r="GP24" s="251">
        <v>0</v>
      </c>
      <c r="GQ24" s="251">
        <v>0</v>
      </c>
      <c r="GR24" s="251">
        <v>0</v>
      </c>
      <c r="GS24" s="251">
        <v>0</v>
      </c>
      <c r="GT24" s="251">
        <v>0</v>
      </c>
      <c r="GU24" s="251">
        <v>0</v>
      </c>
      <c r="GV24" s="251">
        <v>0</v>
      </c>
      <c r="GW24" s="251">
        <v>0</v>
      </c>
      <c r="GX24" s="251">
        <v>0</v>
      </c>
      <c r="GY24" s="251">
        <v>0</v>
      </c>
      <c r="GZ24" s="251">
        <v>0</v>
      </c>
      <c r="HA24" s="251">
        <v>0</v>
      </c>
      <c r="HB24" s="251">
        <v>0</v>
      </c>
      <c r="HC24" s="251">
        <v>0</v>
      </c>
      <c r="HD24" s="251">
        <v>0</v>
      </c>
      <c r="HE24" s="251">
        <v>0</v>
      </c>
      <c r="HF24" s="251">
        <v>0</v>
      </c>
      <c r="HG24" s="251">
        <v>0</v>
      </c>
      <c r="HH24" s="251">
        <v>0</v>
      </c>
      <c r="HI24" s="251">
        <v>0</v>
      </c>
      <c r="HJ24" s="251">
        <v>0</v>
      </c>
      <c r="HK24" s="251">
        <v>0</v>
      </c>
      <c r="HL24" s="251">
        <v>0</v>
      </c>
      <c r="HM24" s="251">
        <v>0</v>
      </c>
      <c r="HN24" s="251">
        <v>0</v>
      </c>
      <c r="HO24" s="251">
        <v>0</v>
      </c>
      <c r="HP24" s="251">
        <v>0</v>
      </c>
      <c r="HQ24" s="251">
        <v>0</v>
      </c>
      <c r="HR24" s="251">
        <v>0</v>
      </c>
      <c r="HS24" s="251">
        <v>0</v>
      </c>
      <c r="HT24" s="251">
        <v>0</v>
      </c>
      <c r="HU24" s="251">
        <v>0</v>
      </c>
      <c r="HV24" s="251">
        <v>0</v>
      </c>
      <c r="HW24" s="251">
        <v>0</v>
      </c>
      <c r="HX24" s="251">
        <v>0</v>
      </c>
      <c r="HY24" s="251">
        <v>0</v>
      </c>
      <c r="HZ24" s="251">
        <v>0</v>
      </c>
      <c r="IA24" s="251">
        <v>0</v>
      </c>
      <c r="IB24" s="251">
        <v>0</v>
      </c>
      <c r="IC24" s="251">
        <v>0</v>
      </c>
      <c r="ID24" s="251">
        <v>0</v>
      </c>
      <c r="IE24" s="251"/>
      <c r="IF24" s="251">
        <v>0</v>
      </c>
      <c r="IG24" s="251">
        <v>0</v>
      </c>
      <c r="IH24" s="251">
        <v>0</v>
      </c>
      <c r="II24" s="251">
        <v>0</v>
      </c>
      <c r="IJ24" s="251">
        <v>0</v>
      </c>
      <c r="IK24" s="251">
        <v>0</v>
      </c>
      <c r="IL24" s="251">
        <v>0</v>
      </c>
      <c r="IM24" s="251">
        <v>0</v>
      </c>
      <c r="IN24" s="251">
        <v>0</v>
      </c>
      <c r="IO24" s="251">
        <v>0</v>
      </c>
      <c r="IP24" s="251">
        <v>0</v>
      </c>
      <c r="IQ24" s="251">
        <v>0</v>
      </c>
      <c r="IR24" s="251">
        <v>0</v>
      </c>
      <c r="IS24" s="251">
        <v>0</v>
      </c>
      <c r="IT24" s="251">
        <v>0</v>
      </c>
      <c r="IU24" s="251">
        <v>0</v>
      </c>
      <c r="IV24" s="251">
        <v>0</v>
      </c>
      <c r="IW24" s="251">
        <v>0</v>
      </c>
      <c r="IX24" s="251">
        <v>17.067708</v>
      </c>
      <c r="IY24" s="251">
        <v>5.9111039999999999</v>
      </c>
      <c r="IZ24" s="251">
        <v>-7.2775619999999996</v>
      </c>
    </row>
    <row r="25" spans="1:260" ht="20.100000000000001" customHeight="1" x14ac:dyDescent="0.3">
      <c r="A25" s="233" t="s">
        <v>426</v>
      </c>
      <c r="B25" s="235">
        <v>0</v>
      </c>
      <c r="C25" s="235">
        <v>0</v>
      </c>
      <c r="D25" s="235">
        <v>0</v>
      </c>
      <c r="E25" s="235">
        <v>0</v>
      </c>
      <c r="F25" s="235">
        <v>0</v>
      </c>
      <c r="G25" s="235">
        <v>0</v>
      </c>
      <c r="H25" s="235">
        <v>0</v>
      </c>
      <c r="I25" s="235">
        <v>0</v>
      </c>
      <c r="J25" s="235">
        <v>13.156406249999808</v>
      </c>
      <c r="K25" s="235">
        <v>13.156406249999852</v>
      </c>
      <c r="L25" s="235">
        <v>13.156406249999852</v>
      </c>
      <c r="M25" s="235">
        <v>13.156406250000096</v>
      </c>
      <c r="N25" s="235">
        <v>13.156406250000096</v>
      </c>
      <c r="O25" s="235">
        <v>13.156406250000007</v>
      </c>
      <c r="P25" s="235">
        <v>13.156406249999941</v>
      </c>
      <c r="Q25" s="235">
        <v>13.156406250000007</v>
      </c>
      <c r="R25" s="235">
        <v>13.156406250000096</v>
      </c>
      <c r="S25" s="235">
        <v>13.156406249999808</v>
      </c>
      <c r="T25" s="235">
        <v>13.156406249999808</v>
      </c>
      <c r="U25" s="235">
        <v>13.156406249999941</v>
      </c>
      <c r="V25" s="235">
        <v>13.198968749999906</v>
      </c>
      <c r="W25" s="235">
        <v>13.159445786820411</v>
      </c>
      <c r="X25" s="235">
        <v>13.159446211163337</v>
      </c>
      <c r="Y25" s="235">
        <v>13.03</v>
      </c>
      <c r="Z25" s="235">
        <v>13.02</v>
      </c>
      <c r="AA25" s="235">
        <v>12.638072554450014</v>
      </c>
      <c r="AB25" s="235">
        <v>12.458851441507289</v>
      </c>
      <c r="AC25" s="235">
        <v>12.46</v>
      </c>
      <c r="AD25" s="235">
        <v>12.183177497439775</v>
      </c>
      <c r="AE25" s="235">
        <v>11.931238740088331</v>
      </c>
      <c r="AF25" s="235">
        <v>11.918731905721486</v>
      </c>
      <c r="AG25" s="235">
        <v>11.919994232719732</v>
      </c>
      <c r="AH25" s="235">
        <v>11.921232673957293</v>
      </c>
      <c r="AI25" s="235">
        <v>11.921232673957293</v>
      </c>
      <c r="AJ25" s="235">
        <v>11.923640560614173</v>
      </c>
      <c r="AK25" s="235">
        <v>11.924811275533227</v>
      </c>
      <c r="AL25" s="235">
        <v>11.918731905721065</v>
      </c>
      <c r="AM25" s="235">
        <v>11.919994232719668</v>
      </c>
      <c r="AN25" s="235">
        <v>11.921232673965894</v>
      </c>
      <c r="AO25" s="235">
        <v>11.921232673965823</v>
      </c>
      <c r="AP25" s="235">
        <v>11.922447901045073</v>
      </c>
      <c r="AQ25" s="235">
        <v>11.923640560618326</v>
      </c>
      <c r="AR25" s="235">
        <v>11.924811275548636</v>
      </c>
      <c r="AS25" s="235">
        <v>11.918731905719749</v>
      </c>
      <c r="AT25" s="235">
        <v>11.919994232720409</v>
      </c>
      <c r="AU25" s="235">
        <v>11.921232673956569</v>
      </c>
      <c r="AV25" s="235">
        <v>11.9224479010407</v>
      </c>
      <c r="AW25" s="235">
        <v>11.923640560613148</v>
      </c>
      <c r="AX25" s="235">
        <v>11.924811275539088</v>
      </c>
      <c r="AY25" s="235">
        <v>11.918731905722117</v>
      </c>
      <c r="AZ25" s="235">
        <v>11.9199942327164</v>
      </c>
      <c r="BA25" s="235">
        <v>11.921232673960542</v>
      </c>
      <c r="BB25" s="235">
        <v>11.922447901047889</v>
      </c>
      <c r="BC25" s="235">
        <v>11.923640560622669</v>
      </c>
      <c r="BD25" s="235">
        <v>11.924811275552189</v>
      </c>
      <c r="BE25" s="235">
        <v>11.918731905721209</v>
      </c>
      <c r="BF25" s="235">
        <v>11.94279086773831</v>
      </c>
      <c r="BG25" s="235">
        <v>11.944018474883848</v>
      </c>
      <c r="BH25" s="235">
        <v>11.945223038431438</v>
      </c>
      <c r="BI25" s="235">
        <v>11.946405201176431</v>
      </c>
      <c r="BJ25" s="235">
        <v>11.947565582231743</v>
      </c>
      <c r="BK25" s="235">
        <v>11.571383259618118</v>
      </c>
      <c r="BL25" s="235">
        <v>11.572787062767402</v>
      </c>
      <c r="BM25" s="235">
        <v>11.574190133516831</v>
      </c>
      <c r="BN25" s="235">
        <v>11.573844267053007</v>
      </c>
      <c r="BO25" s="235">
        <v>11.575262878456646</v>
      </c>
      <c r="BP25" s="235">
        <v>11.576680737925885</v>
      </c>
      <c r="BQ25" s="235">
        <v>11.569746137276587</v>
      </c>
      <c r="BR25" s="235">
        <v>11.571166915774171</v>
      </c>
      <c r="BS25" s="235">
        <v>11.572586949899895</v>
      </c>
      <c r="BT25" s="235">
        <v>11.275204600774636</v>
      </c>
      <c r="BU25" s="235">
        <v>11.276954565048751</v>
      </c>
      <c r="BV25" s="235">
        <v>11.602554462507539</v>
      </c>
      <c r="BW25" s="235">
        <v>11.595395977452833</v>
      </c>
      <c r="BX25" s="235">
        <v>11.598321033544231</v>
      </c>
      <c r="BY25" s="235">
        <v>11.600342666365613</v>
      </c>
      <c r="BZ25" s="235">
        <v>11.60236156098291</v>
      </c>
      <c r="CA25" s="235">
        <v>11.604377659702953</v>
      </c>
      <c r="CB25" s="235">
        <v>11.606399495170237</v>
      </c>
      <c r="CC25" s="235">
        <v>11.597705595564618</v>
      </c>
      <c r="CD25" s="235">
        <v>11.59973098149973</v>
      </c>
      <c r="CE25" s="235">
        <v>11.60175370179239</v>
      </c>
      <c r="CF25" s="235">
        <v>11.603773700907432</v>
      </c>
      <c r="CG25" s="235">
        <v>11.605790920982605</v>
      </c>
      <c r="CH25" s="235">
        <v>11.60781381913235</v>
      </c>
      <c r="CI25" s="235">
        <v>11.599171728349264</v>
      </c>
      <c r="CJ25" s="235">
        <v>11.601105214483358</v>
      </c>
      <c r="CK25" s="235">
        <v>11.603213032174533</v>
      </c>
      <c r="CL25" s="235">
        <v>11.014290229513099</v>
      </c>
      <c r="CM25" s="235">
        <v>10.816063509474573</v>
      </c>
      <c r="CN25" s="235">
        <v>10.818586515896005</v>
      </c>
      <c r="CO25" s="235">
        <v>10.794820709276122</v>
      </c>
      <c r="CP25" s="235">
        <v>10.797344274152493</v>
      </c>
      <c r="CQ25" s="235">
        <v>10.799867523490878</v>
      </c>
      <c r="CR25" s="235">
        <v>10.802404494002161</v>
      </c>
      <c r="CS25" s="235">
        <v>10.804928762264275</v>
      </c>
      <c r="CT25" s="235">
        <v>10.808333095984151</v>
      </c>
      <c r="CU25" s="235">
        <v>10.795963535059377</v>
      </c>
      <c r="CV25" s="235">
        <v>10.798447307390736</v>
      </c>
      <c r="CW25" s="235">
        <v>10.800894225263335</v>
      </c>
      <c r="CX25" s="235">
        <v>10.8034978939881</v>
      </c>
      <c r="CY25" s="235">
        <v>10.805946725095957</v>
      </c>
      <c r="CZ25" s="235">
        <v>10.808472293401532</v>
      </c>
      <c r="DA25" s="235">
        <v>10.797052896040322</v>
      </c>
      <c r="DB25" s="235">
        <v>10.79958114148673</v>
      </c>
      <c r="DC25" s="235">
        <v>10.802109126763543</v>
      </c>
      <c r="DD25" s="235">
        <v>10.804624609169586</v>
      </c>
      <c r="DE25" s="235">
        <v>10.807073971187684</v>
      </c>
      <c r="DF25" s="235">
        <v>10.809696788768379</v>
      </c>
      <c r="DG25" s="235">
        <v>10.7982324395046</v>
      </c>
      <c r="DH25" s="251">
        <v>10.800763154431433</v>
      </c>
      <c r="DI25" s="251">
        <v>10.803293605372158</v>
      </c>
      <c r="DJ25" s="251">
        <v>10.805823426794207</v>
      </c>
      <c r="DK25" s="251">
        <v>10.808352971122362</v>
      </c>
      <c r="DL25" s="251">
        <v>10.810889071459499</v>
      </c>
      <c r="DM25" s="251">
        <v>10.799376520273078</v>
      </c>
      <c r="DN25" s="251">
        <v>10.801996257067113</v>
      </c>
      <c r="DO25" s="251">
        <v>10.804529039002366</v>
      </c>
      <c r="DP25" s="251">
        <v>10.807061546307386</v>
      </c>
      <c r="DQ25" s="251">
        <v>10.809512119853428</v>
      </c>
      <c r="DR25" s="251">
        <v>10.812131825804387</v>
      </c>
      <c r="DS25" s="251">
        <v>10.800658011418887</v>
      </c>
      <c r="DT25" s="251">
        <v>10.803282165582633</v>
      </c>
      <c r="DU25" s="251">
        <v>10.805817682430828</v>
      </c>
      <c r="DV25" s="251">
        <v>10.808352945761824</v>
      </c>
      <c r="DW25" s="251">
        <v>10.810887347525593</v>
      </c>
      <c r="DX25" s="251">
        <v>10.813427891081902</v>
      </c>
      <c r="DY25" s="251">
        <v>10.802085734906965</v>
      </c>
      <c r="DZ25" s="251">
        <v>10.804624096782629</v>
      </c>
      <c r="EA25" s="251">
        <v>10.807162002472277</v>
      </c>
      <c r="EB25" s="251">
        <v>10.809612994051218</v>
      </c>
      <c r="EC25" s="251">
        <v>10.81223702792737</v>
      </c>
      <c r="ED25" s="251">
        <v>10.814780132065545</v>
      </c>
      <c r="EE25" s="251">
        <v>10.153214122989574</v>
      </c>
      <c r="EF25" s="251">
        <v>10.154990446997529</v>
      </c>
      <c r="EG25" s="251">
        <v>10.15671203988159</v>
      </c>
      <c r="EH25" s="251">
        <v>10.158431</v>
      </c>
      <c r="EI25" s="251">
        <v>10.160211</v>
      </c>
      <c r="EJ25" s="251">
        <v>10.161989999999999</v>
      </c>
      <c r="EK25" s="251">
        <v>10.153829</v>
      </c>
      <c r="EL25" s="251">
        <v>10.155610381308335</v>
      </c>
      <c r="EM25" s="251">
        <v>10.157392</v>
      </c>
      <c r="EN25" s="251">
        <v>10.159174999999999</v>
      </c>
      <c r="EO25" s="251">
        <v>10.160957</v>
      </c>
      <c r="EP25" s="251">
        <v>10.162741</v>
      </c>
      <c r="EQ25" s="251">
        <v>10.154579</v>
      </c>
      <c r="ER25" s="251">
        <v>10.156364</v>
      </c>
      <c r="ES25" s="251">
        <v>10.158150000000001</v>
      </c>
      <c r="ET25" s="251">
        <v>10.159931</v>
      </c>
      <c r="EU25" s="251">
        <v>10.161719</v>
      </c>
      <c r="EV25" s="251">
        <v>10.163504</v>
      </c>
      <c r="EW25" s="251">
        <v>10.155347000000001</v>
      </c>
      <c r="EX25" s="251">
        <v>10.15714</v>
      </c>
      <c r="EY25" s="251">
        <v>10.158921999999999</v>
      </c>
      <c r="EZ25" s="251">
        <v>10.160712</v>
      </c>
      <c r="FA25" s="251">
        <v>10.162504</v>
      </c>
      <c r="FB25" s="251">
        <v>10.164294</v>
      </c>
      <c r="FC25" s="251">
        <v>10.156133000000001</v>
      </c>
      <c r="FD25" s="251">
        <v>10.15793</v>
      </c>
      <c r="FE25" s="251">
        <v>10.159718</v>
      </c>
      <c r="FF25" s="251">
        <v>10.161517</v>
      </c>
      <c r="FG25" s="251">
        <v>10.163310000000001</v>
      </c>
      <c r="FH25" s="251">
        <v>10.165100000000001</v>
      </c>
      <c r="FI25" s="251">
        <v>10.156935000000001</v>
      </c>
      <c r="FJ25" s="251">
        <v>10.158733</v>
      </c>
      <c r="FK25" s="251">
        <v>10.16053</v>
      </c>
      <c r="FL25" s="251">
        <v>10.162328</v>
      </c>
      <c r="FM25" s="251">
        <v>10.164126</v>
      </c>
      <c r="FN25" s="251">
        <v>10.165922</v>
      </c>
      <c r="FO25" s="251">
        <v>10.157764</v>
      </c>
      <c r="FP25" s="251">
        <v>10.159564999999999</v>
      </c>
      <c r="FQ25" s="251">
        <v>10.16136</v>
      </c>
      <c r="FR25" s="251">
        <v>10.163157</v>
      </c>
      <c r="FS25" s="251">
        <v>10.164966</v>
      </c>
      <c r="FT25" s="251">
        <v>10.166761000000001</v>
      </c>
      <c r="FU25" s="251">
        <v>10.158607</v>
      </c>
      <c r="FV25" s="251">
        <v>10.160405000000001</v>
      </c>
      <c r="FW25" s="251">
        <v>10.162208</v>
      </c>
      <c r="FX25" s="251">
        <v>10.164016999999999</v>
      </c>
      <c r="FY25" s="251">
        <v>10.165825999999999</v>
      </c>
      <c r="FZ25" s="251">
        <v>10.167629999999999</v>
      </c>
      <c r="GA25" s="251">
        <v>10.159471</v>
      </c>
      <c r="GB25" s="251">
        <v>10.161275999999999</v>
      </c>
      <c r="GC25" s="251">
        <v>10.163079</v>
      </c>
      <c r="GD25" s="251">
        <v>10.16489</v>
      </c>
      <c r="GE25" s="251">
        <v>10.166701999999999</v>
      </c>
      <c r="GF25" s="251">
        <v>10.168514</v>
      </c>
      <c r="GG25" s="251">
        <v>10.160347999999999</v>
      </c>
      <c r="GH25" s="251">
        <v>10.16216</v>
      </c>
      <c r="GI25" s="251">
        <v>10.163973</v>
      </c>
      <c r="GJ25" s="251">
        <v>10.165787</v>
      </c>
      <c r="GK25" s="251">
        <v>10.167605999999999</v>
      </c>
      <c r="GL25" s="251">
        <v>10.169419</v>
      </c>
      <c r="GM25" s="251">
        <v>10.161243000000001</v>
      </c>
      <c r="GN25" s="251">
        <v>10.163059000000001</v>
      </c>
      <c r="GO25" s="251">
        <v>10.164873999999999</v>
      </c>
      <c r="GP25" s="251">
        <v>10.166695000000001</v>
      </c>
      <c r="GQ25" s="251">
        <v>10.168516</v>
      </c>
      <c r="GR25" s="251">
        <v>10.170327</v>
      </c>
      <c r="GS25" s="251">
        <v>10.162158</v>
      </c>
      <c r="GT25" s="251">
        <v>10.163995</v>
      </c>
      <c r="GU25" s="251">
        <v>10.165829</v>
      </c>
      <c r="GV25" s="251">
        <v>10.167639000000001</v>
      </c>
      <c r="GW25" s="251">
        <v>10.169419</v>
      </c>
      <c r="GX25" s="251">
        <v>10.171376</v>
      </c>
      <c r="GY25" s="251">
        <v>9.4150369999999999</v>
      </c>
      <c r="GZ25" s="251">
        <v>9.4153859999999998</v>
      </c>
      <c r="HA25" s="251">
        <v>9.4157349999999997</v>
      </c>
      <c r="HB25" s="251">
        <v>9.4160889999999995</v>
      </c>
      <c r="HC25" s="251">
        <v>9.4164510000000003</v>
      </c>
      <c r="HD25" s="251">
        <v>9.4167769999999997</v>
      </c>
      <c r="HE25" s="251">
        <v>9.4154199999999992</v>
      </c>
      <c r="HF25" s="251">
        <v>9.4157799999999998</v>
      </c>
      <c r="HG25" s="251">
        <v>9.4161339999999996</v>
      </c>
      <c r="HH25" s="251">
        <v>9.4164880000000011</v>
      </c>
      <c r="HI25" s="251">
        <v>9.4168269999999996</v>
      </c>
      <c r="HJ25" s="251">
        <v>9.4171889999999987</v>
      </c>
      <c r="HK25" s="251">
        <v>9.4158200000000001</v>
      </c>
      <c r="HL25" s="251">
        <v>9.4161400000000004</v>
      </c>
      <c r="HM25" s="251">
        <v>9.4164999999999992</v>
      </c>
      <c r="HN25" s="251">
        <v>9.4168730000000007</v>
      </c>
      <c r="HO25" s="251">
        <v>9.4172069999999994</v>
      </c>
      <c r="HP25" s="251">
        <v>9.4176140000000004</v>
      </c>
      <c r="HQ25" s="251">
        <v>9.4161629999999992</v>
      </c>
      <c r="HR25" s="251">
        <v>9.4164659999999998</v>
      </c>
      <c r="HS25" s="251">
        <v>9.4168710000000004</v>
      </c>
      <c r="HT25" s="251">
        <v>9.4173419999999997</v>
      </c>
      <c r="HU25" s="251">
        <v>9.4174049999999987</v>
      </c>
      <c r="HV25" s="251">
        <v>9.4165600000000005</v>
      </c>
      <c r="HW25" s="251">
        <v>9.8255759999999999</v>
      </c>
      <c r="HX25" s="251">
        <v>9.8258489999999998</v>
      </c>
      <c r="HY25" s="251">
        <v>9.8261380000000003</v>
      </c>
      <c r="HZ25" s="251">
        <v>9.8264080000000007</v>
      </c>
      <c r="IA25" s="251">
        <v>9.826690000000001</v>
      </c>
      <c r="IB25" s="251">
        <v>9.8269720000000014</v>
      </c>
      <c r="IC25" s="251">
        <v>9.8272499999999994</v>
      </c>
      <c r="ID25" s="251">
        <v>9.8275440000000014</v>
      </c>
      <c r="IE25" s="251">
        <v>9.8278300000000005</v>
      </c>
      <c r="IF25" s="251">
        <v>9.8281279999999995</v>
      </c>
      <c r="IG25" s="251">
        <v>9.8284070000000003</v>
      </c>
      <c r="IH25" s="251">
        <v>9.8286799999999985</v>
      </c>
      <c r="II25" s="251">
        <v>9.8289790000000004</v>
      </c>
      <c r="IJ25" s="251">
        <v>9.8292699999999993</v>
      </c>
      <c r="IK25" s="251">
        <v>9.8295579999999987</v>
      </c>
      <c r="IL25" s="251">
        <v>9.829854000000001</v>
      </c>
      <c r="IM25" s="251">
        <v>9.8301420000000004</v>
      </c>
      <c r="IN25" s="251">
        <v>9.8304209999999994</v>
      </c>
      <c r="IO25" s="251">
        <v>9.8307179999999992</v>
      </c>
      <c r="IP25" s="251">
        <v>9.8310420000000001</v>
      </c>
      <c r="IQ25" s="251">
        <v>9.8313190000000006</v>
      </c>
      <c r="IR25" s="251">
        <v>9.8316119999999998</v>
      </c>
      <c r="IS25" s="251">
        <v>9.8319159999999997</v>
      </c>
      <c r="IT25" s="251">
        <v>9.8322079999999996</v>
      </c>
      <c r="IU25" s="251">
        <v>9.832497</v>
      </c>
      <c r="IV25" s="251">
        <v>9.8328140000000008</v>
      </c>
      <c r="IW25" s="251">
        <v>9.8331180000000007</v>
      </c>
      <c r="IX25" s="251">
        <v>9.833399</v>
      </c>
      <c r="IY25" s="251">
        <v>9.8337059999999994</v>
      </c>
      <c r="IZ25" s="251">
        <v>9.8340250000000005</v>
      </c>
    </row>
    <row r="26" spans="1:260" ht="20.100000000000001" hidden="1" customHeight="1" x14ac:dyDescent="0.3">
      <c r="A26" s="233" t="s">
        <v>449</v>
      </c>
      <c r="B26" s="235">
        <v>-8.1431374005492483</v>
      </c>
      <c r="C26" s="235">
        <v>-10.436831199635638</v>
      </c>
      <c r="D26" s="235">
        <v>43.285191716699408</v>
      </c>
      <c r="E26" s="235">
        <v>-44.814128069815226</v>
      </c>
      <c r="F26" s="235">
        <v>-42.904330254163703</v>
      </c>
      <c r="G26" s="235">
        <v>-17.928993729383034</v>
      </c>
      <c r="H26" s="235">
        <v>30.054348845439538</v>
      </c>
      <c r="I26" s="235">
        <v>-7.0688878004664666</v>
      </c>
      <c r="J26" s="235">
        <v>-49.870741798904156</v>
      </c>
      <c r="K26" s="235">
        <v>26.381972226400318</v>
      </c>
      <c r="L26" s="235">
        <v>-19.145922968199187</v>
      </c>
      <c r="M26" s="235">
        <v>106.40875492533497</v>
      </c>
      <c r="N26" s="235">
        <v>-43.796126207788369</v>
      </c>
      <c r="O26" s="235">
        <v>-36.799116500913811</v>
      </c>
      <c r="P26" s="235">
        <v>26.699643355860914</v>
      </c>
      <c r="Q26" s="235">
        <v>-38.642311837207224</v>
      </c>
      <c r="R26" s="235">
        <v>219.58727682109941</v>
      </c>
      <c r="S26" s="235">
        <v>-49.037757815260697</v>
      </c>
      <c r="T26" s="235">
        <v>13.209278739031527</v>
      </c>
      <c r="U26" s="235">
        <v>-12.336609991433777</v>
      </c>
      <c r="V26" s="235">
        <v>30.357266966562889</v>
      </c>
      <c r="W26" s="235">
        <v>-10.879416584952928</v>
      </c>
      <c r="X26" s="235">
        <v>21.827050343040931</v>
      </c>
      <c r="Y26" s="235">
        <v>-10.45</v>
      </c>
      <c r="Z26" s="235">
        <v>-1.31</v>
      </c>
      <c r="AA26" s="235">
        <v>1.5492467980485758</v>
      </c>
      <c r="AB26" s="235">
        <v>-26.974960109102099</v>
      </c>
      <c r="AC26" s="235">
        <v>-4.26</v>
      </c>
      <c r="AD26" s="235">
        <v>-42.24</v>
      </c>
      <c r="AE26" s="235">
        <v>4.1455816239021726</v>
      </c>
      <c r="AF26" s="235">
        <v>-20.899384783771534</v>
      </c>
      <c r="AG26" s="235">
        <v>71.605340205253626</v>
      </c>
      <c r="AH26" s="235">
        <v>-55.082853277928457</v>
      </c>
      <c r="AI26" s="235">
        <v>-42.186158073033823</v>
      </c>
      <c r="AJ26" s="235">
        <v>40.716130487377249</v>
      </c>
      <c r="AK26" s="235">
        <v>-2.9890208251889128</v>
      </c>
      <c r="AL26" s="235">
        <v>-1.3293219894269761</v>
      </c>
      <c r="AM26" s="235">
        <v>-41.426744081954553</v>
      </c>
      <c r="AN26" s="235">
        <v>71.842490972374236</v>
      </c>
      <c r="AO26" s="235">
        <v>-31.195795658456742</v>
      </c>
      <c r="AP26" s="235">
        <v>-31.684309834897373</v>
      </c>
      <c r="AQ26" s="235">
        <v>-19.814480820315396</v>
      </c>
      <c r="AR26" s="235">
        <v>-11.074129858447684</v>
      </c>
      <c r="AS26" s="235">
        <v>75.896073432967484</v>
      </c>
      <c r="AT26" s="235">
        <v>547.7158936391362</v>
      </c>
      <c r="AU26" s="235">
        <v>215.87859767463459</v>
      </c>
      <c r="AV26" s="235">
        <v>263.95671253708798</v>
      </c>
      <c r="AW26" s="235">
        <v>7.9239605524174532</v>
      </c>
      <c r="AX26" s="235">
        <v>-4.8060326087448253</v>
      </c>
      <c r="AY26" s="235">
        <v>53.584931940172773</v>
      </c>
      <c r="AZ26" s="235">
        <v>-22.129542097288098</v>
      </c>
      <c r="BA26" s="235">
        <v>-50.757086979225285</v>
      </c>
      <c r="BB26" s="235">
        <v>-69.372679284786429</v>
      </c>
      <c r="BC26" s="235">
        <v>-6.921005604769852</v>
      </c>
      <c r="BD26" s="235">
        <v>-32.557226981254246</v>
      </c>
      <c r="BE26" s="235">
        <v>15.673084854723108</v>
      </c>
      <c r="BF26" s="235">
        <v>-47.884525353975583</v>
      </c>
      <c r="BG26" s="235">
        <v>-15.861127881152701</v>
      </c>
      <c r="BH26" s="235">
        <v>11.091765821701056</v>
      </c>
      <c r="BI26" s="235">
        <v>-0.31168653077385633</v>
      </c>
      <c r="BJ26" s="235">
        <v>168.94712603178044</v>
      </c>
      <c r="BK26" s="235">
        <v>-34.810605728089627</v>
      </c>
      <c r="BL26" s="235">
        <v>-11.730904802364551</v>
      </c>
      <c r="BM26" s="235">
        <v>-26.14288746311319</v>
      </c>
      <c r="BN26" s="235">
        <v>89.540815253320844</v>
      </c>
      <c r="BO26" s="235">
        <v>-4.0377367521080041</v>
      </c>
      <c r="BP26" s="235">
        <v>-20.103628217548543</v>
      </c>
      <c r="BQ26" s="235">
        <v>5.0998001511979663</v>
      </c>
      <c r="BR26" s="235">
        <v>-30.962648994647047</v>
      </c>
      <c r="BS26" s="235">
        <v>11.959977324915332</v>
      </c>
      <c r="BT26" s="235">
        <v>18.005476026891916</v>
      </c>
      <c r="BU26" s="235">
        <v>-23.290014519688057</v>
      </c>
      <c r="BV26" s="235">
        <v>11.92567158965935</v>
      </c>
      <c r="BW26" s="235">
        <v>-3.6342693715723082</v>
      </c>
      <c r="BX26" s="235">
        <v>-15.661446764151821</v>
      </c>
      <c r="BY26" s="235">
        <v>-29.019721893156369</v>
      </c>
      <c r="BZ26" s="235">
        <v>11.37490914950825</v>
      </c>
      <c r="CA26" s="235">
        <v>-7.679018516361003</v>
      </c>
      <c r="CB26" s="235">
        <v>2.3630646513500109</v>
      </c>
      <c r="CC26" s="235">
        <v>33.299749985135939</v>
      </c>
      <c r="CD26" s="235">
        <v>546.21763168790073</v>
      </c>
      <c r="CE26" s="235">
        <v>-64.272555320571485</v>
      </c>
      <c r="CF26" s="235">
        <v>139.12782073387521</v>
      </c>
      <c r="CG26" s="235">
        <v>59.683371926376097</v>
      </c>
      <c r="CH26" s="235">
        <v>-55.939289377488933</v>
      </c>
      <c r="CI26" s="235">
        <v>-14.458306365900164</v>
      </c>
      <c r="CJ26" s="235">
        <v>134.70439915895668</v>
      </c>
      <c r="CK26" s="235">
        <v>69.066156580694567</v>
      </c>
      <c r="CL26" s="235">
        <v>142.83233370822859</v>
      </c>
      <c r="CM26" s="235">
        <v>5.440606147049377</v>
      </c>
      <c r="CN26" s="235">
        <v>26.305472153178577</v>
      </c>
      <c r="CO26" s="235">
        <v>-1.2968230664924363</v>
      </c>
      <c r="CP26" s="235">
        <v>2.0382546694652115</v>
      </c>
      <c r="CQ26" s="235">
        <v>6.515484268355487</v>
      </c>
      <c r="CR26" s="235">
        <v>64.947338345368863</v>
      </c>
      <c r="CS26" s="235">
        <v>-25.804287649125111</v>
      </c>
      <c r="CT26" s="235">
        <v>-22.809952452438598</v>
      </c>
      <c r="CU26" s="235">
        <v>-2.4280368372651906</v>
      </c>
      <c r="CV26" s="235">
        <v>32.668935565598531</v>
      </c>
      <c r="CW26" s="235">
        <v>-1.3124746886562288</v>
      </c>
      <c r="CX26" s="235">
        <v>120.54159399818386</v>
      </c>
      <c r="CY26" s="235">
        <v>68.408787672522294</v>
      </c>
      <c r="CZ26" s="235">
        <v>55.922230626824863</v>
      </c>
      <c r="DA26" s="235">
        <v>59.774939542452103</v>
      </c>
      <c r="DB26" s="235">
        <v>-49.550817830492726</v>
      </c>
      <c r="DC26" s="235">
        <v>0</v>
      </c>
      <c r="DD26" s="235">
        <v>0</v>
      </c>
      <c r="DE26" s="235">
        <v>0</v>
      </c>
      <c r="DF26" s="235">
        <v>0</v>
      </c>
      <c r="DG26" s="235">
        <v>0</v>
      </c>
      <c r="DH26" s="235">
        <v>0</v>
      </c>
      <c r="DI26" s="235">
        <v>0</v>
      </c>
      <c r="DJ26" s="235">
        <v>0</v>
      </c>
      <c r="DK26" s="235">
        <v>0</v>
      </c>
      <c r="DL26" s="235">
        <v>0</v>
      </c>
      <c r="DM26" s="235">
        <v>0</v>
      </c>
      <c r="DN26" s="235"/>
      <c r="DO26" s="235"/>
      <c r="DP26" s="235"/>
      <c r="DQ26" s="235"/>
      <c r="DR26" s="235"/>
      <c r="DS26" s="235"/>
      <c r="DT26" s="235"/>
      <c r="DU26" s="235"/>
      <c r="DV26" s="235"/>
      <c r="DW26" s="235"/>
      <c r="DX26" s="235"/>
      <c r="DY26" s="235"/>
      <c r="DZ26" s="235"/>
      <c r="EA26" s="235"/>
      <c r="EB26" s="235"/>
      <c r="EC26" s="235"/>
      <c r="ED26" s="235"/>
      <c r="EE26" s="235"/>
      <c r="EF26" s="235"/>
      <c r="EG26" s="235"/>
      <c r="EH26" s="235"/>
      <c r="EI26" s="235"/>
      <c r="EJ26" s="235"/>
      <c r="EK26" s="235"/>
      <c r="EL26" s="235"/>
      <c r="EM26" s="235"/>
      <c r="EN26" s="235"/>
      <c r="EO26" s="235"/>
      <c r="EP26" s="235"/>
      <c r="EQ26" s="235"/>
      <c r="ER26" s="235"/>
      <c r="ES26" s="235"/>
      <c r="ET26" s="235"/>
      <c r="EU26" s="235"/>
      <c r="EV26" s="235"/>
      <c r="EW26" s="235"/>
      <c r="EX26" s="235"/>
      <c r="EY26" s="235"/>
      <c r="EZ26" s="235"/>
      <c r="FA26" s="235"/>
      <c r="FB26" s="235"/>
      <c r="FC26" s="235"/>
      <c r="FD26" s="235"/>
      <c r="FE26" s="235"/>
      <c r="FF26" s="235"/>
      <c r="FG26" s="235"/>
      <c r="FH26" s="235"/>
      <c r="FI26" s="235"/>
      <c r="FJ26" s="235"/>
      <c r="FK26" s="235"/>
      <c r="FL26" s="235"/>
      <c r="FM26" s="235"/>
      <c r="FN26" s="235"/>
      <c r="FO26" s="235"/>
      <c r="FP26" s="235"/>
      <c r="FQ26" s="235"/>
      <c r="FR26" s="235"/>
      <c r="FS26" s="235"/>
      <c r="FT26" s="235"/>
      <c r="FU26" s="235"/>
      <c r="FV26" s="235"/>
      <c r="FW26" s="235"/>
      <c r="FX26" s="235"/>
      <c r="FY26" s="235"/>
      <c r="FZ26" s="235"/>
      <c r="GA26" s="235">
        <v>0</v>
      </c>
      <c r="GB26" s="235">
        <v>0</v>
      </c>
      <c r="GC26" s="235">
        <v>0</v>
      </c>
      <c r="GD26" s="235">
        <v>0</v>
      </c>
      <c r="GE26" s="235">
        <v>0</v>
      </c>
      <c r="GF26" s="235">
        <v>0</v>
      </c>
      <c r="GG26" s="235"/>
      <c r="GH26" s="235">
        <v>0</v>
      </c>
      <c r="GI26" s="235">
        <v>0</v>
      </c>
      <c r="GJ26" s="235">
        <v>0</v>
      </c>
      <c r="GK26" s="235">
        <v>0</v>
      </c>
      <c r="GL26" s="235">
        <v>0</v>
      </c>
      <c r="GM26" s="235">
        <v>0</v>
      </c>
      <c r="GN26" s="235">
        <v>0</v>
      </c>
      <c r="GO26" s="235">
        <v>0</v>
      </c>
      <c r="GP26" s="235">
        <v>0</v>
      </c>
      <c r="GQ26" s="235">
        <v>0</v>
      </c>
      <c r="GR26" s="235">
        <v>0</v>
      </c>
      <c r="GS26" s="235">
        <v>0</v>
      </c>
      <c r="GT26" s="235">
        <v>0</v>
      </c>
      <c r="GU26" s="235">
        <v>0</v>
      </c>
      <c r="GV26" s="235">
        <v>0</v>
      </c>
      <c r="GW26" s="235">
        <v>0</v>
      </c>
      <c r="GX26" s="235">
        <v>0</v>
      </c>
      <c r="GY26" s="235">
        <v>0</v>
      </c>
      <c r="GZ26" s="235"/>
      <c r="HA26" s="235">
        <v>0</v>
      </c>
      <c r="HB26" s="235">
        <v>0</v>
      </c>
      <c r="HC26" s="235">
        <v>0</v>
      </c>
      <c r="HD26" s="235">
        <v>0</v>
      </c>
      <c r="HE26" s="235">
        <v>0</v>
      </c>
      <c r="HF26" s="235">
        <v>0</v>
      </c>
      <c r="HG26" s="235">
        <v>0</v>
      </c>
      <c r="HH26" s="235">
        <v>0</v>
      </c>
      <c r="HI26" s="235">
        <v>0</v>
      </c>
      <c r="HJ26" s="235">
        <v>0</v>
      </c>
      <c r="HK26" s="235">
        <v>0</v>
      </c>
      <c r="HL26" s="235">
        <v>0</v>
      </c>
      <c r="HM26" s="235">
        <v>0</v>
      </c>
      <c r="HN26" s="235">
        <v>0</v>
      </c>
      <c r="HO26" s="235">
        <v>0</v>
      </c>
      <c r="HP26" s="235">
        <v>0</v>
      </c>
      <c r="HQ26" s="235">
        <v>0</v>
      </c>
      <c r="HR26" s="235">
        <v>0</v>
      </c>
      <c r="HS26" s="235">
        <v>0</v>
      </c>
      <c r="HT26" s="235">
        <v>0</v>
      </c>
      <c r="HU26" s="235">
        <v>0</v>
      </c>
      <c r="HV26" s="235">
        <v>0</v>
      </c>
      <c r="HW26" s="235">
        <v>0</v>
      </c>
      <c r="HX26" s="235">
        <v>0</v>
      </c>
      <c r="HY26" s="235">
        <v>0</v>
      </c>
      <c r="HZ26" s="235">
        <v>0</v>
      </c>
      <c r="IA26" s="235">
        <v>0</v>
      </c>
      <c r="IB26" s="235">
        <v>0</v>
      </c>
      <c r="IC26" s="235">
        <v>0</v>
      </c>
      <c r="ID26" s="235">
        <v>0</v>
      </c>
      <c r="IE26" s="235"/>
      <c r="IF26" s="235">
        <v>0</v>
      </c>
      <c r="IG26" s="235">
        <v>0</v>
      </c>
      <c r="IH26" s="235">
        <v>0</v>
      </c>
      <c r="II26" s="235">
        <v>0</v>
      </c>
      <c r="IJ26" s="235">
        <v>0</v>
      </c>
      <c r="IK26" s="235">
        <v>0</v>
      </c>
      <c r="IL26" s="235">
        <v>0</v>
      </c>
      <c r="IM26" s="235"/>
      <c r="IN26" s="235"/>
      <c r="IO26" s="235"/>
      <c r="IP26" s="235"/>
      <c r="IQ26" s="235"/>
      <c r="IR26" s="235"/>
      <c r="IS26" s="235"/>
      <c r="IT26" s="235"/>
      <c r="IU26" s="235"/>
      <c r="IV26" s="235"/>
      <c r="IW26" s="235"/>
      <c r="IX26" s="235"/>
      <c r="IY26" s="235"/>
      <c r="IZ26" s="235"/>
    </row>
    <row r="27" spans="1:260" ht="20.100000000000001" hidden="1" customHeight="1" x14ac:dyDescent="0.3">
      <c r="A27" s="233" t="s">
        <v>421</v>
      </c>
      <c r="B27" s="235">
        <v>-22.217190805634637</v>
      </c>
      <c r="C27" s="235">
        <v>-12.881680282541117</v>
      </c>
      <c r="D27" s="235">
        <v>10.079811413444141</v>
      </c>
      <c r="E27" s="235">
        <v>-28.627932453569578</v>
      </c>
      <c r="F27" s="235">
        <v>-63.997141935799995</v>
      </c>
      <c r="G27" s="235">
        <v>-35.359291190800548</v>
      </c>
      <c r="H27" s="235">
        <v>9.3524472507158016</v>
      </c>
      <c r="I27" s="235">
        <v>12.751874057614247</v>
      </c>
      <c r="J27" s="235">
        <v>-62.570233324785931</v>
      </c>
      <c r="K27" s="235">
        <v>-5.9321416230265593E-2</v>
      </c>
      <c r="L27" s="235">
        <v>-42.539726107620766</v>
      </c>
      <c r="M27" s="235">
        <v>133.91930549948873</v>
      </c>
      <c r="N27" s="235">
        <v>-32.20435983529606</v>
      </c>
      <c r="O27" s="235">
        <v>-40.923126240223837</v>
      </c>
      <c r="P27" s="235">
        <v>20.374413845751711</v>
      </c>
      <c r="Q27" s="235">
        <v>7.0741830306390376</v>
      </c>
      <c r="R27" s="235">
        <v>280.98088063241858</v>
      </c>
      <c r="S27" s="235">
        <v>-56.757583387353492</v>
      </c>
      <c r="T27" s="235">
        <v>17.411218658938893</v>
      </c>
      <c r="U27" s="235">
        <v>-18.307283071346482</v>
      </c>
      <c r="V27" s="235">
        <v>15.182860027264136</v>
      </c>
      <c r="W27" s="235">
        <v>5.0205567671318025</v>
      </c>
      <c r="X27" s="235">
        <v>55.37017362108385</v>
      </c>
      <c r="Y27" s="235">
        <v>-29.98</v>
      </c>
      <c r="Z27" s="235">
        <v>-10.11</v>
      </c>
      <c r="AA27" s="235">
        <v>25.566229108219961</v>
      </c>
      <c r="AB27" s="235">
        <v>-23.686212574512368</v>
      </c>
      <c r="AC27" s="235">
        <v>22.01</v>
      </c>
      <c r="AD27" s="235">
        <v>-46.663668326897401</v>
      </c>
      <c r="AE27" s="235">
        <v>28.543611882331632</v>
      </c>
      <c r="AF27" s="235">
        <v>0</v>
      </c>
      <c r="AG27" s="235">
        <v>0</v>
      </c>
      <c r="AH27" s="235">
        <v>0</v>
      </c>
      <c r="AI27" s="235">
        <v>0</v>
      </c>
      <c r="AJ27" s="235">
        <v>0</v>
      </c>
      <c r="AK27" s="235">
        <v>0</v>
      </c>
      <c r="AL27" s="235">
        <v>0</v>
      </c>
      <c r="AM27" s="235">
        <v>0</v>
      </c>
      <c r="AN27" s="235">
        <v>0</v>
      </c>
      <c r="AO27" s="235">
        <v>0</v>
      </c>
      <c r="AP27" s="235">
        <v>0</v>
      </c>
      <c r="AQ27" s="235">
        <v>0</v>
      </c>
      <c r="AR27" s="235">
        <v>0</v>
      </c>
      <c r="AS27" s="235">
        <v>0</v>
      </c>
      <c r="AT27" s="235">
        <v>0</v>
      </c>
      <c r="AU27" s="235">
        <v>0</v>
      </c>
      <c r="AV27" s="235">
        <v>0</v>
      </c>
      <c r="AW27" s="235">
        <v>0</v>
      </c>
      <c r="AX27" s="235">
        <v>0</v>
      </c>
      <c r="AY27" s="235">
        <v>0</v>
      </c>
      <c r="AZ27" s="235">
        <v>0</v>
      </c>
      <c r="BA27" s="235">
        <v>0</v>
      </c>
      <c r="BB27" s="235">
        <v>0</v>
      </c>
      <c r="BC27" s="235">
        <v>0</v>
      </c>
      <c r="BD27" s="235">
        <v>0</v>
      </c>
      <c r="BE27" s="235">
        <v>0</v>
      </c>
      <c r="BF27" s="235">
        <v>0</v>
      </c>
      <c r="BG27" s="235">
        <v>0</v>
      </c>
      <c r="BH27" s="235">
        <v>0</v>
      </c>
      <c r="BI27" s="235">
        <v>0</v>
      </c>
      <c r="BJ27" s="235">
        <v>0</v>
      </c>
      <c r="BK27" s="235">
        <v>0</v>
      </c>
      <c r="BL27" s="235">
        <v>0</v>
      </c>
      <c r="BM27" s="235">
        <v>0</v>
      </c>
      <c r="BN27" s="235">
        <v>0</v>
      </c>
      <c r="BO27" s="235">
        <v>0</v>
      </c>
      <c r="BP27" s="235">
        <v>0</v>
      </c>
      <c r="BQ27" s="235">
        <v>0</v>
      </c>
      <c r="BR27" s="235">
        <v>0</v>
      </c>
      <c r="BS27" s="235">
        <v>0</v>
      </c>
      <c r="BT27" s="235">
        <v>0</v>
      </c>
      <c r="BU27" s="235">
        <v>0</v>
      </c>
      <c r="BV27" s="235">
        <v>0</v>
      </c>
      <c r="BW27" s="235">
        <v>0</v>
      </c>
      <c r="BX27" s="235">
        <v>0</v>
      </c>
      <c r="BY27" s="235">
        <v>0</v>
      </c>
      <c r="BZ27" s="235">
        <v>0</v>
      </c>
      <c r="CA27" s="235">
        <v>0</v>
      </c>
      <c r="CB27" s="235">
        <v>0</v>
      </c>
      <c r="CC27" s="235">
        <v>0</v>
      </c>
      <c r="CD27" s="235">
        <v>0</v>
      </c>
      <c r="CE27" s="235">
        <v>0</v>
      </c>
      <c r="CF27" s="235">
        <v>0</v>
      </c>
      <c r="CG27" s="235">
        <v>0</v>
      </c>
      <c r="CH27" s="235">
        <v>0</v>
      </c>
      <c r="CI27" s="235">
        <v>0</v>
      </c>
      <c r="CJ27" s="235"/>
      <c r="CK27" s="235"/>
      <c r="CL27" s="235"/>
      <c r="CM27" s="235"/>
      <c r="CN27" s="235"/>
      <c r="CO27" s="235"/>
      <c r="CP27" s="235"/>
      <c r="CQ27" s="235"/>
      <c r="CR27" s="235"/>
      <c r="CS27" s="235"/>
      <c r="CT27" s="235"/>
      <c r="CU27" s="235"/>
      <c r="CV27" s="235"/>
      <c r="CW27" s="235"/>
      <c r="CX27" s="235"/>
      <c r="CY27" s="235"/>
      <c r="CZ27" s="235"/>
      <c r="DA27" s="235"/>
      <c r="DB27" s="235"/>
      <c r="DC27" s="235"/>
      <c r="DD27" s="235"/>
      <c r="DE27" s="235"/>
      <c r="DF27" s="235"/>
      <c r="DG27" s="235"/>
      <c r="DH27" s="235"/>
      <c r="DI27" s="235"/>
      <c r="DJ27" s="235"/>
      <c r="DK27" s="235"/>
      <c r="DL27" s="235"/>
      <c r="DM27" s="235"/>
      <c r="DN27" s="235"/>
      <c r="DO27" s="235"/>
      <c r="DP27" s="235"/>
      <c r="DQ27" s="235"/>
      <c r="DR27" s="235"/>
      <c r="DS27" s="235"/>
      <c r="DT27" s="235"/>
      <c r="DU27" s="235"/>
      <c r="DV27" s="235"/>
      <c r="DW27" s="235"/>
      <c r="DX27" s="235"/>
      <c r="DY27" s="235"/>
      <c r="DZ27" s="235"/>
      <c r="EA27" s="235"/>
      <c r="EB27" s="235"/>
      <c r="EC27" s="235"/>
      <c r="ED27" s="235"/>
      <c r="EE27" s="235"/>
      <c r="EF27" s="235"/>
      <c r="EG27" s="235"/>
      <c r="EH27" s="235"/>
      <c r="EI27" s="235"/>
      <c r="EJ27" s="235"/>
      <c r="EK27" s="235"/>
      <c r="EL27" s="235"/>
      <c r="EM27" s="235"/>
      <c r="EN27" s="235"/>
      <c r="EO27" s="235"/>
      <c r="EP27" s="235"/>
      <c r="EQ27" s="235"/>
      <c r="ER27" s="235"/>
      <c r="ES27" s="235"/>
      <c r="ET27" s="235"/>
      <c r="EU27" s="235"/>
      <c r="EV27" s="235"/>
      <c r="EW27" s="235"/>
      <c r="EX27" s="235"/>
      <c r="EY27" s="235"/>
      <c r="EZ27" s="235"/>
      <c r="FA27" s="235"/>
      <c r="FB27" s="235"/>
      <c r="FC27" s="235"/>
      <c r="FD27" s="235"/>
      <c r="FE27" s="235"/>
      <c r="FF27" s="235"/>
      <c r="FG27" s="235"/>
      <c r="FH27" s="235"/>
      <c r="FI27" s="235"/>
      <c r="FJ27" s="235"/>
      <c r="FK27" s="235"/>
      <c r="FL27" s="235"/>
      <c r="FM27" s="235"/>
      <c r="FN27" s="235"/>
      <c r="FO27" s="235"/>
      <c r="FP27" s="235"/>
      <c r="FQ27" s="235"/>
      <c r="FR27" s="235"/>
      <c r="FS27" s="235"/>
      <c r="FT27" s="235"/>
      <c r="FU27" s="235"/>
      <c r="FV27" s="235"/>
      <c r="FW27" s="235"/>
      <c r="FX27" s="235"/>
      <c r="FY27" s="235"/>
      <c r="FZ27" s="235"/>
      <c r="GA27" s="235">
        <v>0</v>
      </c>
      <c r="GB27" s="235">
        <v>0</v>
      </c>
      <c r="GC27" s="235">
        <v>0</v>
      </c>
      <c r="GD27" s="235">
        <v>0</v>
      </c>
      <c r="GE27" s="235">
        <v>0</v>
      </c>
      <c r="GF27" s="235">
        <v>0</v>
      </c>
      <c r="GG27" s="235"/>
      <c r="GH27" s="235">
        <v>0</v>
      </c>
      <c r="GI27" s="235">
        <v>0</v>
      </c>
      <c r="GJ27" s="235">
        <v>0</v>
      </c>
      <c r="GK27" s="235">
        <v>0</v>
      </c>
      <c r="GL27" s="235">
        <v>0</v>
      </c>
      <c r="GM27" s="235">
        <v>0</v>
      </c>
      <c r="GN27" s="235">
        <v>0</v>
      </c>
      <c r="GO27" s="235">
        <v>0</v>
      </c>
      <c r="GP27" s="235">
        <v>0</v>
      </c>
      <c r="GQ27" s="235">
        <v>0</v>
      </c>
      <c r="GR27" s="235">
        <v>0</v>
      </c>
      <c r="GS27" s="235">
        <v>0</v>
      </c>
      <c r="GT27" s="235">
        <v>0</v>
      </c>
      <c r="GU27" s="235">
        <v>0</v>
      </c>
      <c r="GV27" s="235">
        <v>0</v>
      </c>
      <c r="GW27" s="235">
        <v>0</v>
      </c>
      <c r="GX27" s="235">
        <v>0</v>
      </c>
      <c r="GY27" s="235">
        <v>0</v>
      </c>
      <c r="GZ27" s="235"/>
      <c r="HA27" s="235">
        <v>0</v>
      </c>
      <c r="HB27" s="235">
        <v>0</v>
      </c>
      <c r="HC27" s="235">
        <v>0</v>
      </c>
      <c r="HD27" s="235">
        <v>0</v>
      </c>
      <c r="HE27" s="235">
        <v>0</v>
      </c>
      <c r="HF27" s="235">
        <v>0</v>
      </c>
      <c r="HG27" s="235">
        <v>0</v>
      </c>
      <c r="HH27" s="235">
        <v>0</v>
      </c>
      <c r="HI27" s="235">
        <v>0</v>
      </c>
      <c r="HJ27" s="235">
        <v>0</v>
      </c>
      <c r="HK27" s="235">
        <v>0</v>
      </c>
      <c r="HL27" s="235">
        <v>0</v>
      </c>
      <c r="HM27" s="235">
        <v>0</v>
      </c>
      <c r="HN27" s="235">
        <v>0</v>
      </c>
      <c r="HO27" s="235">
        <v>0</v>
      </c>
      <c r="HP27" s="235">
        <v>0</v>
      </c>
      <c r="HQ27" s="235">
        <v>0</v>
      </c>
      <c r="HR27" s="235">
        <v>0</v>
      </c>
      <c r="HS27" s="235">
        <v>0</v>
      </c>
      <c r="HT27" s="235">
        <v>0</v>
      </c>
      <c r="HU27" s="235">
        <v>0</v>
      </c>
      <c r="HV27" s="235">
        <v>0</v>
      </c>
      <c r="HW27" s="235">
        <v>0</v>
      </c>
      <c r="HX27" s="235">
        <v>0</v>
      </c>
      <c r="HY27" s="235">
        <v>0</v>
      </c>
      <c r="HZ27" s="235">
        <v>0</v>
      </c>
      <c r="IA27" s="235">
        <v>0</v>
      </c>
      <c r="IB27" s="235">
        <v>0</v>
      </c>
      <c r="IC27" s="235">
        <v>0</v>
      </c>
      <c r="ID27" s="235">
        <v>0</v>
      </c>
      <c r="IE27" s="235"/>
      <c r="IF27" s="235">
        <v>0</v>
      </c>
      <c r="IG27" s="235">
        <v>0</v>
      </c>
      <c r="IH27" s="235">
        <v>0</v>
      </c>
      <c r="II27" s="235">
        <v>0</v>
      </c>
      <c r="IJ27" s="235">
        <v>0</v>
      </c>
      <c r="IK27" s="235">
        <v>0</v>
      </c>
      <c r="IL27" s="235">
        <v>0</v>
      </c>
      <c r="IM27" s="235"/>
      <c r="IN27" s="235"/>
      <c r="IO27" s="235"/>
      <c r="IP27" s="235"/>
      <c r="IQ27" s="235"/>
      <c r="IR27" s="235"/>
      <c r="IS27" s="235"/>
      <c r="IT27" s="235"/>
      <c r="IU27" s="235"/>
      <c r="IV27" s="235"/>
      <c r="IW27" s="235"/>
      <c r="IX27" s="235"/>
      <c r="IY27" s="235"/>
      <c r="IZ27" s="235"/>
    </row>
    <row r="28" spans="1:260" s="21" customFormat="1" ht="20.100000000000001" customHeight="1" x14ac:dyDescent="0.3">
      <c r="A28" s="18" t="s">
        <v>450</v>
      </c>
      <c r="B28" s="252" t="s">
        <v>305</v>
      </c>
      <c r="C28" s="252" t="s">
        <v>305</v>
      </c>
      <c r="D28" s="252" t="s">
        <v>305</v>
      </c>
      <c r="E28" s="252" t="s">
        <v>305</v>
      </c>
      <c r="F28" s="252" t="s">
        <v>305</v>
      </c>
      <c r="G28" s="252" t="s">
        <v>305</v>
      </c>
      <c r="H28" s="252" t="s">
        <v>305</v>
      </c>
      <c r="I28" s="252" t="s">
        <v>305</v>
      </c>
      <c r="J28" s="252" t="s">
        <v>305</v>
      </c>
      <c r="K28" s="252" t="s">
        <v>305</v>
      </c>
      <c r="L28" s="252" t="s">
        <v>305</v>
      </c>
      <c r="M28" s="252" t="s">
        <v>305</v>
      </c>
      <c r="N28" s="252" t="s">
        <v>305</v>
      </c>
      <c r="O28" s="252" t="s">
        <v>305</v>
      </c>
      <c r="P28" s="252" t="s">
        <v>305</v>
      </c>
      <c r="Q28" s="252" t="s">
        <v>305</v>
      </c>
      <c r="R28" s="252" t="s">
        <v>305</v>
      </c>
      <c r="S28" s="252" t="s">
        <v>305</v>
      </c>
      <c r="T28" s="252" t="s">
        <v>305</v>
      </c>
      <c r="U28" s="252" t="s">
        <v>305</v>
      </c>
      <c r="V28" s="252" t="s">
        <v>305</v>
      </c>
      <c r="W28" s="252" t="s">
        <v>305</v>
      </c>
      <c r="X28" s="252" t="s">
        <v>305</v>
      </c>
      <c r="Y28" s="252" t="s">
        <v>305</v>
      </c>
      <c r="Z28" s="252" t="s">
        <v>305</v>
      </c>
      <c r="AA28" s="252" t="s">
        <v>305</v>
      </c>
      <c r="AB28" s="252" t="s">
        <v>305</v>
      </c>
      <c r="AC28" s="252" t="s">
        <v>305</v>
      </c>
      <c r="AD28" s="252" t="s">
        <v>305</v>
      </c>
      <c r="AE28" s="252" t="s">
        <v>305</v>
      </c>
      <c r="AF28" s="252" t="s">
        <v>305</v>
      </c>
      <c r="AG28" s="252" t="s">
        <v>305</v>
      </c>
      <c r="AH28" s="252" t="s">
        <v>305</v>
      </c>
      <c r="AI28" s="252" t="s">
        <v>305</v>
      </c>
      <c r="AJ28" s="252" t="s">
        <v>305</v>
      </c>
      <c r="AK28" s="252" t="s">
        <v>305</v>
      </c>
      <c r="AL28" s="252" t="s">
        <v>305</v>
      </c>
      <c r="AM28" s="252" t="s">
        <v>305</v>
      </c>
      <c r="AN28" s="252" t="s">
        <v>305</v>
      </c>
      <c r="AO28" s="252" t="s">
        <v>305</v>
      </c>
      <c r="AP28" s="252" t="s">
        <v>305</v>
      </c>
      <c r="AQ28" s="252" t="s">
        <v>305</v>
      </c>
      <c r="AR28" s="252" t="s">
        <v>305</v>
      </c>
      <c r="AS28" s="252" t="s">
        <v>305</v>
      </c>
      <c r="AT28" s="252" t="s">
        <v>305</v>
      </c>
      <c r="AU28" s="252" t="s">
        <v>305</v>
      </c>
      <c r="AV28" s="252" t="s">
        <v>305</v>
      </c>
      <c r="AW28" s="252" t="s">
        <v>305</v>
      </c>
      <c r="AX28" s="252" t="s">
        <v>305</v>
      </c>
      <c r="AY28" s="252" t="s">
        <v>305</v>
      </c>
      <c r="AZ28" s="252" t="s">
        <v>305</v>
      </c>
      <c r="BA28" s="252" t="s">
        <v>305</v>
      </c>
      <c r="BB28" s="252" t="s">
        <v>305</v>
      </c>
      <c r="BC28" s="252" t="s">
        <v>305</v>
      </c>
      <c r="BD28" s="252" t="s">
        <v>305</v>
      </c>
      <c r="BE28" s="252" t="s">
        <v>305</v>
      </c>
      <c r="BF28" s="252" t="s">
        <v>305</v>
      </c>
      <c r="BG28" s="252" t="s">
        <v>305</v>
      </c>
      <c r="BH28" s="252" t="s">
        <v>305</v>
      </c>
      <c r="BI28" s="252" t="s">
        <v>305</v>
      </c>
      <c r="BJ28" s="252" t="s">
        <v>305</v>
      </c>
      <c r="BK28" s="252" t="s">
        <v>305</v>
      </c>
      <c r="BL28" s="252" t="s">
        <v>305</v>
      </c>
      <c r="BM28" s="252" t="s">
        <v>305</v>
      </c>
      <c r="BN28" s="252" t="s">
        <v>305</v>
      </c>
      <c r="BO28" s="252" t="s">
        <v>305</v>
      </c>
      <c r="BP28" s="252" t="s">
        <v>305</v>
      </c>
      <c r="BQ28" s="252" t="s">
        <v>305</v>
      </c>
      <c r="BR28" s="252" t="s">
        <v>305</v>
      </c>
      <c r="BS28" s="252" t="s">
        <v>305</v>
      </c>
      <c r="BT28" s="252" t="s">
        <v>305</v>
      </c>
      <c r="BU28" s="252" t="s">
        <v>305</v>
      </c>
      <c r="BV28" s="252" t="s">
        <v>305</v>
      </c>
      <c r="BW28" s="252" t="s">
        <v>305</v>
      </c>
      <c r="BX28" s="252" t="s">
        <v>305</v>
      </c>
      <c r="BY28" s="252" t="s">
        <v>305</v>
      </c>
      <c r="BZ28" s="252" t="s">
        <v>305</v>
      </c>
      <c r="CA28" s="252" t="s">
        <v>305</v>
      </c>
      <c r="CB28" s="252" t="s">
        <v>305</v>
      </c>
      <c r="CC28" s="252" t="s">
        <v>305</v>
      </c>
      <c r="CD28" s="252" t="s">
        <v>305</v>
      </c>
      <c r="CE28" s="252" t="s">
        <v>305</v>
      </c>
      <c r="CF28" s="252" t="s">
        <v>305</v>
      </c>
      <c r="CG28" s="252" t="s">
        <v>305</v>
      </c>
      <c r="CH28" s="252">
        <v>-54.679077474300975</v>
      </c>
      <c r="CI28" s="252">
        <v>-13.635880084072735</v>
      </c>
      <c r="CJ28" s="252">
        <v>121.47634220606469</v>
      </c>
      <c r="CK28" s="252">
        <v>69.238791802163718</v>
      </c>
      <c r="CL28" s="252">
        <v>112.42319365537361</v>
      </c>
      <c r="CM28" s="252">
        <v>10.986598357700297</v>
      </c>
      <c r="CN28" s="252">
        <v>20.558627841243808</v>
      </c>
      <c r="CO28" s="252">
        <v>3.4950209338522402</v>
      </c>
      <c r="CP28" s="252">
        <v>8.3616299509753684</v>
      </c>
      <c r="CQ28" s="252">
        <v>7.4158347068576909</v>
      </c>
      <c r="CR28" s="252">
        <v>63.823956202713525</v>
      </c>
      <c r="CS28" s="252">
        <v>-24.279736222359961</v>
      </c>
      <c r="CT28" s="252">
        <v>-16.75636725740085</v>
      </c>
      <c r="CU28" s="252">
        <v>-13.712019489855981</v>
      </c>
      <c r="CV28" s="252">
        <v>24.763874310664455</v>
      </c>
      <c r="CW28" s="252">
        <v>6.9697203808275061</v>
      </c>
      <c r="CX28" s="252">
        <v>109.36921489903118</v>
      </c>
      <c r="CY28" s="252">
        <v>71.650326638898534</v>
      </c>
      <c r="CZ28" s="252">
        <v>76.304290350490518</v>
      </c>
      <c r="DA28" s="252">
        <v>54.810706501276997</v>
      </c>
      <c r="DB28" s="252">
        <v>-41.883983926763456</v>
      </c>
      <c r="DC28" s="252">
        <v>-4.9994318782658667</v>
      </c>
      <c r="DD28" s="252">
        <v>99.736103540480116</v>
      </c>
      <c r="DE28" s="252">
        <v>23.485059629639288</v>
      </c>
      <c r="DF28" s="252">
        <v>46.854197798872015</v>
      </c>
      <c r="DG28" s="252">
        <v>-25.048807184765099</v>
      </c>
      <c r="DH28" s="253">
        <v>-27.477442016000381</v>
      </c>
      <c r="DI28" s="253">
        <v>-3.994167243055323</v>
      </c>
      <c r="DJ28" s="253">
        <v>-1.9766674720170974</v>
      </c>
      <c r="DK28" s="253">
        <v>-10.854811229088767</v>
      </c>
      <c r="DL28" s="253">
        <v>31.501108923043926</v>
      </c>
      <c r="DM28" s="253">
        <v>-17.378839993087567</v>
      </c>
      <c r="DN28" s="253">
        <v>151.61156878753025</v>
      </c>
      <c r="DO28" s="253">
        <v>-3.648366944380522</v>
      </c>
      <c r="DP28" s="253">
        <v>79.438095656358399</v>
      </c>
      <c r="DQ28" s="253">
        <v>41.522815813204339</v>
      </c>
      <c r="DR28" s="253">
        <v>-19.928019939394076</v>
      </c>
      <c r="DS28" s="253">
        <v>177.84804694350726</v>
      </c>
      <c r="DT28" s="253">
        <v>209.2249452219273</v>
      </c>
      <c r="DU28" s="253">
        <v>-41.477307974881342</v>
      </c>
      <c r="DV28" s="253">
        <v>95.733292431865991</v>
      </c>
      <c r="DW28" s="253">
        <v>-13.72671446080771</v>
      </c>
      <c r="DX28" s="253">
        <v>185.84577744309331</v>
      </c>
      <c r="DY28" s="253">
        <v>170.51554997424947</v>
      </c>
      <c r="DZ28" s="253">
        <v>196.94025539371327</v>
      </c>
      <c r="EA28" s="253">
        <v>-28.938579818694066</v>
      </c>
      <c r="EB28" s="253">
        <v>-17.897511084024224</v>
      </c>
      <c r="EC28" s="253">
        <v>49.637525694742862</v>
      </c>
      <c r="ED28" s="253">
        <v>54.721499105765091</v>
      </c>
      <c r="EE28" s="253">
        <v>-10.057165569824884</v>
      </c>
      <c r="EF28" s="253">
        <v>-60.235728000605448</v>
      </c>
      <c r="EG28" s="253">
        <v>-24.051799479699241</v>
      </c>
      <c r="EH28" s="253">
        <v>44.039913000000006</v>
      </c>
      <c r="EI28" s="253">
        <v>-74.673799000000002</v>
      </c>
      <c r="EJ28" s="253">
        <v>24.317245</v>
      </c>
      <c r="EK28" s="253">
        <v>4.3281000000000001</v>
      </c>
      <c r="EL28" s="253">
        <v>12.900848000000002</v>
      </c>
      <c r="EM28" s="253">
        <v>-30.996604000000001</v>
      </c>
      <c r="EN28" s="253">
        <v>95.154533999999998</v>
      </c>
      <c r="EO28" s="253">
        <v>-35.046829000000002</v>
      </c>
      <c r="EP28" s="253">
        <v>-22.705988999999999</v>
      </c>
      <c r="EQ28" s="253">
        <v>-20.720680999999999</v>
      </c>
      <c r="ER28" s="253">
        <v>47.411090999999999</v>
      </c>
      <c r="ES28" s="253">
        <v>31.728369000000001</v>
      </c>
      <c r="ET28" s="253">
        <v>52.456376000000006</v>
      </c>
      <c r="EU28" s="253">
        <v>55.846434000000002</v>
      </c>
      <c r="EV28" s="253">
        <v>-25.629809999999999</v>
      </c>
      <c r="EW28" s="253">
        <v>19.948528</v>
      </c>
      <c r="EX28" s="253">
        <v>3.4810840000000001</v>
      </c>
      <c r="EY28" s="253">
        <v>36.692120000000003</v>
      </c>
      <c r="EZ28" s="253">
        <v>14.068175999999999</v>
      </c>
      <c r="FA28" s="253">
        <v>34.753870999999997</v>
      </c>
      <c r="FB28" s="253">
        <v>-12.672532</v>
      </c>
      <c r="FC28" s="253">
        <v>11.113615000000001</v>
      </c>
      <c r="FD28" s="253">
        <v>40.437193999999998</v>
      </c>
      <c r="FE28" s="253">
        <v>47.193971000000005</v>
      </c>
      <c r="FF28" s="253">
        <v>106.835644</v>
      </c>
      <c r="FG28" s="253">
        <v>48.504982000000005</v>
      </c>
      <c r="FH28" s="253">
        <v>-15.685982000000001</v>
      </c>
      <c r="FI28" s="253">
        <v>180.86472899999998</v>
      </c>
      <c r="FJ28" s="253">
        <v>-17.842308000000003</v>
      </c>
      <c r="FK28" s="253">
        <v>-63.671486000000002</v>
      </c>
      <c r="FL28" s="253">
        <v>72.843544000000009</v>
      </c>
      <c r="FM28" s="253">
        <v>24.269205999999997</v>
      </c>
      <c r="FN28" s="253">
        <v>-48.503420000000006</v>
      </c>
      <c r="FO28" s="253">
        <v>25.697967999999999</v>
      </c>
      <c r="FP28" s="253">
        <v>60.323377000000001</v>
      </c>
      <c r="FQ28" s="253">
        <v>11.267412999999999</v>
      </c>
      <c r="FR28" s="253">
        <v>2.536492</v>
      </c>
      <c r="FS28" s="253">
        <v>-8.0159820000000011</v>
      </c>
      <c r="FT28" s="253">
        <v>-30.410482999999999</v>
      </c>
      <c r="FU28" s="253">
        <v>178.44696200000001</v>
      </c>
      <c r="FV28" s="253">
        <v>9.4313839999999995</v>
      </c>
      <c r="FW28" s="253">
        <v>-20.69237</v>
      </c>
      <c r="FX28" s="253">
        <v>97.281010999999992</v>
      </c>
      <c r="FY28" s="253">
        <v>-25.329170000000001</v>
      </c>
      <c r="FZ28" s="253">
        <v>65.392260000000007</v>
      </c>
      <c r="GA28" s="253">
        <v>89.476061999999999</v>
      </c>
      <c r="GB28" s="253">
        <v>422.07289499999996</v>
      </c>
      <c r="GC28" s="253">
        <v>85.119420999999988</v>
      </c>
      <c r="GD28" s="253">
        <v>34.316913</v>
      </c>
      <c r="GE28" s="253">
        <v>30.473886</v>
      </c>
      <c r="GF28" s="253">
        <v>-1.846492</v>
      </c>
      <c r="GG28" s="253">
        <v>111.52792199999999</v>
      </c>
      <c r="GH28" s="253">
        <v>15.356758000000001</v>
      </c>
      <c r="GI28" s="253">
        <v>38.822206000000001</v>
      </c>
      <c r="GJ28" s="253">
        <v>-43.894942999999998</v>
      </c>
      <c r="GK28" s="253">
        <v>9.8991729999999993</v>
      </c>
      <c r="GL28" s="253">
        <v>66.808255000000003</v>
      </c>
      <c r="GM28" s="253">
        <v>11.735818</v>
      </c>
      <c r="GN28" s="253">
        <v>17.028366000000002</v>
      </c>
      <c r="GO28" s="253">
        <v>-32.462871</v>
      </c>
      <c r="GP28" s="253">
        <v>-19.299287</v>
      </c>
      <c r="GQ28" s="253">
        <v>-51.526249999999997</v>
      </c>
      <c r="GR28" s="253">
        <v>34.315283000000001</v>
      </c>
      <c r="GS28" s="253">
        <v>4.9401549999999999</v>
      </c>
      <c r="GT28" s="253">
        <v>85.359110000000001</v>
      </c>
      <c r="GU28" s="253">
        <v>70.019197000000005</v>
      </c>
      <c r="GV28" s="253">
        <v>-21.647575999999997</v>
      </c>
      <c r="GW28" s="253">
        <v>-3.3541859999999999</v>
      </c>
      <c r="GX28" s="253">
        <v>-43.672462000000003</v>
      </c>
      <c r="GY28" s="253">
        <v>-42.258600000000001</v>
      </c>
      <c r="GZ28" s="253">
        <v>-60.237333000000007</v>
      </c>
      <c r="HA28" s="253">
        <v>27.496357999999997</v>
      </c>
      <c r="HB28" s="253">
        <v>-32.017083</v>
      </c>
      <c r="HC28" s="253">
        <v>201.56410299999999</v>
      </c>
      <c r="HD28" s="253">
        <v>-9.0494350000000008</v>
      </c>
      <c r="HE28" s="253">
        <v>-11.258288</v>
      </c>
      <c r="HF28" s="253">
        <v>50.094057000000006</v>
      </c>
      <c r="HG28" s="253">
        <v>-22.624456000000002</v>
      </c>
      <c r="HH28" s="253">
        <v>37.072167999999998</v>
      </c>
      <c r="HI28" s="253">
        <v>1.6877380000000002</v>
      </c>
      <c r="HJ28" s="253">
        <v>-18.611884</v>
      </c>
      <c r="HK28" s="253">
        <v>33.558757</v>
      </c>
      <c r="HL28" s="253">
        <v>-15.357301000000001</v>
      </c>
      <c r="HM28" s="253">
        <v>-7.8289750000000007</v>
      </c>
      <c r="HN28" s="253">
        <v>6.2359439999999999</v>
      </c>
      <c r="HO28" s="253">
        <v>-42.02496</v>
      </c>
      <c r="HP28" s="253">
        <v>-3.6537920000000002</v>
      </c>
      <c r="HQ28" s="253">
        <v>41.941656999999999</v>
      </c>
      <c r="HR28" s="253">
        <v>26.984392</v>
      </c>
      <c r="HS28" s="253">
        <v>9.8439759999999996</v>
      </c>
      <c r="HT28" s="253">
        <v>7.3274350000000004</v>
      </c>
      <c r="HU28" s="253">
        <v>0.85221499999999994</v>
      </c>
      <c r="HV28" s="253">
        <v>24.392931000000001</v>
      </c>
      <c r="HW28" s="253">
        <v>12.692323</v>
      </c>
      <c r="HX28" s="253">
        <v>-0.22669999999999998</v>
      </c>
      <c r="HY28" s="253">
        <v>47.211157999999998</v>
      </c>
      <c r="HZ28" s="253">
        <v>45.347294999999995</v>
      </c>
      <c r="IA28" s="253">
        <v>107.62960100000001</v>
      </c>
      <c r="IB28" s="253">
        <v>29.095113000000001</v>
      </c>
      <c r="IC28" s="253">
        <v>23.895759999999999</v>
      </c>
      <c r="ID28" s="253">
        <v>-29.806468000000002</v>
      </c>
      <c r="IE28" s="253">
        <v>77.050690000000003</v>
      </c>
      <c r="IF28" s="253">
        <v>68.266104999999996</v>
      </c>
      <c r="IG28" s="253">
        <v>30.208295000000003</v>
      </c>
      <c r="IH28" s="253">
        <v>-49.051753999999995</v>
      </c>
      <c r="II28" s="253">
        <v>22.038301000000001</v>
      </c>
      <c r="IJ28" s="253">
        <v>14.711108000000001</v>
      </c>
      <c r="IK28" s="253">
        <v>11.944365999999999</v>
      </c>
      <c r="IL28" s="253">
        <v>17.858325000000001</v>
      </c>
      <c r="IM28" s="253">
        <v>-32.777248999999998</v>
      </c>
      <c r="IN28" s="253">
        <v>26.042534</v>
      </c>
      <c r="IO28" s="253">
        <v>-16.759212999999999</v>
      </c>
      <c r="IP28" s="253">
        <v>-16.102571000000001</v>
      </c>
      <c r="IQ28" s="253">
        <v>15.052314000000001</v>
      </c>
      <c r="IR28" s="253">
        <v>-3.6981860000000002</v>
      </c>
      <c r="IS28" s="253">
        <v>67.577656000000005</v>
      </c>
      <c r="IT28" s="253">
        <v>-32.334842999999999</v>
      </c>
      <c r="IU28" s="253">
        <v>-21.148032000000001</v>
      </c>
      <c r="IV28" s="253">
        <v>2.306022</v>
      </c>
      <c r="IW28" s="253">
        <v>-30.652612999999999</v>
      </c>
      <c r="IX28" s="253">
        <v>23.015547999999999</v>
      </c>
      <c r="IY28" s="253">
        <v>17.197996</v>
      </c>
      <c r="IZ28" s="253">
        <v>-10.655589000000001</v>
      </c>
    </row>
    <row r="29" spans="1:260" ht="20.100000000000001" customHeight="1" x14ac:dyDescent="0.3">
      <c r="A29" s="233" t="s">
        <v>429</v>
      </c>
      <c r="B29" s="235" t="s">
        <v>305</v>
      </c>
      <c r="C29" s="235" t="s">
        <v>305</v>
      </c>
      <c r="D29" s="235" t="s">
        <v>305</v>
      </c>
      <c r="E29" s="235" t="s">
        <v>305</v>
      </c>
      <c r="F29" s="235" t="s">
        <v>305</v>
      </c>
      <c r="G29" s="235" t="s">
        <v>305</v>
      </c>
      <c r="H29" s="235" t="s">
        <v>305</v>
      </c>
      <c r="I29" s="235" t="s">
        <v>305</v>
      </c>
      <c r="J29" s="235" t="s">
        <v>305</v>
      </c>
      <c r="K29" s="235" t="s">
        <v>305</v>
      </c>
      <c r="L29" s="235" t="s">
        <v>305</v>
      </c>
      <c r="M29" s="235" t="s">
        <v>305</v>
      </c>
      <c r="N29" s="235" t="s">
        <v>305</v>
      </c>
      <c r="O29" s="235" t="s">
        <v>305</v>
      </c>
      <c r="P29" s="235" t="s">
        <v>305</v>
      </c>
      <c r="Q29" s="235" t="s">
        <v>305</v>
      </c>
      <c r="R29" s="235" t="s">
        <v>305</v>
      </c>
      <c r="S29" s="235" t="s">
        <v>305</v>
      </c>
      <c r="T29" s="235" t="s">
        <v>305</v>
      </c>
      <c r="U29" s="235" t="s">
        <v>305</v>
      </c>
      <c r="V29" s="235" t="s">
        <v>305</v>
      </c>
      <c r="W29" s="235" t="s">
        <v>305</v>
      </c>
      <c r="X29" s="235" t="s">
        <v>305</v>
      </c>
      <c r="Y29" s="235" t="s">
        <v>305</v>
      </c>
      <c r="Z29" s="235" t="s">
        <v>305</v>
      </c>
      <c r="AA29" s="235" t="s">
        <v>305</v>
      </c>
      <c r="AB29" s="235" t="s">
        <v>305</v>
      </c>
      <c r="AC29" s="235" t="s">
        <v>305</v>
      </c>
      <c r="AD29" s="235" t="s">
        <v>305</v>
      </c>
      <c r="AE29" s="235" t="s">
        <v>305</v>
      </c>
      <c r="AF29" s="235" t="s">
        <v>305</v>
      </c>
      <c r="AG29" s="235" t="s">
        <v>305</v>
      </c>
      <c r="AH29" s="235" t="s">
        <v>305</v>
      </c>
      <c r="AI29" s="235" t="s">
        <v>305</v>
      </c>
      <c r="AJ29" s="235" t="s">
        <v>305</v>
      </c>
      <c r="AK29" s="235" t="s">
        <v>305</v>
      </c>
      <c r="AL29" s="235" t="s">
        <v>305</v>
      </c>
      <c r="AM29" s="235" t="s">
        <v>305</v>
      </c>
      <c r="AN29" s="235" t="s">
        <v>305</v>
      </c>
      <c r="AO29" s="235" t="s">
        <v>305</v>
      </c>
      <c r="AP29" s="235" t="s">
        <v>305</v>
      </c>
      <c r="AQ29" s="235" t="s">
        <v>305</v>
      </c>
      <c r="AR29" s="235" t="s">
        <v>305</v>
      </c>
      <c r="AS29" s="235" t="s">
        <v>305</v>
      </c>
      <c r="AT29" s="235" t="s">
        <v>305</v>
      </c>
      <c r="AU29" s="235" t="s">
        <v>305</v>
      </c>
      <c r="AV29" s="235" t="s">
        <v>305</v>
      </c>
      <c r="AW29" s="235" t="s">
        <v>305</v>
      </c>
      <c r="AX29" s="235" t="s">
        <v>305</v>
      </c>
      <c r="AY29" s="235" t="s">
        <v>305</v>
      </c>
      <c r="AZ29" s="235" t="s">
        <v>305</v>
      </c>
      <c r="BA29" s="235" t="s">
        <v>305</v>
      </c>
      <c r="BB29" s="235" t="s">
        <v>305</v>
      </c>
      <c r="BC29" s="235" t="s">
        <v>305</v>
      </c>
      <c r="BD29" s="235" t="s">
        <v>305</v>
      </c>
      <c r="BE29" s="235" t="s">
        <v>305</v>
      </c>
      <c r="BF29" s="235" t="s">
        <v>305</v>
      </c>
      <c r="BG29" s="235" t="s">
        <v>305</v>
      </c>
      <c r="BH29" s="235" t="s">
        <v>305</v>
      </c>
      <c r="BI29" s="235" t="s">
        <v>305</v>
      </c>
      <c r="BJ29" s="235" t="s">
        <v>305</v>
      </c>
      <c r="BK29" s="235" t="s">
        <v>305</v>
      </c>
      <c r="BL29" s="235" t="s">
        <v>305</v>
      </c>
      <c r="BM29" s="235" t="s">
        <v>305</v>
      </c>
      <c r="BN29" s="235" t="s">
        <v>305</v>
      </c>
      <c r="BO29" s="235" t="s">
        <v>305</v>
      </c>
      <c r="BP29" s="235" t="s">
        <v>305</v>
      </c>
      <c r="BQ29" s="235" t="s">
        <v>305</v>
      </c>
      <c r="BR29" s="235" t="s">
        <v>305</v>
      </c>
      <c r="BS29" s="235" t="s">
        <v>305</v>
      </c>
      <c r="BT29" s="235" t="s">
        <v>305</v>
      </c>
      <c r="BU29" s="235" t="s">
        <v>305</v>
      </c>
      <c r="BV29" s="235" t="s">
        <v>305</v>
      </c>
      <c r="BW29" s="235" t="s">
        <v>305</v>
      </c>
      <c r="BX29" s="235" t="s">
        <v>305</v>
      </c>
      <c r="BY29" s="235" t="s">
        <v>305</v>
      </c>
      <c r="BZ29" s="235" t="s">
        <v>305</v>
      </c>
      <c r="CA29" s="235" t="s">
        <v>305</v>
      </c>
      <c r="CB29" s="235" t="s">
        <v>305</v>
      </c>
      <c r="CC29" s="235" t="s">
        <v>305</v>
      </c>
      <c r="CD29" s="235" t="s">
        <v>305</v>
      </c>
      <c r="CE29" s="235" t="s">
        <v>305</v>
      </c>
      <c r="CF29" s="235" t="s">
        <v>305</v>
      </c>
      <c r="CG29" s="235" t="s">
        <v>305</v>
      </c>
      <c r="CH29" s="235">
        <v>-56.724262679673956</v>
      </c>
      <c r="CI29" s="235">
        <v>-15.692437104289054</v>
      </c>
      <c r="CJ29" s="235">
        <v>122.76321919786129</v>
      </c>
      <c r="CK29" s="235">
        <v>65.575247191870517</v>
      </c>
      <c r="CL29" s="235">
        <v>130.19444896932816</v>
      </c>
      <c r="CM29" s="235">
        <v>4.1764692118088949</v>
      </c>
      <c r="CN29" s="235">
        <v>23.688893135403539</v>
      </c>
      <c r="CO29" s="235">
        <v>-2.6324849431132566</v>
      </c>
      <c r="CP29" s="235">
        <v>0.66760145200384668</v>
      </c>
      <c r="CQ29" s="235">
        <v>5.1747623040025488</v>
      </c>
      <c r="CR29" s="235">
        <v>63.672273672856996</v>
      </c>
      <c r="CS29" s="235">
        <v>-27.218603370956373</v>
      </c>
      <c r="CT29" s="235">
        <v>-24.287544790815911</v>
      </c>
      <c r="CU29" s="235">
        <v>-4.018106308589851</v>
      </c>
      <c r="CV29" s="235">
        <v>31.163376011373671</v>
      </c>
      <c r="CW29" s="235">
        <v>-2.7918779029248277</v>
      </c>
      <c r="CX29" s="235">
        <v>119.47558062013468</v>
      </c>
      <c r="CY29" s="235">
        <v>67.010485207187301</v>
      </c>
      <c r="CZ29" s="235">
        <v>53.076913736033035</v>
      </c>
      <c r="DA29" s="235">
        <v>56.642476708950326</v>
      </c>
      <c r="DB29" s="235">
        <v>-51.220604945299108</v>
      </c>
      <c r="DC29" s="235">
        <v>-10.745564424946332</v>
      </c>
      <c r="DD29" s="235">
        <v>99.156273305640937</v>
      </c>
      <c r="DE29" s="235">
        <v>12.997969193692317</v>
      </c>
      <c r="DF29" s="235">
        <v>55.932451712504076</v>
      </c>
      <c r="DG29" s="235">
        <v>-37.876700031396503</v>
      </c>
      <c r="DH29" s="71">
        <v>-28.061463994403152</v>
      </c>
      <c r="DI29" s="71">
        <v>-10.81450988935274</v>
      </c>
      <c r="DJ29" s="71">
        <v>4.8359756467399047</v>
      </c>
      <c r="DK29" s="71">
        <v>-15.456419449201372</v>
      </c>
      <c r="DL29" s="71">
        <v>45.133293462490052</v>
      </c>
      <c r="DM29" s="71">
        <v>-10.762061692997641</v>
      </c>
      <c r="DN29" s="71">
        <v>208.70423592208763</v>
      </c>
      <c r="DO29" s="71">
        <v>-0.23242335702477182</v>
      </c>
      <c r="DP29" s="71">
        <v>81.223314418816969</v>
      </c>
      <c r="DQ29" s="71">
        <v>59.258329738597993</v>
      </c>
      <c r="DR29" s="71">
        <v>5.8520481009908742</v>
      </c>
      <c r="DS29" s="71">
        <v>185.44541274901599</v>
      </c>
      <c r="DT29" s="71">
        <v>269.88507913434194</v>
      </c>
      <c r="DU29" s="71">
        <v>-55.525844195106757</v>
      </c>
      <c r="DV29" s="71">
        <v>109.2135633651943</v>
      </c>
      <c r="DW29" s="71">
        <v>-23.107296323891322</v>
      </c>
      <c r="DX29" s="71">
        <v>196.30849511926968</v>
      </c>
      <c r="DY29" s="71">
        <v>140.10505822701558</v>
      </c>
      <c r="DZ29" s="71">
        <v>193.13626720694725</v>
      </c>
      <c r="EA29" s="71">
        <v>-26.888206787282172</v>
      </c>
      <c r="EB29" s="71">
        <v>0.23811373384280127</v>
      </c>
      <c r="EC29" s="71">
        <v>21.818480697141894</v>
      </c>
      <c r="ED29" s="71">
        <v>55.234282513151875</v>
      </c>
      <c r="EE29" s="71">
        <v>-15.502263294795776</v>
      </c>
      <c r="EF29" s="71">
        <v>-72.251501105007037</v>
      </c>
      <c r="EG29" s="71">
        <v>-29.090560131617764</v>
      </c>
      <c r="EH29" s="71">
        <v>67.058176000000003</v>
      </c>
      <c r="EI29" s="71">
        <v>-74.012895</v>
      </c>
      <c r="EJ29" s="71">
        <v>14.889566000000002</v>
      </c>
      <c r="EK29" s="71">
        <v>3.6827909999999999</v>
      </c>
      <c r="EL29" s="71">
        <v>5.5662389999999995</v>
      </c>
      <c r="EM29" s="71">
        <v>-18.636291999999997</v>
      </c>
      <c r="EN29" s="71">
        <v>129.35887100000002</v>
      </c>
      <c r="EO29" s="71">
        <v>-36.504328000000001</v>
      </c>
      <c r="EP29" s="71">
        <v>-36.477986999999999</v>
      </c>
      <c r="EQ29" s="71">
        <v>-8.0737649999999999</v>
      </c>
      <c r="ER29" s="71">
        <v>33.918323000000001</v>
      </c>
      <c r="ES29" s="71">
        <v>15.869809000000002</v>
      </c>
      <c r="ET29" s="71">
        <v>21.960795000000001</v>
      </c>
      <c r="EU29" s="71">
        <v>31.309761000000002</v>
      </c>
      <c r="EV29" s="71">
        <v>-45.998390999999998</v>
      </c>
      <c r="EW29" s="71">
        <v>9.7889669999999995</v>
      </c>
      <c r="EX29" s="71">
        <v>11.890942000000001</v>
      </c>
      <c r="EY29" s="71">
        <v>53.671650999999997</v>
      </c>
      <c r="EZ29" s="71">
        <v>-2.419333</v>
      </c>
      <c r="FA29" s="71">
        <v>22.078412</v>
      </c>
      <c r="FB29" s="71">
        <v>-39.097715999999998</v>
      </c>
      <c r="FC29" s="71">
        <v>44.407893000000001</v>
      </c>
      <c r="FD29" s="71">
        <v>37.062815999999998</v>
      </c>
      <c r="FE29" s="71">
        <v>81.306927999999999</v>
      </c>
      <c r="FF29" s="71">
        <v>138.21754999999999</v>
      </c>
      <c r="FG29" s="71">
        <v>51.285548999999996</v>
      </c>
      <c r="FH29" s="71">
        <v>-24.327347999999997</v>
      </c>
      <c r="FI29" s="71">
        <v>221.87220499999998</v>
      </c>
      <c r="FJ29" s="71">
        <v>-30.033358999999997</v>
      </c>
      <c r="FK29" s="71">
        <v>-56.738124999999997</v>
      </c>
      <c r="FL29" s="71">
        <v>65.415350000000004</v>
      </c>
      <c r="FM29" s="71">
        <v>7.4019550000000001</v>
      </c>
      <c r="FN29" s="71">
        <v>-48.400897999999998</v>
      </c>
      <c r="FO29" s="71">
        <v>40.533015999999996</v>
      </c>
      <c r="FP29" s="71">
        <v>68.866123999999999</v>
      </c>
      <c r="FQ29" s="71">
        <v>20.560881000000002</v>
      </c>
      <c r="FR29" s="71">
        <v>2.2659739999999999</v>
      </c>
      <c r="FS29" s="71">
        <v>-26.203140000000001</v>
      </c>
      <c r="FT29" s="71">
        <v>-15.912963</v>
      </c>
      <c r="FU29" s="71">
        <v>215.10647399999999</v>
      </c>
      <c r="FV29" s="71">
        <v>12.067152999999999</v>
      </c>
      <c r="FW29" s="71">
        <v>-34.604720999999998</v>
      </c>
      <c r="FX29" s="71">
        <v>98.792734999999993</v>
      </c>
      <c r="FY29" s="71">
        <v>-40.220573000000002</v>
      </c>
      <c r="FZ29" s="71">
        <v>104.17618399999999</v>
      </c>
      <c r="GA29" s="71">
        <v>99.70746299999999</v>
      </c>
      <c r="GB29" s="71">
        <v>467.328484</v>
      </c>
      <c r="GC29" s="71">
        <v>73.61750099999999</v>
      </c>
      <c r="GD29" s="71">
        <v>2.7823549999999999</v>
      </c>
      <c r="GE29" s="71">
        <v>14.994316999999999</v>
      </c>
      <c r="GF29" s="71">
        <v>-43.471748999999996</v>
      </c>
      <c r="GG29" s="71">
        <v>84.458796000000007</v>
      </c>
      <c r="GH29" s="71">
        <v>47.668143000000001</v>
      </c>
      <c r="GI29" s="71">
        <v>33.656270999999997</v>
      </c>
      <c r="GJ29" s="71">
        <v>-61.060335000000002</v>
      </c>
      <c r="GK29" s="71">
        <v>-24.496765</v>
      </c>
      <c r="GL29" s="71">
        <v>88.646585000000002</v>
      </c>
      <c r="GM29" s="71">
        <v>15.724408</v>
      </c>
      <c r="GN29" s="71">
        <v>44.305123999999999</v>
      </c>
      <c r="GO29" s="71">
        <v>-46.520976000000005</v>
      </c>
      <c r="GP29" s="71">
        <v>-30.400718999999999</v>
      </c>
      <c r="GQ29" s="71">
        <v>-41.218944</v>
      </c>
      <c r="GR29" s="71">
        <v>33.998781999999999</v>
      </c>
      <c r="GS29" s="71">
        <v>6.6337429999999999</v>
      </c>
      <c r="GT29" s="71">
        <v>100.32220300000002</v>
      </c>
      <c r="GU29" s="71">
        <v>56.335387000000004</v>
      </c>
      <c r="GV29" s="71">
        <v>-3.5635930000000005</v>
      </c>
      <c r="GW29" s="71">
        <v>-6.6237959999999996</v>
      </c>
      <c r="GX29" s="71">
        <v>-37.283526999999999</v>
      </c>
      <c r="GY29" s="71">
        <v>-40.979084999999998</v>
      </c>
      <c r="GZ29" s="71">
        <v>-61.104864000000006</v>
      </c>
      <c r="HA29" s="71">
        <v>59.950585999999994</v>
      </c>
      <c r="HB29" s="71">
        <v>-36.139175000000002</v>
      </c>
      <c r="HC29" s="71">
        <v>253.17159500000002</v>
      </c>
      <c r="HD29" s="71">
        <v>-8.0777219999999996</v>
      </c>
      <c r="HE29" s="71">
        <v>0.66489100000000001</v>
      </c>
      <c r="HF29" s="71">
        <v>74.969464000000002</v>
      </c>
      <c r="HG29" s="71">
        <v>-25.433675000000001</v>
      </c>
      <c r="HH29" s="71">
        <v>13.118525</v>
      </c>
      <c r="HI29" s="71">
        <v>-12.240110999999999</v>
      </c>
      <c r="HJ29" s="71">
        <v>-19.639928000000001</v>
      </c>
      <c r="HK29" s="71">
        <v>38.721494999999997</v>
      </c>
      <c r="HL29" s="71">
        <v>-20.982987999999999</v>
      </c>
      <c r="HM29" s="71">
        <v>-12.782313</v>
      </c>
      <c r="HN29" s="71">
        <v>31.872168000000002</v>
      </c>
      <c r="HO29" s="71">
        <v>-46.246074</v>
      </c>
      <c r="HP29" s="71">
        <v>-12.473312</v>
      </c>
      <c r="HQ29" s="71">
        <v>64.425337999999996</v>
      </c>
      <c r="HR29" s="71">
        <v>30.676503</v>
      </c>
      <c r="HS29" s="71">
        <v>19.092161000000001</v>
      </c>
      <c r="HT29" s="71">
        <v>-21.198640999999999</v>
      </c>
      <c r="HU29" s="71">
        <v>-15.408158999999999</v>
      </c>
      <c r="HV29" s="71">
        <v>39.323687</v>
      </c>
      <c r="HW29" s="71">
        <v>14.749582</v>
      </c>
      <c r="HX29" s="71">
        <v>9.6983509999999988</v>
      </c>
      <c r="HY29" s="71">
        <v>62.776122000000001</v>
      </c>
      <c r="HZ29" s="71">
        <v>25.335173000000001</v>
      </c>
      <c r="IA29" s="71">
        <v>116.61910099999999</v>
      </c>
      <c r="IB29" s="71">
        <v>31.622774999999997</v>
      </c>
      <c r="IC29" s="71">
        <v>4.7082499999999996</v>
      </c>
      <c r="ID29" s="71">
        <v>-32.818182999999998</v>
      </c>
      <c r="IE29" s="71">
        <v>110.86149500000001</v>
      </c>
      <c r="IF29" s="71">
        <v>86.060636000000002</v>
      </c>
      <c r="IG29" s="71">
        <v>37.710856</v>
      </c>
      <c r="IH29" s="71">
        <v>-48.241168999999999</v>
      </c>
      <c r="II29" s="71">
        <v>9.7423179999999991</v>
      </c>
      <c r="IJ29" s="71">
        <v>-15.174593</v>
      </c>
      <c r="IK29" s="71">
        <v>-11.402331999999999</v>
      </c>
      <c r="IL29" s="71">
        <v>16.231055999999999</v>
      </c>
      <c r="IM29" s="71">
        <v>-39.126519999999999</v>
      </c>
      <c r="IN29" s="71">
        <v>43.360149</v>
      </c>
      <c r="IO29" s="71">
        <v>-27.641492</v>
      </c>
      <c r="IP29" s="71">
        <v>-17.501556000000001</v>
      </c>
      <c r="IQ29" s="71">
        <v>21.450102999999999</v>
      </c>
      <c r="IR29" s="71">
        <v>-6.3703919999999998</v>
      </c>
      <c r="IS29" s="71">
        <v>51.418653999999997</v>
      </c>
      <c r="IT29" s="71">
        <v>-42.369990000000001</v>
      </c>
      <c r="IU29" s="71">
        <v>-14.489782</v>
      </c>
      <c r="IV29" s="71">
        <v>22.714580999999999</v>
      </c>
      <c r="IW29" s="71">
        <v>-39.566890999999998</v>
      </c>
      <c r="IX29" s="71">
        <v>22.884008999999999</v>
      </c>
      <c r="IY29" s="71">
        <v>39.181390999999998</v>
      </c>
      <c r="IZ29" s="71">
        <v>-16.591982000000002</v>
      </c>
    </row>
    <row r="30" spans="1:260" ht="20.100000000000001" customHeight="1" x14ac:dyDescent="0.3">
      <c r="A30" s="233" t="s">
        <v>430</v>
      </c>
      <c r="B30" s="235" t="s">
        <v>305</v>
      </c>
      <c r="C30" s="235" t="s">
        <v>305</v>
      </c>
      <c r="D30" s="235" t="s">
        <v>305</v>
      </c>
      <c r="E30" s="235" t="s">
        <v>305</v>
      </c>
      <c r="F30" s="235" t="s">
        <v>305</v>
      </c>
      <c r="G30" s="235" t="s">
        <v>305</v>
      </c>
      <c r="H30" s="235" t="s">
        <v>305</v>
      </c>
      <c r="I30" s="235" t="s">
        <v>305</v>
      </c>
      <c r="J30" s="235" t="s">
        <v>305</v>
      </c>
      <c r="K30" s="235" t="s">
        <v>305</v>
      </c>
      <c r="L30" s="235" t="s">
        <v>305</v>
      </c>
      <c r="M30" s="235" t="s">
        <v>305</v>
      </c>
      <c r="N30" s="235" t="s">
        <v>305</v>
      </c>
      <c r="O30" s="235" t="s">
        <v>305</v>
      </c>
      <c r="P30" s="235" t="s">
        <v>305</v>
      </c>
      <c r="Q30" s="235" t="s">
        <v>305</v>
      </c>
      <c r="R30" s="235" t="s">
        <v>305</v>
      </c>
      <c r="S30" s="235" t="s">
        <v>305</v>
      </c>
      <c r="T30" s="235" t="s">
        <v>305</v>
      </c>
      <c r="U30" s="235" t="s">
        <v>305</v>
      </c>
      <c r="V30" s="235" t="s">
        <v>305</v>
      </c>
      <c r="W30" s="235" t="s">
        <v>305</v>
      </c>
      <c r="X30" s="235" t="s">
        <v>305</v>
      </c>
      <c r="Y30" s="235" t="s">
        <v>305</v>
      </c>
      <c r="Z30" s="235" t="s">
        <v>305</v>
      </c>
      <c r="AA30" s="235" t="s">
        <v>305</v>
      </c>
      <c r="AB30" s="235" t="s">
        <v>305</v>
      </c>
      <c r="AC30" s="235" t="s">
        <v>305</v>
      </c>
      <c r="AD30" s="235" t="s">
        <v>305</v>
      </c>
      <c r="AE30" s="235" t="s">
        <v>305</v>
      </c>
      <c r="AF30" s="235" t="s">
        <v>305</v>
      </c>
      <c r="AG30" s="235" t="s">
        <v>305</v>
      </c>
      <c r="AH30" s="235" t="s">
        <v>305</v>
      </c>
      <c r="AI30" s="235" t="s">
        <v>305</v>
      </c>
      <c r="AJ30" s="235" t="s">
        <v>305</v>
      </c>
      <c r="AK30" s="235" t="s">
        <v>305</v>
      </c>
      <c r="AL30" s="235" t="s">
        <v>305</v>
      </c>
      <c r="AM30" s="235" t="s">
        <v>305</v>
      </c>
      <c r="AN30" s="235" t="s">
        <v>305</v>
      </c>
      <c r="AO30" s="235" t="s">
        <v>305</v>
      </c>
      <c r="AP30" s="235" t="s">
        <v>305</v>
      </c>
      <c r="AQ30" s="235" t="s">
        <v>305</v>
      </c>
      <c r="AR30" s="235" t="s">
        <v>305</v>
      </c>
      <c r="AS30" s="235" t="s">
        <v>305</v>
      </c>
      <c r="AT30" s="235" t="s">
        <v>305</v>
      </c>
      <c r="AU30" s="235" t="s">
        <v>305</v>
      </c>
      <c r="AV30" s="235" t="s">
        <v>305</v>
      </c>
      <c r="AW30" s="235" t="s">
        <v>305</v>
      </c>
      <c r="AX30" s="235" t="s">
        <v>305</v>
      </c>
      <c r="AY30" s="235" t="s">
        <v>305</v>
      </c>
      <c r="AZ30" s="235" t="s">
        <v>305</v>
      </c>
      <c r="BA30" s="235" t="s">
        <v>305</v>
      </c>
      <c r="BB30" s="235" t="s">
        <v>305</v>
      </c>
      <c r="BC30" s="235" t="s">
        <v>305</v>
      </c>
      <c r="BD30" s="235" t="s">
        <v>305</v>
      </c>
      <c r="BE30" s="235" t="s">
        <v>305</v>
      </c>
      <c r="BF30" s="235" t="s">
        <v>305</v>
      </c>
      <c r="BG30" s="235" t="s">
        <v>305</v>
      </c>
      <c r="BH30" s="235" t="s">
        <v>305</v>
      </c>
      <c r="BI30" s="235" t="s">
        <v>305</v>
      </c>
      <c r="BJ30" s="235" t="s">
        <v>305</v>
      </c>
      <c r="BK30" s="235" t="s">
        <v>305</v>
      </c>
      <c r="BL30" s="235" t="s">
        <v>305</v>
      </c>
      <c r="BM30" s="235" t="s">
        <v>305</v>
      </c>
      <c r="BN30" s="235" t="s">
        <v>305</v>
      </c>
      <c r="BO30" s="235" t="s">
        <v>305</v>
      </c>
      <c r="BP30" s="235" t="s">
        <v>305</v>
      </c>
      <c r="BQ30" s="235" t="s">
        <v>305</v>
      </c>
      <c r="BR30" s="235" t="s">
        <v>305</v>
      </c>
      <c r="BS30" s="235" t="s">
        <v>305</v>
      </c>
      <c r="BT30" s="235" t="s">
        <v>305</v>
      </c>
      <c r="BU30" s="235" t="s">
        <v>305</v>
      </c>
      <c r="BV30" s="235" t="s">
        <v>305</v>
      </c>
      <c r="BW30" s="235" t="s">
        <v>305</v>
      </c>
      <c r="BX30" s="235" t="s">
        <v>305</v>
      </c>
      <c r="BY30" s="235" t="s">
        <v>305</v>
      </c>
      <c r="BZ30" s="235" t="s">
        <v>305</v>
      </c>
      <c r="CA30" s="235" t="s">
        <v>305</v>
      </c>
      <c r="CB30" s="235" t="s">
        <v>305</v>
      </c>
      <c r="CC30" s="235" t="s">
        <v>305</v>
      </c>
      <c r="CD30" s="235" t="s">
        <v>305</v>
      </c>
      <c r="CE30" s="235" t="s">
        <v>305</v>
      </c>
      <c r="CF30" s="235" t="s">
        <v>305</v>
      </c>
      <c r="CG30" s="235" t="s">
        <v>305</v>
      </c>
      <c r="CH30" s="235">
        <v>-51.539321049446905</v>
      </c>
      <c r="CI30" s="235">
        <v>-10.493405510164493</v>
      </c>
      <c r="CJ30" s="235">
        <v>119.50385256475222</v>
      </c>
      <c r="CK30" s="235">
        <v>74.828370986594834</v>
      </c>
      <c r="CL30" s="235">
        <v>84.846044140742578</v>
      </c>
      <c r="CM30" s="235">
        <v>21.296930563088612</v>
      </c>
      <c r="CN30" s="235">
        <v>15.68816629919958</v>
      </c>
      <c r="CO30" s="235">
        <v>12.791713205160146</v>
      </c>
      <c r="CP30" s="235">
        <v>19.885546167734397</v>
      </c>
      <c r="CQ30" s="235">
        <v>10.679509305446972</v>
      </c>
      <c r="CR30" s="235">
        <v>64.040143683810385</v>
      </c>
      <c r="CS30" s="235">
        <v>-20.321948211476585</v>
      </c>
      <c r="CT30" s="235">
        <v>-7.0045640500141335</v>
      </c>
      <c r="CU30" s="235">
        <v>-25.648533235781844</v>
      </c>
      <c r="CV30" s="235">
        <v>16.660105723150519</v>
      </c>
      <c r="CW30" s="235">
        <v>19.305819727244572</v>
      </c>
      <c r="CX30" s="235">
        <v>97.358745095535539</v>
      </c>
      <c r="CY30" s="235">
        <v>77.907560780384273</v>
      </c>
      <c r="CZ30" s="235">
        <v>87.515897708574698</v>
      </c>
      <c r="DA30" s="235">
        <v>54.018935031640559</v>
      </c>
      <c r="DB30" s="235">
        <v>-37.808553750313912</v>
      </c>
      <c r="DC30" s="235">
        <v>-2.50198415068725</v>
      </c>
      <c r="DD30" s="235">
        <v>99.999209186639874</v>
      </c>
      <c r="DE30" s="235">
        <v>28.179781865681807</v>
      </c>
      <c r="DF30" s="235">
        <v>42.41074804123074</v>
      </c>
      <c r="DG30" s="235">
        <v>-19.2958214369012</v>
      </c>
      <c r="DH30" s="71">
        <v>-27.226613598985072</v>
      </c>
      <c r="DI30" s="71">
        <v>-1.0962588220755027</v>
      </c>
      <c r="DJ30" s="71">
        <v>-4.9293842450016241</v>
      </c>
      <c r="DK30" s="71">
        <v>-8.8949460726205736</v>
      </c>
      <c r="DL30" s="71">
        <v>24.974449571983207</v>
      </c>
      <c r="DM30" s="71">
        <v>-20.563306786010056</v>
      </c>
      <c r="DN30" s="71">
        <v>123.80604435104021</v>
      </c>
      <c r="DO30" s="71">
        <v>-5.3751295880694654</v>
      </c>
      <c r="DP30" s="71">
        <v>78.522336472803502</v>
      </c>
      <c r="DQ30" s="71">
        <v>32.496383575567599</v>
      </c>
      <c r="DR30" s="71">
        <v>-34.601877878710766</v>
      </c>
      <c r="DS30" s="71">
        <v>173.56529459744482</v>
      </c>
      <c r="DT30" s="71">
        <v>173.11003501450853</v>
      </c>
      <c r="DU30" s="71">
        <v>-33.113303621187121</v>
      </c>
      <c r="DV30" s="71">
        <v>87.690768014811212</v>
      </c>
      <c r="DW30" s="71">
        <v>-7.5349774484358658</v>
      </c>
      <c r="DX30" s="71">
        <v>179.0562611431499</v>
      </c>
      <c r="DY30" s="71">
        <v>190.24967028577035</v>
      </c>
      <c r="DZ30" s="71">
        <v>199.38966128758676</v>
      </c>
      <c r="EA30" s="71">
        <v>-30.226739738986531</v>
      </c>
      <c r="EB30" s="71">
        <v>-29.288521206647928</v>
      </c>
      <c r="EC30" s="71">
        <v>67.456431521023191</v>
      </c>
      <c r="ED30" s="71">
        <v>54.349625039647407</v>
      </c>
      <c r="EE30" s="71">
        <v>-6.8294136232587119</v>
      </c>
      <c r="EF30" s="71">
        <v>-53.097851622669737</v>
      </c>
      <c r="EG30" s="71">
        <v>-21.169485455440238</v>
      </c>
      <c r="EH30" s="71">
        <v>30.925161000000003</v>
      </c>
      <c r="EI30" s="71">
        <v>-75.048051000000001</v>
      </c>
      <c r="EJ30" s="71">
        <v>30.312013999999998</v>
      </c>
      <c r="EK30" s="71">
        <v>4.7150150000000002</v>
      </c>
      <c r="EL30" s="71">
        <v>17.216094999999999</v>
      </c>
      <c r="EM30" s="71">
        <v>-38.061783999999996</v>
      </c>
      <c r="EN30" s="71">
        <v>75.097881999999998</v>
      </c>
      <c r="EO30" s="71">
        <v>-34.176631</v>
      </c>
      <c r="EP30" s="71">
        <v>-14.230847999999998</v>
      </c>
      <c r="EQ30" s="71">
        <v>-27.019316999999997</v>
      </c>
      <c r="ER30" s="71">
        <v>54.269884000000005</v>
      </c>
      <c r="ES30" s="71">
        <v>39.507753999999998</v>
      </c>
      <c r="ET30" s="71">
        <v>67.309456999999995</v>
      </c>
      <c r="EU30" s="71">
        <v>67.283962000000002</v>
      </c>
      <c r="EV30" s="71">
        <v>-16.042795999999999</v>
      </c>
      <c r="EW30" s="71">
        <v>24.356728999999998</v>
      </c>
      <c r="EX30" s="71">
        <v>-4.9501999999999997E-2</v>
      </c>
      <c r="EY30" s="71">
        <v>29.672636000000001</v>
      </c>
      <c r="EZ30" s="71">
        <v>21.020975</v>
      </c>
      <c r="FA30" s="71">
        <v>39.919202999999996</v>
      </c>
      <c r="FB30" s="71">
        <v>-2.3741820000000002</v>
      </c>
      <c r="FC30" s="71">
        <v>-0.26606000000000002</v>
      </c>
      <c r="FD30" s="71">
        <v>41.627889000000003</v>
      </c>
      <c r="FE30" s="71">
        <v>35.132949000000004</v>
      </c>
      <c r="FF30" s="71">
        <v>95.376084000000006</v>
      </c>
      <c r="FG30" s="71">
        <v>47.481066999999996</v>
      </c>
      <c r="FH30" s="71">
        <v>-12.247942999999999</v>
      </c>
      <c r="FI30" s="71">
        <v>165.35767100000001</v>
      </c>
      <c r="FJ30" s="71">
        <v>-13.160860999999999</v>
      </c>
      <c r="FK30" s="71">
        <v>-66.238276999999997</v>
      </c>
      <c r="FL30" s="71">
        <v>75.638762</v>
      </c>
      <c r="FM30" s="71">
        <v>30.200696999999998</v>
      </c>
      <c r="FN30" s="71">
        <v>-48.538679999999999</v>
      </c>
      <c r="FO30" s="71">
        <v>20.739342000000001</v>
      </c>
      <c r="FP30" s="71">
        <v>57.411403999999997</v>
      </c>
      <c r="FQ30" s="71">
        <v>8.0740149999999993</v>
      </c>
      <c r="FR30" s="71">
        <v>2.6308739999999999</v>
      </c>
      <c r="FS30" s="71">
        <v>-1.8592729999999997</v>
      </c>
      <c r="FT30" s="71">
        <v>-35.493504000000001</v>
      </c>
      <c r="FU30" s="71">
        <v>165.925971</v>
      </c>
      <c r="FV30" s="71">
        <v>8.5790590000000009</v>
      </c>
      <c r="FW30" s="71">
        <v>-16.122554999999998</v>
      </c>
      <c r="FX30" s="71">
        <v>96.800826999999998</v>
      </c>
      <c r="FY30" s="71">
        <v>-20.700503999999999</v>
      </c>
      <c r="FZ30" s="71">
        <v>54.071418000000001</v>
      </c>
      <c r="GA30" s="71">
        <v>86.594943000000001</v>
      </c>
      <c r="GB30" s="71">
        <v>408.78770199999997</v>
      </c>
      <c r="GC30" s="71">
        <v>88.537608000000006</v>
      </c>
      <c r="GD30" s="71">
        <v>43.804961999999996</v>
      </c>
      <c r="GE30" s="71">
        <v>34.885524000000004</v>
      </c>
      <c r="GF30" s="71">
        <v>10.340807</v>
      </c>
      <c r="GG30" s="71">
        <v>118.73522000000001</v>
      </c>
      <c r="GH30" s="71">
        <v>7.0365189999999993</v>
      </c>
      <c r="GI30" s="71">
        <v>40.169806000000001</v>
      </c>
      <c r="GJ30" s="71">
        <v>-39.384971</v>
      </c>
      <c r="GK30" s="71">
        <v>18.451270000000001</v>
      </c>
      <c r="GL30" s="71">
        <v>61.543926999999996</v>
      </c>
      <c r="GM30" s="71">
        <v>10.801217000000001</v>
      </c>
      <c r="GN30" s="71">
        <v>-1.0140819999999999</v>
      </c>
      <c r="GO30" s="71">
        <v>-22.961234999999999</v>
      </c>
      <c r="GP30" s="71">
        <v>-11.942639</v>
      </c>
      <c r="GQ30" s="71">
        <v>-58.266163999999996</v>
      </c>
      <c r="GR30" s="71">
        <v>34.614958999999999</v>
      </c>
      <c r="GS30" s="71">
        <v>3.3489190000000004</v>
      </c>
      <c r="GT30" s="71">
        <v>70.309685999999999</v>
      </c>
      <c r="GU30" s="71">
        <v>83.812607</v>
      </c>
      <c r="GV30" s="71">
        <v>-39.842355000000005</v>
      </c>
      <c r="GW30" s="71">
        <v>4.0745000000000003E-2</v>
      </c>
      <c r="GX30" s="71">
        <v>-50.369788999999997</v>
      </c>
      <c r="GY30" s="71">
        <v>-43.612410000000004</v>
      </c>
      <c r="GZ30" s="71">
        <v>-59.311411999999997</v>
      </c>
      <c r="HA30" s="71">
        <v>-6.9255440000000004</v>
      </c>
      <c r="HB30" s="71">
        <v>-27.386355999999999</v>
      </c>
      <c r="HC30" s="71">
        <v>130.03649899999999</v>
      </c>
      <c r="HD30" s="71">
        <v>-10.552749</v>
      </c>
      <c r="HE30" s="71">
        <v>-29.507358</v>
      </c>
      <c r="HF30" s="71">
        <v>10.757517</v>
      </c>
      <c r="HG30" s="71">
        <v>-18.077210000000001</v>
      </c>
      <c r="HH30" s="71">
        <v>75.972706000000002</v>
      </c>
      <c r="HI30" s="71">
        <v>20.978301999999999</v>
      </c>
      <c r="HJ30" s="71">
        <v>-17.248996999999999</v>
      </c>
      <c r="HK30" s="71">
        <v>26.774045000000001</v>
      </c>
      <c r="HL30" s="71">
        <v>-7.9057719999999998</v>
      </c>
      <c r="HM30" s="71">
        <v>-1.4764459999999999</v>
      </c>
      <c r="HN30" s="71">
        <v>-26.646364999999999</v>
      </c>
      <c r="HO30" s="71">
        <v>-36.293428999999996</v>
      </c>
      <c r="HP30" s="71">
        <v>8.4186960000000006</v>
      </c>
      <c r="HQ30" s="71">
        <v>11.827693999999999</v>
      </c>
      <c r="HR30" s="71">
        <v>21.899107000000001</v>
      </c>
      <c r="HS30" s="71">
        <v>-2.730899</v>
      </c>
      <c r="HT30" s="71">
        <v>46.005256000000003</v>
      </c>
      <c r="HU30" s="71">
        <v>21.803979999999999</v>
      </c>
      <c r="HV30" s="71">
        <v>1.843817</v>
      </c>
      <c r="HW30" s="71">
        <v>9.5089319999999997</v>
      </c>
      <c r="HX30" s="71">
        <v>-15.636145000000001</v>
      </c>
      <c r="HY30" s="71">
        <v>22.928442</v>
      </c>
      <c r="HZ30" s="71">
        <v>77.858919</v>
      </c>
      <c r="IA30" s="71">
        <v>93.524338999999998</v>
      </c>
      <c r="IB30" s="71">
        <v>25.049159</v>
      </c>
      <c r="IC30" s="71">
        <v>54.644877000000001</v>
      </c>
      <c r="ID30" s="71">
        <v>-25.20805</v>
      </c>
      <c r="IE30" s="71">
        <v>27.150185999999998</v>
      </c>
      <c r="IF30" s="71">
        <v>40.527222000000002</v>
      </c>
      <c r="IG30" s="71">
        <v>18.394596</v>
      </c>
      <c r="IH30" s="71">
        <v>-50.328085000000002</v>
      </c>
      <c r="II30" s="71">
        <v>41.350366999999999</v>
      </c>
      <c r="IJ30" s="71">
        <v>60.816772</v>
      </c>
      <c r="IK30" s="71">
        <v>45.427430999999999</v>
      </c>
      <c r="IL30" s="71">
        <v>20.170544</v>
      </c>
      <c r="IM30" s="71">
        <v>-23.776043999999999</v>
      </c>
      <c r="IN30" s="71">
        <v>1.23458</v>
      </c>
      <c r="IO30" s="71">
        <v>-0.83380299999999996</v>
      </c>
      <c r="IP30" s="71">
        <v>-14.120198</v>
      </c>
      <c r="IQ30" s="71">
        <v>6.2331099999999999</v>
      </c>
      <c r="IR30" s="71">
        <v>0.13180800000000001</v>
      </c>
      <c r="IS30" s="71">
        <v>90.364774999999995</v>
      </c>
      <c r="IT30" s="71">
        <v>-18.493580999999999</v>
      </c>
      <c r="IU30" s="71">
        <v>-30.434144</v>
      </c>
      <c r="IV30" s="71">
        <v>-26.619820000000001</v>
      </c>
      <c r="IW30" s="71">
        <v>-17.967365999999998</v>
      </c>
      <c r="IX30" s="71">
        <v>23.204968999999998</v>
      </c>
      <c r="IY30" s="71">
        <v>-14.401916</v>
      </c>
      <c r="IZ30" s="71">
        <v>-1.6541049999999999</v>
      </c>
    </row>
    <row r="31" spans="1:260" ht="20.100000000000001" hidden="1" customHeight="1" x14ac:dyDescent="0.3">
      <c r="A31" s="233" t="s">
        <v>451</v>
      </c>
      <c r="B31" s="235" t="s">
        <v>305</v>
      </c>
      <c r="C31" s="235" t="s">
        <v>305</v>
      </c>
      <c r="D31" s="235" t="s">
        <v>305</v>
      </c>
      <c r="E31" s="235" t="s">
        <v>305</v>
      </c>
      <c r="F31" s="235" t="s">
        <v>305</v>
      </c>
      <c r="G31" s="235" t="s">
        <v>305</v>
      </c>
      <c r="H31" s="235" t="s">
        <v>305</v>
      </c>
      <c r="I31" s="235" t="s">
        <v>305</v>
      </c>
      <c r="J31" s="235" t="s">
        <v>305</v>
      </c>
      <c r="K31" s="235" t="s">
        <v>305</v>
      </c>
      <c r="L31" s="235" t="s">
        <v>305</v>
      </c>
      <c r="M31" s="235" t="s">
        <v>305</v>
      </c>
      <c r="N31" s="235" t="s">
        <v>305</v>
      </c>
      <c r="O31" s="235" t="s">
        <v>305</v>
      </c>
      <c r="P31" s="235" t="s">
        <v>305</v>
      </c>
      <c r="Q31" s="235" t="s">
        <v>305</v>
      </c>
      <c r="R31" s="235" t="s">
        <v>305</v>
      </c>
      <c r="S31" s="235">
        <v>0</v>
      </c>
      <c r="T31" s="235">
        <v>0</v>
      </c>
      <c r="U31" s="235">
        <v>0</v>
      </c>
      <c r="V31" s="235">
        <v>0</v>
      </c>
      <c r="W31" s="235">
        <v>0</v>
      </c>
      <c r="X31" s="235">
        <v>0</v>
      </c>
      <c r="Y31" s="235">
        <v>0</v>
      </c>
      <c r="Z31" s="235">
        <v>0</v>
      </c>
      <c r="AA31" s="235">
        <v>0</v>
      </c>
      <c r="AB31" s="235">
        <v>0</v>
      </c>
      <c r="AC31" s="235">
        <v>0</v>
      </c>
      <c r="AD31" s="235">
        <v>0</v>
      </c>
      <c r="AE31" s="235">
        <v>0</v>
      </c>
      <c r="AF31" s="235">
        <v>0</v>
      </c>
      <c r="AG31" s="235">
        <v>0</v>
      </c>
      <c r="AH31" s="235">
        <v>0</v>
      </c>
      <c r="AI31" s="235">
        <v>0</v>
      </c>
      <c r="AJ31" s="235">
        <v>0</v>
      </c>
      <c r="AK31" s="235">
        <v>0</v>
      </c>
      <c r="AL31" s="235">
        <v>0</v>
      </c>
      <c r="AM31" s="235">
        <v>0</v>
      </c>
      <c r="AN31" s="235">
        <v>0</v>
      </c>
      <c r="AO31" s="235">
        <v>0</v>
      </c>
      <c r="AP31" s="235">
        <v>0</v>
      </c>
      <c r="AQ31" s="235">
        <v>0</v>
      </c>
      <c r="AR31" s="235">
        <v>0</v>
      </c>
      <c r="AS31" s="235">
        <v>0</v>
      </c>
      <c r="AT31" s="235">
        <v>0</v>
      </c>
      <c r="AU31" s="235"/>
      <c r="AV31" s="235">
        <v>0</v>
      </c>
      <c r="AW31" s="235">
        <v>0</v>
      </c>
      <c r="AX31" s="235">
        <v>0</v>
      </c>
      <c r="AY31" s="235">
        <v>0</v>
      </c>
      <c r="AZ31" s="235">
        <v>0</v>
      </c>
      <c r="BA31" s="235">
        <v>0</v>
      </c>
      <c r="BB31" s="235">
        <v>0</v>
      </c>
      <c r="BC31" s="235">
        <v>0</v>
      </c>
      <c r="BD31" s="235">
        <v>0</v>
      </c>
      <c r="BE31" s="235">
        <v>0</v>
      </c>
      <c r="BF31" s="235">
        <v>0</v>
      </c>
      <c r="BG31" s="235">
        <v>0</v>
      </c>
      <c r="BH31" s="235">
        <v>0</v>
      </c>
      <c r="BI31" s="235">
        <v>0</v>
      </c>
      <c r="BJ31" s="235">
        <v>0</v>
      </c>
      <c r="BK31" s="235">
        <v>0</v>
      </c>
      <c r="BL31" s="235">
        <v>0</v>
      </c>
      <c r="BM31" s="235">
        <v>0</v>
      </c>
      <c r="BN31" s="235">
        <v>0</v>
      </c>
      <c r="BO31" s="235">
        <v>0</v>
      </c>
      <c r="BP31" s="235">
        <v>0</v>
      </c>
      <c r="BQ31" s="235">
        <v>0</v>
      </c>
      <c r="BR31" s="235">
        <v>0</v>
      </c>
      <c r="BS31" s="235">
        <v>0</v>
      </c>
      <c r="BT31" s="235">
        <v>0</v>
      </c>
      <c r="BU31" s="235">
        <v>0</v>
      </c>
      <c r="BV31" s="235">
        <v>0</v>
      </c>
      <c r="BW31" s="235">
        <v>0</v>
      </c>
      <c r="BX31" s="235">
        <v>0</v>
      </c>
      <c r="BY31" s="235">
        <v>0</v>
      </c>
      <c r="BZ31" s="235">
        <v>0</v>
      </c>
      <c r="CA31" s="235">
        <v>0</v>
      </c>
      <c r="CB31" s="235">
        <v>0</v>
      </c>
      <c r="CC31" s="235">
        <v>0</v>
      </c>
      <c r="CD31" s="235">
        <v>0</v>
      </c>
      <c r="CE31" s="235">
        <v>0</v>
      </c>
      <c r="CF31" s="235">
        <v>0</v>
      </c>
      <c r="CG31" s="235">
        <v>0</v>
      </c>
      <c r="CH31" s="235">
        <v>0</v>
      </c>
      <c r="CI31" s="235">
        <v>0</v>
      </c>
      <c r="CJ31" s="235">
        <v>0</v>
      </c>
      <c r="CK31" s="235">
        <v>0</v>
      </c>
      <c r="CL31" s="235">
        <v>0</v>
      </c>
      <c r="CM31" s="235">
        <v>0</v>
      </c>
      <c r="CN31" s="235">
        <v>0</v>
      </c>
      <c r="CO31" s="235">
        <v>0</v>
      </c>
      <c r="CP31" s="235">
        <v>0</v>
      </c>
      <c r="CQ31" s="235">
        <v>0</v>
      </c>
      <c r="CR31" s="235">
        <v>0</v>
      </c>
      <c r="CS31" s="235">
        <v>0</v>
      </c>
      <c r="CT31" s="235">
        <v>0</v>
      </c>
      <c r="CU31" s="235">
        <v>0</v>
      </c>
      <c r="CV31" s="235">
        <v>0</v>
      </c>
      <c r="CW31" s="235">
        <v>0</v>
      </c>
      <c r="CX31" s="235">
        <v>0</v>
      </c>
      <c r="CY31" s="235">
        <v>0</v>
      </c>
      <c r="CZ31" s="235">
        <v>0</v>
      </c>
      <c r="DA31" s="235">
        <v>0</v>
      </c>
      <c r="DB31" s="235">
        <v>0</v>
      </c>
      <c r="DC31" s="235">
        <v>0</v>
      </c>
      <c r="DD31" s="235">
        <v>0</v>
      </c>
      <c r="DE31" s="235">
        <v>0</v>
      </c>
      <c r="DF31" s="235">
        <v>0</v>
      </c>
      <c r="DG31" s="235">
        <v>0</v>
      </c>
      <c r="DH31" s="235"/>
      <c r="DI31" s="235"/>
      <c r="DJ31" s="235"/>
      <c r="DK31" s="235"/>
      <c r="DL31" s="235"/>
      <c r="DM31" s="235"/>
      <c r="DN31" s="235"/>
      <c r="DO31" s="235"/>
      <c r="DP31" s="235"/>
      <c r="DQ31" s="235"/>
      <c r="DR31" s="235"/>
      <c r="DS31" s="235"/>
      <c r="DT31" s="235"/>
      <c r="DU31" s="235"/>
      <c r="DV31" s="235"/>
      <c r="DW31" s="235"/>
      <c r="DX31" s="235"/>
      <c r="DY31" s="235"/>
      <c r="DZ31" s="235"/>
      <c r="EA31" s="235"/>
      <c r="EB31" s="235"/>
      <c r="EC31" s="235"/>
      <c r="ED31" s="235"/>
      <c r="EE31" s="235"/>
      <c r="EF31" s="235"/>
      <c r="EG31" s="235"/>
      <c r="EH31" s="235"/>
      <c r="EI31" s="235"/>
      <c r="EJ31" s="235"/>
      <c r="EK31" s="235"/>
      <c r="EL31" s="235"/>
      <c r="EM31" s="235"/>
      <c r="EN31" s="235"/>
      <c r="EO31" s="235"/>
      <c r="EP31" s="235"/>
      <c r="EQ31" s="235"/>
      <c r="ER31" s="235"/>
      <c r="ES31" s="235"/>
      <c r="ET31" s="235"/>
      <c r="EU31" s="235"/>
      <c r="EV31" s="235"/>
      <c r="EW31" s="235"/>
      <c r="EX31" s="235"/>
      <c r="EY31" s="235"/>
      <c r="EZ31" s="235"/>
      <c r="FA31" s="235"/>
      <c r="FB31" s="235"/>
      <c r="FC31" s="235"/>
      <c r="FD31" s="235"/>
      <c r="FE31" s="235"/>
      <c r="FF31" s="235"/>
      <c r="FG31" s="235"/>
      <c r="FH31" s="235"/>
      <c r="FI31" s="235"/>
      <c r="FJ31" s="235"/>
      <c r="FK31" s="235"/>
      <c r="FL31" s="235"/>
      <c r="FM31" s="235"/>
      <c r="FN31" s="235"/>
      <c r="FO31" s="235"/>
      <c r="FP31" s="235"/>
      <c r="FQ31" s="235"/>
      <c r="FR31" s="235"/>
      <c r="FS31" s="235"/>
      <c r="FT31" s="235"/>
      <c r="FU31" s="235"/>
      <c r="FV31" s="235"/>
      <c r="FW31" s="235"/>
      <c r="FX31" s="235"/>
      <c r="FY31" s="235"/>
      <c r="FZ31" s="235"/>
      <c r="GA31" s="235"/>
      <c r="GB31" s="235"/>
      <c r="GC31" s="235"/>
      <c r="GD31" s="235"/>
      <c r="GE31" s="235"/>
      <c r="GF31" s="235"/>
      <c r="GG31" s="235"/>
      <c r="GH31" s="235"/>
      <c r="GI31" s="235"/>
      <c r="GJ31" s="235"/>
      <c r="GK31" s="235"/>
      <c r="GL31" s="235"/>
      <c r="GM31" s="235"/>
      <c r="GN31" s="235"/>
      <c r="GO31" s="235"/>
      <c r="GP31" s="235"/>
      <c r="GQ31" s="235"/>
      <c r="GR31" s="235"/>
      <c r="GS31" s="235"/>
      <c r="GT31" s="235"/>
      <c r="GU31" s="235"/>
      <c r="GV31" s="235"/>
      <c r="GW31" s="235"/>
      <c r="GX31" s="235"/>
      <c r="GY31" s="235"/>
      <c r="GZ31" s="235"/>
      <c r="HA31" s="235"/>
      <c r="HB31" s="235"/>
      <c r="HC31" s="235"/>
      <c r="HD31" s="235"/>
      <c r="HE31" s="235"/>
      <c r="HF31" s="235"/>
      <c r="HG31" s="235"/>
      <c r="HH31" s="235"/>
      <c r="HI31" s="235"/>
      <c r="HJ31" s="235"/>
      <c r="HK31" s="235"/>
      <c r="HL31" s="235"/>
      <c r="HM31" s="235"/>
      <c r="HN31" s="235"/>
      <c r="HO31" s="235"/>
      <c r="HP31" s="235"/>
      <c r="HQ31" s="235"/>
      <c r="HR31" s="235"/>
      <c r="HS31" s="235"/>
      <c r="HT31" s="235"/>
      <c r="HU31" s="235"/>
      <c r="HV31" s="235"/>
      <c r="HW31" s="235"/>
      <c r="HX31" s="235"/>
      <c r="HY31" s="235"/>
      <c r="HZ31" s="235"/>
      <c r="IA31" s="235"/>
      <c r="IB31" s="235"/>
      <c r="IC31" s="235"/>
      <c r="ID31" s="235"/>
      <c r="IE31" s="235"/>
      <c r="IF31" s="235"/>
      <c r="IG31" s="235"/>
      <c r="IH31" s="235"/>
      <c r="II31" s="235"/>
      <c r="IJ31" s="235"/>
      <c r="IK31" s="235"/>
      <c r="IL31" s="235"/>
      <c r="IM31" s="235"/>
      <c r="IN31" s="235"/>
      <c r="IO31" s="235"/>
      <c r="IP31" s="235"/>
      <c r="IQ31" s="235"/>
      <c r="IR31" s="235"/>
      <c r="IS31" s="235"/>
      <c r="IT31" s="235"/>
      <c r="IU31" s="235"/>
      <c r="IV31" s="235"/>
      <c r="IW31" s="235"/>
      <c r="IX31" s="235"/>
      <c r="IY31" s="235"/>
      <c r="IZ31" s="235"/>
    </row>
    <row r="32" spans="1:260" ht="12" customHeight="1" thickBot="1" x14ac:dyDescent="0.35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254"/>
      <c r="Y32" s="254"/>
      <c r="Z32" s="254"/>
      <c r="AA32" s="254"/>
      <c r="AB32" s="254"/>
      <c r="AC32" s="254"/>
      <c r="AD32" s="254"/>
      <c r="AE32" s="254"/>
      <c r="AF32" s="254"/>
      <c r="AG32" s="254"/>
      <c r="AH32" s="254"/>
      <c r="AI32" s="254"/>
      <c r="AJ32" s="254"/>
      <c r="AK32" s="254"/>
      <c r="AL32" s="254"/>
      <c r="AM32" s="254"/>
      <c r="AN32" s="254"/>
      <c r="AO32" s="254"/>
      <c r="AP32" s="254"/>
      <c r="AQ32" s="254"/>
      <c r="AR32" s="254"/>
      <c r="AS32" s="254"/>
      <c r="AT32" s="254"/>
      <c r="AU32" s="254"/>
      <c r="AV32" s="254"/>
      <c r="AW32" s="254"/>
      <c r="AX32" s="254"/>
      <c r="AY32" s="254"/>
      <c r="AZ32" s="254"/>
      <c r="BA32" s="254"/>
      <c r="BB32" s="254"/>
      <c r="BC32" s="254"/>
      <c r="BD32" s="254"/>
      <c r="BE32" s="254"/>
      <c r="BF32" s="254"/>
      <c r="BG32" s="254"/>
      <c r="BH32" s="254"/>
      <c r="BI32" s="254"/>
      <c r="BJ32" s="254"/>
      <c r="BK32" s="254"/>
      <c r="BL32" s="254"/>
      <c r="BM32" s="254"/>
      <c r="BN32" s="254"/>
      <c r="BO32" s="254"/>
      <c r="BP32" s="254"/>
      <c r="BQ32" s="254"/>
      <c r="BR32" s="254"/>
      <c r="BS32" s="254"/>
      <c r="BT32" s="254"/>
      <c r="BU32" s="254"/>
      <c r="BV32" s="254"/>
      <c r="BW32" s="254"/>
      <c r="BX32" s="254"/>
      <c r="BY32" s="254"/>
      <c r="BZ32" s="254"/>
      <c r="CA32" s="254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ED32" s="51"/>
      <c r="EE32" s="51"/>
      <c r="EF32" s="51"/>
      <c r="EG32" s="51"/>
      <c r="EH32" s="51"/>
      <c r="EI32" s="51"/>
      <c r="EJ32" s="51"/>
      <c r="EK32" s="51"/>
      <c r="EL32" s="51"/>
      <c r="EM32" s="51"/>
      <c r="EN32" s="51"/>
      <c r="EO32" s="51"/>
      <c r="EP32" s="51"/>
      <c r="EQ32" s="51"/>
      <c r="ER32" s="51"/>
      <c r="ES32" s="51"/>
      <c r="ET32" s="51"/>
      <c r="EU32" s="51"/>
      <c r="EV32" s="51"/>
      <c r="EW32" s="51"/>
      <c r="EX32" s="51"/>
      <c r="EY32" s="51"/>
      <c r="EZ32" s="51"/>
      <c r="FA32" s="51"/>
      <c r="FB32" s="51"/>
      <c r="FC32" s="51"/>
      <c r="FD32" s="51"/>
      <c r="FE32" s="51"/>
      <c r="FF32" s="51"/>
      <c r="FG32" s="51"/>
      <c r="FH32" s="51"/>
      <c r="FI32" s="51"/>
      <c r="FJ32" s="51"/>
      <c r="FK32" s="51"/>
      <c r="FL32" s="51"/>
      <c r="FM32" s="51"/>
      <c r="FN32" s="51"/>
      <c r="FO32" s="51"/>
      <c r="FP32" s="51"/>
      <c r="FQ32" s="51"/>
      <c r="FR32" s="51"/>
      <c r="FS32" s="51"/>
      <c r="FT32" s="51"/>
      <c r="FU32" s="51"/>
      <c r="FV32" s="51"/>
      <c r="FW32" s="51"/>
      <c r="FX32" s="51"/>
      <c r="FY32" s="51"/>
      <c r="FZ32" s="51"/>
      <c r="GA32" s="51"/>
      <c r="GB32" s="51"/>
      <c r="GC32" s="51"/>
      <c r="GD32" s="51"/>
      <c r="GE32" s="51"/>
      <c r="GF32" s="51"/>
      <c r="GG32" s="51"/>
      <c r="GH32" s="51"/>
      <c r="GI32" s="51"/>
      <c r="GJ32" s="51"/>
      <c r="GK32" s="51"/>
      <c r="GL32" s="51"/>
      <c r="GM32" s="51"/>
      <c r="GN32" s="51"/>
      <c r="GO32" s="51"/>
      <c r="GP32" s="51"/>
      <c r="GQ32" s="51"/>
      <c r="GR32" s="51"/>
      <c r="GS32" s="51"/>
      <c r="GT32" s="51"/>
      <c r="GU32" s="51"/>
      <c r="GV32" s="51"/>
      <c r="GW32" s="51"/>
      <c r="GX32" s="51"/>
      <c r="GY32" s="51"/>
      <c r="GZ32" s="51"/>
      <c r="HA32" s="51"/>
      <c r="HB32" s="51"/>
      <c r="HC32" s="51"/>
      <c r="HD32" s="51"/>
      <c r="HE32" s="51"/>
      <c r="HF32" s="51"/>
      <c r="HG32" s="51"/>
      <c r="HH32" s="51"/>
      <c r="HI32" s="51"/>
      <c r="HJ32" s="51"/>
      <c r="HK32" s="51"/>
      <c r="HL32" s="51"/>
      <c r="HM32" s="51"/>
      <c r="HN32" s="51"/>
      <c r="HO32" s="51"/>
      <c r="HP32" s="51"/>
      <c r="HQ32" s="51"/>
      <c r="HR32" s="51"/>
      <c r="HS32" s="51"/>
      <c r="HT32" s="51"/>
      <c r="HU32" s="51"/>
      <c r="HV32" s="51"/>
      <c r="HW32" s="51"/>
      <c r="HX32" s="51"/>
      <c r="HY32" s="51"/>
      <c r="HZ32" s="51"/>
      <c r="IA32" s="51"/>
      <c r="IB32" s="51"/>
      <c r="IC32" s="51"/>
      <c r="ID32" s="51"/>
      <c r="IE32" s="51"/>
      <c r="IF32" s="51"/>
      <c r="IG32" s="51"/>
      <c r="IH32" s="51"/>
      <c r="II32" s="51"/>
      <c r="IJ32" s="51"/>
      <c r="IK32" s="51"/>
      <c r="IL32" s="51"/>
      <c r="IM32" s="51"/>
      <c r="IN32" s="51"/>
      <c r="IO32" s="51"/>
      <c r="IP32" s="51"/>
      <c r="IQ32" s="51"/>
      <c r="IR32" s="51"/>
      <c r="IS32" s="51"/>
      <c r="IT32" s="51"/>
      <c r="IU32" s="51"/>
      <c r="IV32" s="51"/>
      <c r="IW32" s="51"/>
      <c r="IX32" s="51"/>
      <c r="IY32" s="51"/>
      <c r="IZ32" s="51"/>
    </row>
    <row r="33" spans="1:114" ht="12" customHeight="1" x14ac:dyDescent="0.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6"/>
      <c r="Y33" s="256"/>
      <c r="Z33" s="256"/>
      <c r="AA33" s="256"/>
      <c r="AB33" s="256"/>
      <c r="AC33" s="256"/>
      <c r="AD33" s="256"/>
      <c r="AE33" s="256"/>
      <c r="AF33" s="256"/>
      <c r="AG33" s="256"/>
      <c r="AH33" s="256"/>
      <c r="AI33" s="256"/>
      <c r="AJ33" s="256"/>
      <c r="AK33" s="256"/>
      <c r="AL33" s="256"/>
      <c r="AM33" s="256"/>
      <c r="AN33" s="256"/>
      <c r="AO33" s="256"/>
      <c r="AP33" s="256"/>
      <c r="AQ33" s="256"/>
      <c r="AR33" s="256"/>
      <c r="AS33" s="256"/>
      <c r="AT33" s="256"/>
      <c r="AU33" s="256"/>
      <c r="AV33" s="256"/>
      <c r="AW33" s="256"/>
      <c r="AX33" s="256"/>
      <c r="AY33" s="256"/>
      <c r="AZ33" s="256"/>
      <c r="BA33" s="256"/>
      <c r="BB33" s="256"/>
      <c r="BC33" s="256"/>
      <c r="BD33" s="256"/>
      <c r="BE33" s="256"/>
      <c r="BF33" s="256"/>
      <c r="BG33" s="256"/>
      <c r="BH33" s="256"/>
      <c r="BI33" s="256"/>
      <c r="BJ33" s="256"/>
      <c r="BK33" s="256"/>
      <c r="BL33" s="256"/>
      <c r="BM33" s="256"/>
      <c r="BN33" s="256"/>
      <c r="BO33" s="256"/>
      <c r="BP33" s="256"/>
      <c r="BQ33" s="256"/>
    </row>
    <row r="34" spans="1:114" ht="20.100000000000001" hidden="1" customHeight="1" x14ac:dyDescent="0.3">
      <c r="A34" s="241" t="s">
        <v>452</v>
      </c>
      <c r="B34" s="241"/>
      <c r="C34" s="241"/>
      <c r="D34" s="241"/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  <c r="AI34" s="241"/>
      <c r="AJ34" s="241"/>
      <c r="AK34" s="241"/>
      <c r="AL34" s="241"/>
      <c r="AM34" s="241"/>
      <c r="AN34" s="241"/>
      <c r="AO34" s="241"/>
      <c r="AP34" s="241"/>
      <c r="AQ34" s="241"/>
      <c r="AR34" s="241"/>
      <c r="AS34" s="241"/>
      <c r="AT34" s="241"/>
      <c r="AU34" s="241"/>
      <c r="AV34" s="241"/>
      <c r="AW34" s="241"/>
      <c r="AX34" s="241"/>
      <c r="AY34" s="241"/>
      <c r="AZ34" s="241"/>
      <c r="BA34" s="241"/>
      <c r="BB34" s="241"/>
      <c r="BC34" s="241"/>
      <c r="BD34" s="241"/>
      <c r="BE34" s="241"/>
      <c r="BF34" s="241"/>
      <c r="BG34" s="241"/>
      <c r="BH34" s="241"/>
      <c r="BI34" s="241"/>
      <c r="BJ34" s="241"/>
      <c r="BK34" s="241"/>
      <c r="BL34" s="241"/>
      <c r="BM34" s="241"/>
      <c r="BN34" s="241"/>
      <c r="BO34" s="241"/>
      <c r="BP34" s="241"/>
      <c r="BQ34" s="241"/>
      <c r="BR34" s="241"/>
      <c r="BS34" s="241"/>
      <c r="BT34" s="241"/>
      <c r="BU34" s="241"/>
      <c r="BV34" s="241"/>
      <c r="BW34" s="241"/>
      <c r="BX34" s="241"/>
      <c r="BY34" s="241"/>
      <c r="BZ34" s="241"/>
      <c r="CA34" s="241"/>
      <c r="CB34" s="241"/>
      <c r="CC34" s="241"/>
      <c r="CD34" s="241"/>
      <c r="CE34" s="241"/>
      <c r="CF34" s="241"/>
      <c r="CG34" s="241"/>
      <c r="CH34" s="241"/>
      <c r="CI34" s="241"/>
      <c r="CJ34" s="241"/>
      <c r="CK34" s="241"/>
      <c r="CL34" s="241"/>
      <c r="CM34" s="241"/>
      <c r="CN34" s="241"/>
      <c r="CO34" s="241"/>
      <c r="CP34" s="241"/>
      <c r="CQ34" s="241"/>
      <c r="CR34" s="241"/>
      <c r="CS34" s="241"/>
      <c r="CT34" s="241"/>
      <c r="CU34" s="241"/>
      <c r="CV34" s="241"/>
      <c r="CW34" s="241"/>
      <c r="CX34" s="241"/>
      <c r="CY34" s="241"/>
      <c r="CZ34" s="241"/>
      <c r="DA34" s="241"/>
      <c r="DB34" s="241"/>
      <c r="DC34" s="241"/>
      <c r="DD34" s="241"/>
      <c r="DE34" s="241"/>
      <c r="DF34" s="241"/>
      <c r="DG34" s="241"/>
      <c r="DH34" s="241"/>
      <c r="DI34" s="241"/>
      <c r="DJ34" s="241"/>
    </row>
    <row r="35" spans="1:114" ht="20.100000000000001" customHeight="1" x14ac:dyDescent="0.3">
      <c r="A35" s="257" t="s">
        <v>453</v>
      </c>
      <c r="B35" s="257"/>
      <c r="C35" s="257"/>
      <c r="D35" s="257"/>
      <c r="E35" s="257"/>
      <c r="F35" s="257"/>
      <c r="G35" s="257"/>
      <c r="H35" s="257"/>
      <c r="I35" s="257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8"/>
      <c r="X35" s="258"/>
      <c r="Y35" s="258"/>
      <c r="Z35" s="258"/>
      <c r="AA35" s="258"/>
      <c r="AB35" s="258"/>
      <c r="AC35" s="258"/>
      <c r="AD35" s="258"/>
      <c r="AE35" s="258"/>
      <c r="AF35" s="258"/>
      <c r="AG35" s="258"/>
      <c r="AH35" s="258"/>
      <c r="AI35" s="258"/>
      <c r="AJ35" s="258"/>
      <c r="AK35" s="258"/>
    </row>
    <row r="36" spans="1:114" ht="20.100000000000001" customHeight="1" x14ac:dyDescent="0.3">
      <c r="A36" s="257"/>
      <c r="B36" s="257"/>
      <c r="C36" s="257"/>
      <c r="D36" s="257"/>
      <c r="E36" s="257"/>
      <c r="F36" s="257"/>
      <c r="G36" s="257"/>
      <c r="H36" s="257"/>
      <c r="I36" s="257"/>
      <c r="J36" s="257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</row>
    <row r="37" spans="1:114" ht="20.100000000000001" customHeight="1" x14ac:dyDescent="0.3">
      <c r="A37" s="257"/>
      <c r="B37" s="257"/>
      <c r="C37" s="257"/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</row>
  </sheetData>
  <mergeCells count="1">
    <mergeCell ref="A34:DJ34"/>
  </mergeCells>
  <printOptions horizontalCentered="1"/>
  <pageMargins left="0.39370078740157483" right="0.39370078740157483" top="0.39370078740157483" bottom="0.39370078740157483" header="0.51181102362204722" footer="0.39370078740157483"/>
  <pageSetup paperSize="9" orientation="landscape" horizontalDpi="1200" verticalDpi="1200" r:id="rId1"/>
  <headerFooter alignWithMargins="0">
    <oddFooter>&amp;L&amp;"Trebuchet MS,Normal"&amp;8Relatório Mensal da Dívida Pública Federal&amp;C&amp;"Trebuchet MS,Normal"&amp;8Anexo 4.1&amp;R&amp;"Trebuchet MS,Normal"&amp;8Tesouro Nacional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463B-1972-4BCA-92E6-8BA8C6432B03}">
  <sheetPr>
    <tabColor theme="9" tint="-0.249977111117893"/>
  </sheetPr>
  <dimension ref="A1:IO44"/>
  <sheetViews>
    <sheetView showGridLines="0" zoomScale="70" zoomScaleNormal="70" workbookViewId="0">
      <selection activeCell="H45" sqref="H45"/>
    </sheetView>
  </sheetViews>
  <sheetFormatPr defaultRowHeight="20.100000000000001" customHeight="1" x14ac:dyDescent="0.25"/>
  <cols>
    <col min="1" max="1" width="32.33203125" style="10" customWidth="1"/>
    <col min="2" max="178" width="15.5546875" style="10" customWidth="1"/>
    <col min="179" max="179" width="8.5546875" style="10" customWidth="1"/>
    <col min="180" max="249" width="15.5546875" style="10" customWidth="1"/>
    <col min="250" max="16384" width="8.88671875" style="56"/>
  </cols>
  <sheetData>
    <row r="1" spans="1:249" ht="20.100000000000001" customHeight="1" thickBot="1" x14ac:dyDescent="0.3"/>
    <row r="2" spans="1:249" ht="24.9" customHeight="1" x14ac:dyDescent="0.25">
      <c r="A2" s="37" t="s">
        <v>454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</row>
    <row r="3" spans="1:249" ht="24.9" customHeight="1" thickBot="1" x14ac:dyDescent="0.4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 t="s">
        <v>436</v>
      </c>
    </row>
    <row r="4" spans="1:249" ht="12" customHeight="1" x14ac:dyDescent="0.25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</row>
    <row r="5" spans="1:249" ht="20.100000000000001" customHeight="1" x14ac:dyDescent="0.25">
      <c r="A5" s="11"/>
      <c r="B5" s="41" t="s">
        <v>405</v>
      </c>
      <c r="C5" s="41" t="s">
        <v>406</v>
      </c>
      <c r="D5" s="41" t="s">
        <v>407</v>
      </c>
      <c r="E5" s="41" t="s">
        <v>408</v>
      </c>
      <c r="F5" s="41" t="s">
        <v>409</v>
      </c>
      <c r="G5" s="41" t="s">
        <v>410</v>
      </c>
      <c r="H5" s="41" t="s">
        <v>411</v>
      </c>
      <c r="I5" s="41" t="s">
        <v>412</v>
      </c>
      <c r="J5" s="41" t="s">
        <v>413</v>
      </c>
      <c r="K5" s="41" t="s">
        <v>414</v>
      </c>
      <c r="L5" s="41" t="s">
        <v>415</v>
      </c>
      <c r="M5" s="41" t="s">
        <v>3</v>
      </c>
      <c r="N5" s="41" t="s">
        <v>4</v>
      </c>
      <c r="O5" s="41" t="s">
        <v>5</v>
      </c>
      <c r="P5" s="41" t="s">
        <v>6</v>
      </c>
      <c r="Q5" s="41" t="s">
        <v>7</v>
      </c>
      <c r="R5" s="41" t="s">
        <v>8</v>
      </c>
      <c r="S5" s="41" t="s">
        <v>9</v>
      </c>
      <c r="T5" s="41" t="s">
        <v>10</v>
      </c>
      <c r="U5" s="41" t="s">
        <v>11</v>
      </c>
      <c r="V5" s="41" t="s">
        <v>12</v>
      </c>
      <c r="W5" s="41" t="s">
        <v>13</v>
      </c>
      <c r="X5" s="41" t="s">
        <v>14</v>
      </c>
      <c r="Y5" s="41" t="s">
        <v>15</v>
      </c>
      <c r="Z5" s="41" t="s">
        <v>16</v>
      </c>
      <c r="AA5" s="41" t="s">
        <v>17</v>
      </c>
      <c r="AB5" s="41" t="s">
        <v>18</v>
      </c>
      <c r="AC5" s="41" t="s">
        <v>19</v>
      </c>
      <c r="AD5" s="41" t="s">
        <v>20</v>
      </c>
      <c r="AE5" s="41" t="s">
        <v>21</v>
      </c>
      <c r="AF5" s="41" t="s">
        <v>22</v>
      </c>
      <c r="AG5" s="41" t="s">
        <v>23</v>
      </c>
      <c r="AH5" s="41" t="s">
        <v>24</v>
      </c>
      <c r="AI5" s="41" t="s">
        <v>25</v>
      </c>
      <c r="AJ5" s="41" t="s">
        <v>26</v>
      </c>
      <c r="AK5" s="41" t="s">
        <v>27</v>
      </c>
      <c r="AL5" s="41" t="s">
        <v>28</v>
      </c>
      <c r="AM5" s="41" t="s">
        <v>29</v>
      </c>
      <c r="AN5" s="41" t="s">
        <v>30</v>
      </c>
      <c r="AO5" s="41" t="s">
        <v>31</v>
      </c>
      <c r="AP5" s="41" t="s">
        <v>32</v>
      </c>
      <c r="AQ5" s="41" t="s">
        <v>33</v>
      </c>
      <c r="AR5" s="41" t="s">
        <v>34</v>
      </c>
      <c r="AS5" s="41" t="s">
        <v>35</v>
      </c>
      <c r="AT5" s="41" t="s">
        <v>36</v>
      </c>
      <c r="AU5" s="41" t="s">
        <v>37</v>
      </c>
      <c r="AV5" s="41" t="s">
        <v>38</v>
      </c>
      <c r="AW5" s="41" t="s">
        <v>39</v>
      </c>
      <c r="AX5" s="41" t="s">
        <v>40</v>
      </c>
      <c r="AY5" s="41" t="s">
        <v>41</v>
      </c>
      <c r="AZ5" s="41" t="s">
        <v>42</v>
      </c>
      <c r="BA5" s="41" t="s">
        <v>43</v>
      </c>
      <c r="BB5" s="41" t="s">
        <v>44</v>
      </c>
      <c r="BC5" s="41" t="s">
        <v>45</v>
      </c>
      <c r="BD5" s="41" t="s">
        <v>46</v>
      </c>
      <c r="BE5" s="41" t="s">
        <v>47</v>
      </c>
      <c r="BF5" s="41" t="s">
        <v>48</v>
      </c>
      <c r="BG5" s="41" t="s">
        <v>49</v>
      </c>
      <c r="BH5" s="41" t="s">
        <v>50</v>
      </c>
      <c r="BI5" s="41" t="s">
        <v>51</v>
      </c>
      <c r="BJ5" s="41" t="s">
        <v>52</v>
      </c>
      <c r="BK5" s="41" t="s">
        <v>53</v>
      </c>
      <c r="BL5" s="41" t="s">
        <v>54</v>
      </c>
      <c r="BM5" s="41" t="s">
        <v>55</v>
      </c>
      <c r="BN5" s="41" t="s">
        <v>56</v>
      </c>
      <c r="BO5" s="12" t="s">
        <v>57</v>
      </c>
      <c r="BP5" s="12" t="s">
        <v>58</v>
      </c>
      <c r="BQ5" s="12" t="s">
        <v>59</v>
      </c>
      <c r="BR5" s="41" t="s">
        <v>60</v>
      </c>
      <c r="BS5" s="41" t="s">
        <v>61</v>
      </c>
      <c r="BT5" s="41" t="s">
        <v>62</v>
      </c>
      <c r="BU5" s="41" t="s">
        <v>63</v>
      </c>
      <c r="BV5" s="41" t="s">
        <v>64</v>
      </c>
      <c r="BW5" s="41" t="s">
        <v>65</v>
      </c>
      <c r="BX5" s="41" t="s">
        <v>66</v>
      </c>
      <c r="BY5" s="41" t="s">
        <v>67</v>
      </c>
      <c r="BZ5" s="41" t="s">
        <v>68</v>
      </c>
      <c r="CA5" s="12" t="s">
        <v>69</v>
      </c>
      <c r="CB5" s="12" t="s">
        <v>70</v>
      </c>
      <c r="CC5" s="12" t="s">
        <v>71</v>
      </c>
      <c r="CD5" s="41" t="s">
        <v>72</v>
      </c>
      <c r="CE5" s="41" t="s">
        <v>73</v>
      </c>
      <c r="CF5" s="41" t="s">
        <v>74</v>
      </c>
      <c r="CG5" s="41" t="s">
        <v>75</v>
      </c>
      <c r="CH5" s="41" t="s">
        <v>76</v>
      </c>
      <c r="CI5" s="41" t="s">
        <v>77</v>
      </c>
      <c r="CJ5" s="41" t="s">
        <v>78</v>
      </c>
      <c r="CK5" s="41" t="s">
        <v>79</v>
      </c>
      <c r="CL5" s="41" t="s">
        <v>80</v>
      </c>
      <c r="CM5" s="12" t="s">
        <v>81</v>
      </c>
      <c r="CN5" s="12" t="s">
        <v>82</v>
      </c>
      <c r="CO5" s="12" t="s">
        <v>83</v>
      </c>
      <c r="CP5" s="41" t="s">
        <v>84</v>
      </c>
      <c r="CQ5" s="41" t="s">
        <v>85</v>
      </c>
      <c r="CR5" s="41" t="s">
        <v>86</v>
      </c>
      <c r="CS5" s="41" t="s">
        <v>87</v>
      </c>
      <c r="CT5" s="41" t="s">
        <v>88</v>
      </c>
      <c r="CU5" s="41" t="s">
        <v>89</v>
      </c>
      <c r="CV5" s="41" t="s">
        <v>90</v>
      </c>
      <c r="CW5" s="41" t="s">
        <v>91</v>
      </c>
      <c r="CX5" s="41" t="s">
        <v>92</v>
      </c>
      <c r="CY5" s="12" t="s">
        <v>93</v>
      </c>
      <c r="CZ5" s="12" t="s">
        <v>94</v>
      </c>
      <c r="DA5" s="12" t="s">
        <v>95</v>
      </c>
      <c r="DB5" s="41" t="s">
        <v>96</v>
      </c>
      <c r="DC5" s="41" t="s">
        <v>97</v>
      </c>
      <c r="DD5" s="41" t="s">
        <v>98</v>
      </c>
      <c r="DE5" s="41" t="s">
        <v>99</v>
      </c>
      <c r="DF5" s="41" t="s">
        <v>100</v>
      </c>
      <c r="DG5" s="41" t="s">
        <v>101</v>
      </c>
      <c r="DH5" s="41" t="s">
        <v>102</v>
      </c>
      <c r="DI5" s="41" t="s">
        <v>103</v>
      </c>
      <c r="DJ5" s="41" t="s">
        <v>104</v>
      </c>
      <c r="DK5" s="12" t="s">
        <v>105</v>
      </c>
      <c r="DL5" s="12" t="s">
        <v>106</v>
      </c>
      <c r="DM5" s="12" t="s">
        <v>107</v>
      </c>
      <c r="DN5" s="41" t="s">
        <v>108</v>
      </c>
      <c r="DO5" s="41" t="s">
        <v>109</v>
      </c>
      <c r="DP5" s="41" t="s">
        <v>110</v>
      </c>
      <c r="DQ5" s="41" t="s">
        <v>111</v>
      </c>
      <c r="DR5" s="41" t="s">
        <v>112</v>
      </c>
      <c r="DS5" s="41" t="s">
        <v>113</v>
      </c>
      <c r="DT5" s="41" t="s">
        <v>114</v>
      </c>
      <c r="DU5" s="41" t="s">
        <v>115</v>
      </c>
      <c r="DV5" s="41" t="s">
        <v>116</v>
      </c>
      <c r="DW5" s="12" t="s">
        <v>117</v>
      </c>
      <c r="DX5" s="12" t="s">
        <v>118</v>
      </c>
      <c r="DY5" s="12" t="s">
        <v>119</v>
      </c>
      <c r="DZ5" s="41" t="s">
        <v>120</v>
      </c>
      <c r="EA5" s="41" t="s">
        <v>121</v>
      </c>
      <c r="EB5" s="41" t="s">
        <v>122</v>
      </c>
      <c r="EC5" s="41" t="s">
        <v>123</v>
      </c>
      <c r="ED5" s="41" t="s">
        <v>124</v>
      </c>
      <c r="EE5" s="41" t="s">
        <v>125</v>
      </c>
      <c r="EF5" s="41" t="s">
        <v>126</v>
      </c>
      <c r="EG5" s="41" t="s">
        <v>127</v>
      </c>
      <c r="EH5" s="41" t="s">
        <v>128</v>
      </c>
      <c r="EI5" s="12" t="s">
        <v>129</v>
      </c>
      <c r="EJ5" s="12" t="s">
        <v>130</v>
      </c>
      <c r="EK5" s="12" t="s">
        <v>131</v>
      </c>
      <c r="EL5" s="41" t="s">
        <v>132</v>
      </c>
      <c r="EM5" s="41" t="s">
        <v>133</v>
      </c>
      <c r="EN5" s="41" t="s">
        <v>134</v>
      </c>
      <c r="EO5" s="41" t="s">
        <v>135</v>
      </c>
      <c r="EP5" s="41" t="s">
        <v>136</v>
      </c>
      <c r="EQ5" s="41" t="s">
        <v>137</v>
      </c>
      <c r="ER5" s="41" t="s">
        <v>138</v>
      </c>
      <c r="ES5" s="41" t="s">
        <v>139</v>
      </c>
      <c r="ET5" s="41" t="s">
        <v>140</v>
      </c>
      <c r="EU5" s="12" t="s">
        <v>141</v>
      </c>
      <c r="EV5" s="12" t="s">
        <v>142</v>
      </c>
      <c r="EW5" s="12" t="s">
        <v>143</v>
      </c>
      <c r="EX5" s="41" t="s">
        <v>144</v>
      </c>
      <c r="EY5" s="41" t="s">
        <v>145</v>
      </c>
      <c r="EZ5" s="41" t="s">
        <v>146</v>
      </c>
      <c r="FA5" s="41" t="s">
        <v>147</v>
      </c>
      <c r="FB5" s="41" t="s">
        <v>148</v>
      </c>
      <c r="FC5" s="41" t="s">
        <v>149</v>
      </c>
      <c r="FD5" s="41" t="s">
        <v>150</v>
      </c>
      <c r="FE5" s="41" t="s">
        <v>151</v>
      </c>
      <c r="FF5" s="41" t="s">
        <v>152</v>
      </c>
      <c r="FG5" s="12" t="s">
        <v>153</v>
      </c>
      <c r="FH5" s="12" t="s">
        <v>154</v>
      </c>
      <c r="FI5" s="12" t="s">
        <v>155</v>
      </c>
      <c r="FJ5" s="41" t="s">
        <v>156</v>
      </c>
      <c r="FK5" s="41" t="s">
        <v>157</v>
      </c>
      <c r="FL5" s="41" t="s">
        <v>158</v>
      </c>
      <c r="FM5" s="41" t="s">
        <v>159</v>
      </c>
      <c r="FN5" s="41" t="s">
        <v>160</v>
      </c>
      <c r="FO5" s="41" t="s">
        <v>161</v>
      </c>
      <c r="FP5" s="41" t="s">
        <v>162</v>
      </c>
      <c r="FQ5" s="41" t="s">
        <v>163</v>
      </c>
      <c r="FR5" s="41" t="s">
        <v>164</v>
      </c>
      <c r="FS5" s="12" t="s">
        <v>165</v>
      </c>
      <c r="FT5" s="12" t="s">
        <v>166</v>
      </c>
      <c r="FU5" s="12" t="s">
        <v>167</v>
      </c>
      <c r="FV5" s="41" t="s">
        <v>168</v>
      </c>
      <c r="FW5" s="41" t="s">
        <v>169</v>
      </c>
      <c r="FX5" s="41" t="s">
        <v>170</v>
      </c>
      <c r="FY5" s="41" t="s">
        <v>171</v>
      </c>
      <c r="FZ5" s="41" t="s">
        <v>172</v>
      </c>
      <c r="GA5" s="41" t="s">
        <v>173</v>
      </c>
      <c r="GB5" s="41" t="s">
        <v>174</v>
      </c>
      <c r="GC5" s="41" t="s">
        <v>175</v>
      </c>
      <c r="GD5" s="41" t="s">
        <v>176</v>
      </c>
      <c r="GE5" s="12" t="s">
        <v>177</v>
      </c>
      <c r="GF5" s="12" t="s">
        <v>178</v>
      </c>
      <c r="GG5" s="12" t="s">
        <v>179</v>
      </c>
      <c r="GH5" s="41" t="s">
        <v>180</v>
      </c>
      <c r="GI5" s="41" t="s">
        <v>181</v>
      </c>
      <c r="GJ5" s="41" t="s">
        <v>182</v>
      </c>
      <c r="GK5" s="41" t="s">
        <v>183</v>
      </c>
      <c r="GL5" s="41" t="s">
        <v>184</v>
      </c>
      <c r="GM5" s="41" t="s">
        <v>185</v>
      </c>
      <c r="GN5" s="41" t="s">
        <v>186</v>
      </c>
      <c r="GO5" s="41" t="s">
        <v>187</v>
      </c>
      <c r="GP5" s="41" t="s">
        <v>188</v>
      </c>
      <c r="GQ5" s="12" t="s">
        <v>189</v>
      </c>
      <c r="GR5" s="12" t="s">
        <v>190</v>
      </c>
      <c r="GS5" s="12" t="s">
        <v>191</v>
      </c>
      <c r="GT5" s="41" t="s">
        <v>192</v>
      </c>
      <c r="GU5" s="41" t="s">
        <v>193</v>
      </c>
      <c r="GV5" s="41" t="s">
        <v>194</v>
      </c>
      <c r="GW5" s="41" t="s">
        <v>195</v>
      </c>
      <c r="GX5" s="41" t="s">
        <v>196</v>
      </c>
      <c r="GY5" s="41" t="s">
        <v>197</v>
      </c>
      <c r="GZ5" s="41" t="s">
        <v>198</v>
      </c>
      <c r="HA5" s="41" t="s">
        <v>199</v>
      </c>
      <c r="HB5" s="41" t="s">
        <v>200</v>
      </c>
      <c r="HC5" s="12" t="s">
        <v>201</v>
      </c>
      <c r="HD5" s="12" t="s">
        <v>202</v>
      </c>
      <c r="HE5" s="12" t="s">
        <v>203</v>
      </c>
      <c r="HF5" s="41" t="s">
        <v>204</v>
      </c>
      <c r="HG5" s="41" t="s">
        <v>205</v>
      </c>
      <c r="HH5" s="41" t="s">
        <v>206</v>
      </c>
      <c r="HI5" s="41" t="s">
        <v>207</v>
      </c>
      <c r="HJ5" s="41" t="s">
        <v>208</v>
      </c>
      <c r="HK5" s="41" t="s">
        <v>209</v>
      </c>
      <c r="HL5" s="41" t="s">
        <v>210</v>
      </c>
      <c r="HM5" s="41" t="s">
        <v>211</v>
      </c>
      <c r="HN5" s="41" t="s">
        <v>212</v>
      </c>
      <c r="HO5" s="12" t="s">
        <v>213</v>
      </c>
      <c r="HP5" s="12" t="s">
        <v>214</v>
      </c>
      <c r="HQ5" s="12" t="s">
        <v>215</v>
      </c>
      <c r="HR5" s="41" t="s">
        <v>216</v>
      </c>
      <c r="HS5" s="41" t="s">
        <v>217</v>
      </c>
      <c r="HT5" s="41" t="s">
        <v>218</v>
      </c>
      <c r="HU5" s="41" t="s">
        <v>219</v>
      </c>
      <c r="HV5" s="41" t="s">
        <v>220</v>
      </c>
      <c r="HW5" s="41" t="s">
        <v>221</v>
      </c>
      <c r="HX5" s="41" t="s">
        <v>222</v>
      </c>
      <c r="HY5" s="41" t="s">
        <v>223</v>
      </c>
      <c r="HZ5" s="41" t="s">
        <v>224</v>
      </c>
      <c r="IA5" s="12" t="s">
        <v>225</v>
      </c>
      <c r="IB5" s="12" t="s">
        <v>226</v>
      </c>
      <c r="IC5" s="12" t="s">
        <v>227</v>
      </c>
      <c r="ID5" s="41" t="s">
        <v>228</v>
      </c>
      <c r="IE5" s="41" t="s">
        <v>229</v>
      </c>
      <c r="IF5" s="41" t="s">
        <v>230</v>
      </c>
      <c r="IG5" s="41" t="s">
        <v>231</v>
      </c>
      <c r="IH5" s="41" t="s">
        <v>232</v>
      </c>
      <c r="II5" s="41" t="s">
        <v>233</v>
      </c>
      <c r="IJ5" s="41" t="s">
        <v>234</v>
      </c>
      <c r="IK5" s="41" t="s">
        <v>235</v>
      </c>
      <c r="IL5" s="41" t="s">
        <v>236</v>
      </c>
      <c r="IM5" s="12" t="s">
        <v>237</v>
      </c>
      <c r="IN5" s="12" t="s">
        <v>238</v>
      </c>
      <c r="IO5" s="12" t="s">
        <v>239</v>
      </c>
    </row>
    <row r="6" spans="1:249" ht="12" customHeight="1" x14ac:dyDescent="0.25">
      <c r="A6" s="1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244"/>
      <c r="Y6" s="244"/>
      <c r="Z6" s="244"/>
      <c r="AA6" s="244"/>
      <c r="AB6" s="244"/>
      <c r="AC6" s="244"/>
      <c r="AD6" s="244"/>
      <c r="AE6" s="244"/>
      <c r="AF6" s="244"/>
      <c r="AG6" s="244"/>
      <c r="AH6" s="244"/>
      <c r="AI6" s="244"/>
      <c r="AJ6" s="244"/>
      <c r="AK6" s="244"/>
      <c r="AL6" s="244"/>
      <c r="AM6" s="244"/>
      <c r="AN6" s="244"/>
      <c r="AO6" s="244"/>
      <c r="AP6" s="244"/>
      <c r="AQ6" s="244"/>
      <c r="AR6" s="244"/>
      <c r="AS6" s="244"/>
      <c r="AT6" s="244"/>
      <c r="AU6" s="244"/>
      <c r="AV6" s="244"/>
      <c r="AW6" s="244"/>
      <c r="AX6" s="244"/>
      <c r="AY6" s="244"/>
      <c r="AZ6" s="244"/>
      <c r="BA6" s="244"/>
      <c r="BB6" s="244"/>
      <c r="BC6" s="244"/>
      <c r="BD6" s="244"/>
      <c r="BE6" s="244"/>
      <c r="BF6" s="244"/>
      <c r="BG6" s="244"/>
      <c r="BH6" s="244"/>
      <c r="BI6" s="244"/>
      <c r="BJ6" s="244"/>
      <c r="BK6" s="244"/>
      <c r="BL6" s="244"/>
      <c r="BM6" s="244"/>
      <c r="BN6" s="244"/>
      <c r="BO6" s="244"/>
      <c r="BP6" s="244"/>
      <c r="BQ6" s="244"/>
      <c r="BR6" s="244"/>
      <c r="BS6" s="244"/>
      <c r="BT6" s="244"/>
      <c r="BU6" s="244"/>
      <c r="BV6" s="244"/>
      <c r="BW6" s="244"/>
      <c r="BX6" s="244"/>
      <c r="BY6" s="244"/>
      <c r="BZ6" s="244"/>
      <c r="CA6" s="244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</row>
    <row r="7" spans="1:249" ht="20.100000000000001" customHeight="1" x14ac:dyDescent="0.25">
      <c r="A7" s="14" t="s">
        <v>298</v>
      </c>
      <c r="B7" s="246">
        <v>14.16514731735899</v>
      </c>
      <c r="C7" s="246">
        <v>14.105249618768658</v>
      </c>
      <c r="D7" s="246">
        <v>13.877611524351703</v>
      </c>
      <c r="E7" s="246">
        <v>13.712109556119229</v>
      </c>
      <c r="F7" s="246">
        <v>13.951359969745596</v>
      </c>
      <c r="G7" s="246">
        <v>15.585540099694217</v>
      </c>
      <c r="H7" s="246">
        <v>15.073165977311872</v>
      </c>
      <c r="I7" s="246">
        <v>14.755944950628765</v>
      </c>
      <c r="J7" s="246">
        <v>14.554291245338105</v>
      </c>
      <c r="K7" s="246">
        <v>15.225946627709039</v>
      </c>
      <c r="L7" s="246">
        <v>14.692958970082698</v>
      </c>
      <c r="M7" s="246">
        <v>14.945858469238765</v>
      </c>
      <c r="N7" s="246">
        <v>13.777480414400952</v>
      </c>
      <c r="O7" s="246">
        <v>14.018058040951594</v>
      </c>
      <c r="P7" s="246">
        <v>14.336557546009347</v>
      </c>
      <c r="Q7" s="246">
        <v>13.57692050979044</v>
      </c>
      <c r="R7" s="246">
        <v>13.84445779851236</v>
      </c>
      <c r="S7" s="246">
        <v>12.295545557480242</v>
      </c>
      <c r="T7" s="246">
        <v>12.526356808648933</v>
      </c>
      <c r="U7" s="246">
        <v>12.338225922682996</v>
      </c>
      <c r="V7" s="246">
        <v>12.710056679995345</v>
      </c>
      <c r="W7" s="246">
        <v>12.071331122762095</v>
      </c>
      <c r="X7" s="246">
        <v>11.797837604113058</v>
      </c>
      <c r="Y7" s="246">
        <v>11.684244374820089</v>
      </c>
      <c r="Z7" s="246">
        <v>11.773670206865646</v>
      </c>
      <c r="AA7" s="246">
        <v>11.709151742278843</v>
      </c>
      <c r="AB7" s="246">
        <v>11.511496700768337</v>
      </c>
      <c r="AC7" s="246">
        <v>11.817788465274537</v>
      </c>
      <c r="AD7" s="246">
        <v>11.712751659950467</v>
      </c>
      <c r="AE7" s="246">
        <v>11.908657317250709</v>
      </c>
      <c r="AF7" s="246">
        <v>12.015872810493546</v>
      </c>
      <c r="AG7" s="246">
        <v>12.230925641368366</v>
      </c>
      <c r="AH7" s="246">
        <v>11.945250218212029</v>
      </c>
      <c r="AI7" s="246">
        <v>13.44245073578859</v>
      </c>
      <c r="AJ7" s="246">
        <v>14.817928005729057</v>
      </c>
      <c r="AK7" s="246">
        <v>15.705914592380685</v>
      </c>
      <c r="AL7" s="246">
        <v>15.906208778241879</v>
      </c>
      <c r="AM7" s="246">
        <v>15.743629425681579</v>
      </c>
      <c r="AN7" s="246">
        <v>16.443868908471739</v>
      </c>
      <c r="AO7" s="246">
        <v>15.598375453235029</v>
      </c>
      <c r="AP7" s="246">
        <v>15.125989137456584</v>
      </c>
      <c r="AQ7" s="246">
        <v>14.357941751118688</v>
      </c>
      <c r="AR7" s="246">
        <v>14.068508823365406</v>
      </c>
      <c r="AS7" s="246">
        <v>13.482100691015868</v>
      </c>
      <c r="AT7" s="246">
        <v>13.077204571603465</v>
      </c>
      <c r="AU7" s="246">
        <v>11.422898910641448</v>
      </c>
      <c r="AV7" s="246">
        <v>10.390608066162594</v>
      </c>
      <c r="AW7" s="246">
        <v>9.6939447020831526</v>
      </c>
      <c r="AX7" s="246">
        <v>9.4224289179740683</v>
      </c>
      <c r="AY7" s="246">
        <v>9.7971751567755607</v>
      </c>
      <c r="AZ7" s="246">
        <v>9.4011141437825394</v>
      </c>
      <c r="BA7" s="246">
        <v>9.6028600684702248</v>
      </c>
      <c r="BB7" s="246">
        <v>9.792139483735804</v>
      </c>
      <c r="BC7" s="246">
        <v>10.52581200840141</v>
      </c>
      <c r="BD7" s="246">
        <v>10.494869786882882</v>
      </c>
      <c r="BE7" s="246">
        <v>10.578560010578231</v>
      </c>
      <c r="BF7" s="246">
        <v>10.647430116456068</v>
      </c>
      <c r="BG7" s="246">
        <v>10.940133030957208</v>
      </c>
      <c r="BH7" s="246">
        <v>11.233610299833106</v>
      </c>
      <c r="BI7" s="246">
        <v>11.447622270639659</v>
      </c>
      <c r="BJ7" s="246">
        <v>11.593271873972785</v>
      </c>
      <c r="BK7" s="246">
        <v>11.428486828097327</v>
      </c>
      <c r="BL7" s="246">
        <v>11.712835936276567</v>
      </c>
      <c r="BM7" s="246">
        <v>11.795435413419398</v>
      </c>
      <c r="BN7" s="246">
        <v>11.892932932143793</v>
      </c>
      <c r="BO7" s="246">
        <v>11.83</v>
      </c>
      <c r="BP7" s="246">
        <v>11.892137747698886</v>
      </c>
      <c r="BQ7" s="246">
        <v>12.010701536940669</v>
      </c>
      <c r="BR7" s="246">
        <v>12.251858150755657</v>
      </c>
      <c r="BS7" s="246">
        <v>12.968216714729342</v>
      </c>
      <c r="BT7" s="246">
        <v>12.514985356150296</v>
      </c>
      <c r="BU7" s="246">
        <v>12.67519044957835</v>
      </c>
      <c r="BV7" s="246">
        <v>12.834973262876876</v>
      </c>
      <c r="BW7" s="246">
        <v>12.436139201404332</v>
      </c>
      <c r="BX7" s="246">
        <v>12.203528302141434</v>
      </c>
      <c r="BY7" s="246">
        <v>12.373188334863942</v>
      </c>
      <c r="BZ7" s="246">
        <v>12.590195894057969</v>
      </c>
      <c r="CA7" s="246">
        <v>12.852830155471979</v>
      </c>
      <c r="CB7" s="246">
        <v>12.814603504473764</v>
      </c>
      <c r="CC7" s="246">
        <v>12.883154622285693</v>
      </c>
      <c r="CD7" s="246">
        <v>12.690709181744602</v>
      </c>
      <c r="CE7" s="246">
        <v>11.758421322121967</v>
      </c>
      <c r="CF7" s="246">
        <v>12.150412777067537</v>
      </c>
      <c r="CG7" s="246">
        <v>11.881673726545836</v>
      </c>
      <c r="CH7" s="246">
        <v>11.546769022659436</v>
      </c>
      <c r="CI7" s="246">
        <v>11.770960424642778</v>
      </c>
      <c r="CJ7" s="246">
        <v>11.776017052239993</v>
      </c>
      <c r="CK7" s="246">
        <v>11.42152936503153</v>
      </c>
      <c r="CL7" s="246">
        <v>11.201209660127979</v>
      </c>
      <c r="CM7" s="246">
        <v>11.044109094675479</v>
      </c>
      <c r="CN7" s="246">
        <v>11.230364101279829</v>
      </c>
      <c r="CO7" s="246">
        <v>11.221812431353163</v>
      </c>
      <c r="CP7" s="246">
        <v>11.235831047432354</v>
      </c>
      <c r="CQ7" s="246">
        <v>10.972583328361265</v>
      </c>
      <c r="CR7" s="246">
        <v>10.932800079967155</v>
      </c>
      <c r="CS7" s="246">
        <v>11.021465290876293</v>
      </c>
      <c r="CT7" s="246">
        <v>11.324675541751647</v>
      </c>
      <c r="CU7" s="246">
        <v>11.613023016469578</v>
      </c>
      <c r="CV7" s="246">
        <v>11.573527151042599</v>
      </c>
      <c r="CW7" s="246">
        <v>11.461824707372388</v>
      </c>
      <c r="CX7" s="246">
        <v>11.515887933882</v>
      </c>
      <c r="CY7" s="246">
        <v>11.293188584884515</v>
      </c>
      <c r="CZ7" s="246">
        <v>11.051547679311565</v>
      </c>
      <c r="DA7" s="246">
        <v>11.042383765715551</v>
      </c>
      <c r="DB7" s="246">
        <v>10.831788814016011</v>
      </c>
      <c r="DC7" s="246">
        <v>11.544318028751048</v>
      </c>
      <c r="DD7" s="246">
        <v>11.630145120283302</v>
      </c>
      <c r="DE7" s="246">
        <v>11.639752886899959</v>
      </c>
      <c r="DF7" s="246">
        <v>11.842323006732588</v>
      </c>
      <c r="DG7" s="246">
        <v>11.778594174549987</v>
      </c>
      <c r="DH7" s="246">
        <v>12.61555091326175</v>
      </c>
      <c r="DI7" s="246">
        <v>13.820579340004421</v>
      </c>
      <c r="DJ7" s="246">
        <v>13.599182584392864</v>
      </c>
      <c r="DK7" s="246">
        <v>14.029129434524332</v>
      </c>
      <c r="DL7" s="246">
        <v>14.313958200391516</v>
      </c>
      <c r="DM7" s="246">
        <v>14.987254070555554</v>
      </c>
      <c r="DN7" s="246">
        <v>15.933844082150395</v>
      </c>
      <c r="DO7" s="246">
        <v>16.067287463221454</v>
      </c>
      <c r="DP7" s="246">
        <v>16.152412298943499</v>
      </c>
      <c r="DQ7" s="246">
        <v>16.051433794129</v>
      </c>
      <c r="DR7" s="246">
        <v>16.071326646092668</v>
      </c>
      <c r="DS7" s="246">
        <v>16.404508239741897</v>
      </c>
      <c r="DT7" s="246">
        <v>15.826056479534754</v>
      </c>
      <c r="DU7" s="246">
        <v>14.188863896832686</v>
      </c>
      <c r="DV7" s="246">
        <v>14.248477565491854</v>
      </c>
      <c r="DW7" s="246">
        <v>14.246383539456975</v>
      </c>
      <c r="DX7" s="246">
        <v>13.798441510340007</v>
      </c>
      <c r="DY7" s="246">
        <v>13.328536545987495</v>
      </c>
      <c r="DZ7" s="246">
        <v>13.145850975854296</v>
      </c>
      <c r="EA7" s="246">
        <v>12.749360047921252</v>
      </c>
      <c r="EB7" s="246">
        <v>12.56406324716567</v>
      </c>
      <c r="EC7" s="246">
        <v>12.543924596931408</v>
      </c>
      <c r="ED7" s="246">
        <v>12.017107910927958</v>
      </c>
      <c r="EE7" s="246">
        <v>11.572219153208525</v>
      </c>
      <c r="EF7" s="246">
        <v>11.339902479946765</v>
      </c>
      <c r="EG7" s="246">
        <v>11.723690211218265</v>
      </c>
      <c r="EH7" s="246">
        <v>11.573021047466394</v>
      </c>
      <c r="EI7" s="246">
        <v>11.225785480604044</v>
      </c>
      <c r="EJ7" s="246">
        <v>11.398586584331643</v>
      </c>
      <c r="EK7" s="246">
        <v>10.892183666071496</v>
      </c>
      <c r="EL7" s="246">
        <v>10.619097660190956</v>
      </c>
      <c r="EM7" s="246">
        <v>10.466755750603642</v>
      </c>
      <c r="EN7" s="246">
        <v>10.591206124454734</v>
      </c>
      <c r="EO7" s="246">
        <v>10.236566850852768</v>
      </c>
      <c r="EP7" s="246">
        <v>10.289153941236847</v>
      </c>
      <c r="EQ7" s="246">
        <v>10.056517789913904</v>
      </c>
      <c r="ER7" s="246">
        <v>10.00901193554872</v>
      </c>
      <c r="ES7" s="246">
        <v>9.7481507364650444</v>
      </c>
      <c r="ET7" s="246">
        <v>9.8941967288011821</v>
      </c>
      <c r="EU7" s="246">
        <v>10.039113809667608</v>
      </c>
      <c r="EV7" s="246">
        <v>10.305087328329959</v>
      </c>
      <c r="EW7" s="246">
        <v>10.491951</v>
      </c>
      <c r="EX7" s="246">
        <v>10.760251</v>
      </c>
      <c r="EY7" s="246">
        <v>10.515070999999999</v>
      </c>
      <c r="EZ7" s="246">
        <v>10.061019999999999</v>
      </c>
      <c r="FA7" s="246">
        <v>10.082765999999999</v>
      </c>
      <c r="FB7" s="246">
        <v>9.8254079999999995</v>
      </c>
      <c r="FC7" s="246">
        <v>9.6249970000000005</v>
      </c>
      <c r="FD7" s="246">
        <v>9.690116999999999</v>
      </c>
      <c r="FE7" s="246">
        <v>9.791898999999999</v>
      </c>
      <c r="FF7" s="246">
        <v>9.7690509999999993</v>
      </c>
      <c r="FG7" s="246">
        <v>9.4398940000000007</v>
      </c>
      <c r="FH7" s="246">
        <v>8.8332560000000004</v>
      </c>
      <c r="FI7" s="246">
        <v>8.664809</v>
      </c>
      <c r="FJ7" s="246">
        <v>8.5364500000000003</v>
      </c>
      <c r="FK7" s="246">
        <v>8.6144569999999998</v>
      </c>
      <c r="FL7" s="246">
        <v>8.6104450000000003</v>
      </c>
      <c r="FM7" s="246">
        <v>8.6723230000000004</v>
      </c>
      <c r="FN7" s="246">
        <v>8.6936650000000011</v>
      </c>
      <c r="FO7" s="246">
        <v>9.1950439999999993</v>
      </c>
      <c r="FP7" s="246">
        <v>9.121421999999999</v>
      </c>
      <c r="FQ7" s="246">
        <v>9.5272310000000004</v>
      </c>
      <c r="FR7" s="246">
        <v>9.3554600000000008</v>
      </c>
      <c r="FS7" s="246">
        <v>8.9762869999999992</v>
      </c>
      <c r="FT7" s="246">
        <v>9.0381999999999998</v>
      </c>
      <c r="FU7" s="246">
        <v>8.7337439999999997</v>
      </c>
      <c r="FV7" s="246">
        <v>8.544867</v>
      </c>
      <c r="FW7" s="246">
        <v>8.7177519999999991</v>
      </c>
      <c r="FX7" s="246">
        <v>9.0369500000000009</v>
      </c>
      <c r="FY7" s="246">
        <v>8.3974170000000008</v>
      </c>
      <c r="FZ7" s="246">
        <v>8.3705540000000003</v>
      </c>
      <c r="GA7" s="246">
        <v>8.2866339999999994</v>
      </c>
      <c r="GB7" s="246">
        <v>8.1122540000000001</v>
      </c>
      <c r="GC7" s="246">
        <v>7.6407189999999998</v>
      </c>
      <c r="GD7" s="246">
        <v>7.2214249999999991</v>
      </c>
      <c r="GE7" s="246">
        <v>7.3380959999999993</v>
      </c>
      <c r="GF7" s="246">
        <v>7.1769259999999999</v>
      </c>
      <c r="GG7" s="246">
        <v>7.642653000000001</v>
      </c>
      <c r="GH7" s="246">
        <v>7.5514390000000002</v>
      </c>
      <c r="GI7" s="246">
        <v>7.7853439999999994</v>
      </c>
      <c r="GJ7" s="246">
        <v>8.0198979999999995</v>
      </c>
      <c r="GK7" s="246">
        <v>8.6204340000000013</v>
      </c>
      <c r="GL7" s="246">
        <v>8.9124750000000006</v>
      </c>
      <c r="GM7" s="246">
        <v>8.6103459999999998</v>
      </c>
      <c r="GN7" s="246">
        <v>8.6817450000000012</v>
      </c>
      <c r="GO7" s="246">
        <v>8.594085999999999</v>
      </c>
      <c r="GP7" s="246">
        <v>9.5268669999999993</v>
      </c>
      <c r="GQ7" s="246">
        <v>9.8622070000000015</v>
      </c>
      <c r="GR7" s="246">
        <v>10.895643000000002</v>
      </c>
      <c r="GS7" s="246">
        <v>10.764519</v>
      </c>
      <c r="GT7" s="246">
        <v>10.627636000000001</v>
      </c>
      <c r="GU7" s="246">
        <v>10.465244999999999</v>
      </c>
      <c r="GV7" s="246">
        <v>10.043752</v>
      </c>
      <c r="GW7" s="246">
        <v>10.159481</v>
      </c>
      <c r="GX7" s="246">
        <v>10.208659000000001</v>
      </c>
      <c r="GY7" s="246">
        <v>10.503575</v>
      </c>
      <c r="GZ7" s="246">
        <v>10.860028</v>
      </c>
      <c r="HA7" s="246">
        <v>11.103925</v>
      </c>
      <c r="HB7" s="246">
        <v>10.684362</v>
      </c>
      <c r="HC7" s="246">
        <v>10.869408999999999</v>
      </c>
      <c r="HD7" s="246">
        <v>10.000132000000001</v>
      </c>
      <c r="HE7" s="246">
        <v>10.070338</v>
      </c>
      <c r="HF7" s="246">
        <v>10.531324</v>
      </c>
      <c r="HG7" s="246">
        <v>10.577064999999999</v>
      </c>
      <c r="HH7" s="246">
        <v>10.855488000000001</v>
      </c>
      <c r="HI7" s="246">
        <v>10.647302999999999</v>
      </c>
      <c r="HJ7" s="246">
        <v>10.509153</v>
      </c>
      <c r="HK7" s="246">
        <v>10.653666000000001</v>
      </c>
      <c r="HL7" s="246">
        <v>10.561985999999999</v>
      </c>
      <c r="HM7" s="246">
        <v>10.400829999999999</v>
      </c>
      <c r="HN7" s="246">
        <v>10.625718000000001</v>
      </c>
      <c r="HO7" s="246">
        <v>10.562398</v>
      </c>
      <c r="HP7" s="246">
        <v>11.09676</v>
      </c>
      <c r="HQ7" s="246">
        <v>11.348132</v>
      </c>
      <c r="HR7" s="246">
        <v>11.079564</v>
      </c>
      <c r="HS7" s="246">
        <v>10.804017999999999</v>
      </c>
      <c r="HT7" s="246">
        <v>11.173145</v>
      </c>
      <c r="HU7" s="246">
        <v>11.530849999999999</v>
      </c>
      <c r="HV7" s="246">
        <v>11.800679000000001</v>
      </c>
      <c r="HW7" s="246">
        <v>11.402896</v>
      </c>
      <c r="HX7" s="246">
        <v>11.568427</v>
      </c>
      <c r="HY7" s="246">
        <v>11.704381</v>
      </c>
      <c r="HZ7" s="246">
        <v>11.624021000000001</v>
      </c>
      <c r="IA7" s="246">
        <v>11.73077</v>
      </c>
      <c r="IB7" s="246">
        <v>11.407935</v>
      </c>
      <c r="IC7" s="246">
        <v>11.627701</v>
      </c>
      <c r="ID7" s="246">
        <v>11.650297</v>
      </c>
      <c r="IE7" s="246">
        <v>12.003648</v>
      </c>
      <c r="IF7" s="246">
        <v>11.896648000000001</v>
      </c>
      <c r="IG7" s="246">
        <v>11.689427999999999</v>
      </c>
      <c r="IH7" s="246">
        <v>11.852</v>
      </c>
      <c r="II7" s="246">
        <v>12.074763000000001</v>
      </c>
      <c r="IJ7" s="246">
        <v>11.902760000000001</v>
      </c>
      <c r="IK7" s="246">
        <v>12.199268999999999</v>
      </c>
      <c r="IL7" s="246">
        <v>12.220777999999999</v>
      </c>
      <c r="IM7" s="246">
        <v>12.314066</v>
      </c>
      <c r="IN7" s="246">
        <v>12.684846</v>
      </c>
      <c r="IO7" s="246">
        <v>12.454319999999999</v>
      </c>
    </row>
    <row r="8" spans="1:249" ht="12" customHeight="1" x14ac:dyDescent="0.25">
      <c r="A8" s="16"/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  <c r="AA8" s="228"/>
      <c r="AB8" s="228"/>
      <c r="AC8" s="228"/>
      <c r="AD8" s="228"/>
      <c r="AE8" s="228"/>
      <c r="AF8" s="228"/>
      <c r="AG8" s="228"/>
      <c r="AH8" s="228"/>
      <c r="AI8" s="228"/>
      <c r="AJ8" s="228"/>
      <c r="AK8" s="228"/>
      <c r="AL8" s="228"/>
      <c r="AM8" s="228"/>
      <c r="AN8" s="228"/>
      <c r="AO8" s="228"/>
      <c r="AP8" s="228"/>
      <c r="AQ8" s="228"/>
      <c r="AR8" s="228"/>
      <c r="AS8" s="228"/>
      <c r="AT8" s="228"/>
      <c r="AU8" s="228"/>
      <c r="AV8" s="228"/>
      <c r="AW8" s="228"/>
      <c r="AX8" s="228"/>
      <c r="AY8" s="228"/>
      <c r="AZ8" s="228"/>
      <c r="BA8" s="228"/>
      <c r="BB8" s="228"/>
      <c r="BC8" s="228"/>
      <c r="BD8" s="228"/>
      <c r="BE8" s="228"/>
      <c r="BF8" s="228"/>
      <c r="BG8" s="228"/>
      <c r="BH8" s="228"/>
      <c r="BI8" s="228"/>
      <c r="BJ8" s="228"/>
      <c r="BK8" s="228"/>
      <c r="BL8" s="228"/>
      <c r="BM8" s="228"/>
      <c r="BN8" s="228"/>
      <c r="BO8" s="228"/>
      <c r="BP8" s="228"/>
      <c r="BQ8" s="228"/>
      <c r="BR8" s="228"/>
      <c r="BS8" s="228"/>
      <c r="BT8" s="228"/>
      <c r="BU8" s="228"/>
      <c r="BV8" s="228"/>
      <c r="BW8" s="228"/>
      <c r="BX8" s="228"/>
      <c r="BY8" s="228"/>
      <c r="BZ8" s="228"/>
      <c r="CA8" s="228"/>
      <c r="CB8" s="228"/>
      <c r="CC8" s="228"/>
      <c r="CD8" s="228"/>
      <c r="CE8" s="228"/>
      <c r="CF8" s="228"/>
      <c r="CG8" s="228"/>
      <c r="CH8" s="228"/>
      <c r="CI8" s="228"/>
      <c r="CJ8" s="228"/>
      <c r="CK8" s="228"/>
      <c r="CL8" s="228"/>
      <c r="CM8" s="228"/>
      <c r="CN8" s="228"/>
      <c r="CO8" s="228"/>
      <c r="CP8" s="228"/>
      <c r="CQ8" s="228"/>
      <c r="CR8" s="228"/>
      <c r="CS8" s="228"/>
      <c r="CT8" s="228"/>
      <c r="CU8" s="228"/>
      <c r="CV8" s="228"/>
      <c r="CW8" s="228"/>
      <c r="CX8" s="228"/>
      <c r="CY8" s="228"/>
      <c r="CZ8" s="228"/>
      <c r="DA8" s="228"/>
      <c r="DB8" s="228"/>
      <c r="DC8" s="228"/>
      <c r="DD8" s="228"/>
      <c r="DE8" s="228"/>
      <c r="DF8" s="228"/>
      <c r="DG8" s="228"/>
      <c r="DH8" s="228"/>
      <c r="DI8" s="228"/>
      <c r="DJ8" s="228"/>
      <c r="DK8" s="228"/>
      <c r="DL8" s="228"/>
      <c r="DM8" s="228"/>
      <c r="DN8" s="228"/>
      <c r="DO8" s="228"/>
      <c r="DP8" s="228"/>
      <c r="DQ8" s="228"/>
      <c r="DR8" s="228"/>
      <c r="DS8" s="228"/>
      <c r="DT8" s="228"/>
      <c r="DU8" s="228"/>
      <c r="DV8" s="228"/>
      <c r="DW8" s="228"/>
      <c r="DX8" s="228"/>
      <c r="DY8" s="228"/>
      <c r="DZ8" s="228"/>
      <c r="EA8" s="228"/>
      <c r="EB8" s="228"/>
      <c r="EC8" s="228"/>
      <c r="ED8" s="228"/>
      <c r="EE8" s="228"/>
      <c r="EF8" s="228"/>
      <c r="EG8" s="228"/>
      <c r="EH8" s="228"/>
      <c r="EI8" s="228"/>
      <c r="EJ8" s="228"/>
      <c r="EK8" s="228"/>
      <c r="EL8" s="228"/>
      <c r="EM8" s="228"/>
      <c r="EN8" s="228"/>
      <c r="EO8" s="228"/>
      <c r="EP8" s="228"/>
      <c r="EQ8" s="228"/>
      <c r="ER8" s="228"/>
      <c r="ES8" s="228"/>
      <c r="ET8" s="228"/>
      <c r="EU8" s="228"/>
      <c r="EV8" s="228"/>
      <c r="EW8" s="228"/>
      <c r="EX8" s="228"/>
      <c r="EY8" s="228"/>
      <c r="EZ8" s="228"/>
      <c r="FA8" s="228"/>
      <c r="FB8" s="228"/>
      <c r="FC8" s="228"/>
      <c r="FD8" s="228"/>
      <c r="FE8" s="228"/>
      <c r="FF8" s="228"/>
      <c r="FG8" s="228"/>
      <c r="FH8" s="228"/>
      <c r="FI8" s="228"/>
      <c r="FJ8" s="228"/>
      <c r="FK8" s="228"/>
      <c r="FL8" s="228"/>
      <c r="FM8" s="228"/>
      <c r="FN8" s="228"/>
      <c r="FO8" s="228"/>
      <c r="FP8" s="228"/>
      <c r="FQ8" s="228"/>
      <c r="FR8" s="228"/>
      <c r="FS8" s="228"/>
      <c r="FT8" s="228"/>
      <c r="FU8" s="228"/>
      <c r="FV8" s="228"/>
      <c r="FW8" s="228"/>
      <c r="FX8" s="228"/>
      <c r="FY8" s="228"/>
      <c r="FZ8" s="228"/>
      <c r="GA8" s="228"/>
      <c r="GB8" s="228"/>
      <c r="GC8" s="228"/>
      <c r="GD8" s="228"/>
      <c r="GE8" s="228"/>
      <c r="GF8" s="228"/>
      <c r="GG8" s="228"/>
      <c r="GH8" s="228"/>
      <c r="GI8" s="228"/>
      <c r="GJ8" s="228"/>
      <c r="GK8" s="228"/>
      <c r="GL8" s="228"/>
      <c r="GM8" s="228"/>
      <c r="GN8" s="228"/>
      <c r="GO8" s="228"/>
      <c r="GP8" s="228"/>
      <c r="GQ8" s="228"/>
      <c r="GR8" s="228"/>
      <c r="GS8" s="228"/>
      <c r="GT8" s="228"/>
      <c r="GU8" s="228"/>
      <c r="GV8" s="228"/>
      <c r="GW8" s="228"/>
      <c r="GX8" s="228"/>
      <c r="GY8" s="228"/>
      <c r="GZ8" s="228"/>
      <c r="HA8" s="228"/>
      <c r="HB8" s="228"/>
      <c r="HC8" s="228"/>
      <c r="HD8" s="228"/>
      <c r="HE8" s="228"/>
      <c r="HF8" s="228"/>
      <c r="HG8" s="228"/>
      <c r="HH8" s="228"/>
      <c r="HI8" s="228"/>
      <c r="HJ8" s="228"/>
      <c r="HK8" s="228"/>
      <c r="HL8" s="228"/>
      <c r="HM8" s="228"/>
      <c r="HN8" s="228"/>
      <c r="HO8" s="228"/>
      <c r="HP8" s="228"/>
      <c r="HQ8" s="228"/>
      <c r="HR8" s="228"/>
      <c r="HS8" s="228"/>
      <c r="HT8" s="228"/>
      <c r="HU8" s="228"/>
      <c r="HV8" s="228"/>
      <c r="HW8" s="228"/>
      <c r="HX8" s="228"/>
      <c r="HY8" s="228"/>
      <c r="HZ8" s="228"/>
      <c r="IA8" s="228"/>
      <c r="IB8" s="228"/>
      <c r="IC8" s="228"/>
      <c r="ID8" s="228"/>
      <c r="IE8" s="228"/>
      <c r="IF8" s="228"/>
      <c r="IG8" s="228"/>
      <c r="IH8" s="228"/>
      <c r="II8" s="228"/>
      <c r="IJ8" s="228"/>
      <c r="IK8" s="228"/>
      <c r="IL8" s="228"/>
      <c r="IM8" s="228"/>
      <c r="IN8" s="228"/>
      <c r="IO8" s="228"/>
    </row>
    <row r="9" spans="1:249" ht="20.100000000000001" customHeight="1" thickBot="1" x14ac:dyDescent="0.3">
      <c r="A9" s="247" t="s">
        <v>437</v>
      </c>
      <c r="B9" s="248">
        <v>16.960665913139493</v>
      </c>
      <c r="C9" s="248">
        <v>17.060407705727986</v>
      </c>
      <c r="D9" s="248">
        <v>16.909365001502486</v>
      </c>
      <c r="E9" s="248">
        <v>16.70647983892788</v>
      </c>
      <c r="F9" s="248">
        <v>16.368905102198617</v>
      </c>
      <c r="G9" s="248">
        <v>16.607879972180918</v>
      </c>
      <c r="H9" s="248">
        <v>16.309734042026093</v>
      </c>
      <c r="I9" s="248">
        <v>16.093023481220349</v>
      </c>
      <c r="J9" s="248">
        <v>15.873817479736395</v>
      </c>
      <c r="K9" s="248">
        <v>15.790965235383725</v>
      </c>
      <c r="L9" s="248">
        <v>15.495846230457166</v>
      </c>
      <c r="M9" s="248">
        <v>15.31078609285299</v>
      </c>
      <c r="N9" s="248">
        <v>14.822691942593691</v>
      </c>
      <c r="O9" s="248">
        <v>14.632717033457654</v>
      </c>
      <c r="P9" s="248">
        <v>14.53</v>
      </c>
      <c r="Q9" s="248">
        <v>14.194941264289884</v>
      </c>
      <c r="R9" s="248">
        <v>14.224815293407133</v>
      </c>
      <c r="S9" s="248">
        <v>13.761591087692281</v>
      </c>
      <c r="T9" s="248">
        <v>13.660736075427682</v>
      </c>
      <c r="U9" s="248">
        <v>13.470855230470246</v>
      </c>
      <c r="V9" s="248">
        <v>13.44690716022987</v>
      </c>
      <c r="W9" s="248">
        <v>13.161445380144476</v>
      </c>
      <c r="X9" s="248">
        <v>13.004510109991617</v>
      </c>
      <c r="Y9" s="248">
        <v>12.85016165420647</v>
      </c>
      <c r="Z9" s="248">
        <v>12.875696939763692</v>
      </c>
      <c r="AA9" s="248">
        <v>12.782917789036507</v>
      </c>
      <c r="AB9" s="248">
        <v>12.703127936196235</v>
      </c>
      <c r="AC9" s="248">
        <v>12.616753761380007</v>
      </c>
      <c r="AD9" s="248">
        <v>12.643600675736355</v>
      </c>
      <c r="AE9" s="248">
        <v>12.717025572469719</v>
      </c>
      <c r="AF9" s="248">
        <v>12.914702363765063</v>
      </c>
      <c r="AG9" s="248">
        <v>13.109334835054343</v>
      </c>
      <c r="AH9" s="248">
        <v>12.873634653718691</v>
      </c>
      <c r="AI9" s="248">
        <v>13.215961662634591</v>
      </c>
      <c r="AJ9" s="248">
        <v>13.516054333502137</v>
      </c>
      <c r="AK9" s="248">
        <v>13.634109732276013</v>
      </c>
      <c r="AL9" s="248">
        <v>13.564580645125979</v>
      </c>
      <c r="AM9" s="248">
        <v>13.458981963945105</v>
      </c>
      <c r="AN9" s="248">
        <v>13.538091065302659</v>
      </c>
      <c r="AO9" s="248">
        <v>13.399571225935913</v>
      </c>
      <c r="AP9" s="248">
        <v>13.241020956871985</v>
      </c>
      <c r="AQ9" s="248">
        <v>12.942110141797381</v>
      </c>
      <c r="AR9" s="248">
        <v>12.634458523470782</v>
      </c>
      <c r="AS9" s="248">
        <v>12.269446715841514</v>
      </c>
      <c r="AT9" s="248">
        <v>12.055958997837667</v>
      </c>
      <c r="AU9" s="248">
        <v>11.644550866498783</v>
      </c>
      <c r="AV9" s="248">
        <v>11.145578753119189</v>
      </c>
      <c r="AW9" s="248">
        <v>10.862848301030104</v>
      </c>
      <c r="AX9" s="248">
        <v>10.688163395308891</v>
      </c>
      <c r="AY9" s="248">
        <v>10.69</v>
      </c>
      <c r="AZ9" s="248">
        <v>10.61</v>
      </c>
      <c r="BA9" s="248">
        <v>10.72</v>
      </c>
      <c r="BB9" s="248">
        <v>10.76</v>
      </c>
      <c r="BC9" s="248">
        <v>10.94</v>
      </c>
      <c r="BD9" s="248">
        <v>10.9</v>
      </c>
      <c r="BE9" s="248">
        <v>10.89</v>
      </c>
      <c r="BF9" s="248">
        <v>11</v>
      </c>
      <c r="BG9" s="248">
        <v>11.18</v>
      </c>
      <c r="BH9" s="248">
        <v>11.38</v>
      </c>
      <c r="BI9" s="248">
        <v>11.62</v>
      </c>
      <c r="BJ9" s="248">
        <v>11.83</v>
      </c>
      <c r="BK9" s="248">
        <v>11.9</v>
      </c>
      <c r="BL9" s="248">
        <v>12.08</v>
      </c>
      <c r="BM9" s="248">
        <v>12.154611245557634</v>
      </c>
      <c r="BN9" s="248">
        <v>12.24</v>
      </c>
      <c r="BO9" s="248">
        <v>12.3</v>
      </c>
      <c r="BP9" s="248">
        <v>12.36</v>
      </c>
      <c r="BQ9" s="248">
        <v>12.43</v>
      </c>
      <c r="BR9" s="248">
        <v>12.62</v>
      </c>
      <c r="BS9" s="248">
        <v>12.79</v>
      </c>
      <c r="BT9" s="248">
        <v>12.66</v>
      </c>
      <c r="BU9" s="248">
        <v>12.6</v>
      </c>
      <c r="BV9" s="248">
        <v>12.54</v>
      </c>
      <c r="BW9" s="248">
        <v>12.44</v>
      </c>
      <c r="BX9" s="248">
        <v>12.23</v>
      </c>
      <c r="BY9" s="248">
        <v>12.12</v>
      </c>
      <c r="BZ9" s="248">
        <v>12.07</v>
      </c>
      <c r="CA9" s="248">
        <v>12.05</v>
      </c>
      <c r="CB9" s="248">
        <v>11.95</v>
      </c>
      <c r="CC9" s="248">
        <v>11.97</v>
      </c>
      <c r="CD9" s="248">
        <v>11.85</v>
      </c>
      <c r="CE9" s="248">
        <v>11.54</v>
      </c>
      <c r="CF9" s="248">
        <v>11.57</v>
      </c>
      <c r="CG9" s="248">
        <v>11.43</v>
      </c>
      <c r="CH9" s="248">
        <v>11.3</v>
      </c>
      <c r="CI9" s="248">
        <v>11.31</v>
      </c>
      <c r="CJ9" s="248">
        <v>11.28</v>
      </c>
      <c r="CK9" s="248">
        <v>11.14</v>
      </c>
      <c r="CL9" s="248">
        <v>11.1</v>
      </c>
      <c r="CM9" s="248">
        <v>10.93</v>
      </c>
      <c r="CN9" s="248">
        <v>10.93</v>
      </c>
      <c r="CO9" s="248">
        <v>10.83</v>
      </c>
      <c r="CP9" s="248">
        <v>10.63</v>
      </c>
      <c r="CQ9" s="248">
        <v>10.6</v>
      </c>
      <c r="CR9" s="248">
        <v>10.6372883204</v>
      </c>
      <c r="CS9" s="248">
        <v>10.663019653300001</v>
      </c>
      <c r="CT9" s="248">
        <v>10.763499067</v>
      </c>
      <c r="CU9" s="248">
        <v>10.8048537806</v>
      </c>
      <c r="CV9" s="248">
        <v>10.866591915199999</v>
      </c>
      <c r="CW9" s="248">
        <v>11.026869768199999</v>
      </c>
      <c r="CX9" s="248">
        <v>11.131447941800001</v>
      </c>
      <c r="CY9" s="248">
        <v>11.1819397572</v>
      </c>
      <c r="CZ9" s="248">
        <v>11.172639005199999</v>
      </c>
      <c r="DA9" s="248">
        <v>11.1973875483</v>
      </c>
      <c r="DB9" s="248">
        <v>11.175020932300001</v>
      </c>
      <c r="DC9" s="248">
        <v>11.356105555799999</v>
      </c>
      <c r="DD9" s="248">
        <v>11.3911567725</v>
      </c>
      <c r="DE9" s="248">
        <v>11.435152884900001</v>
      </c>
      <c r="DF9" s="248">
        <v>11.5117004358</v>
      </c>
      <c r="DG9" s="248">
        <v>11.6429352588</v>
      </c>
      <c r="DH9" s="248">
        <v>11.908603986700001</v>
      </c>
      <c r="DI9" s="248">
        <v>12.322643853699999</v>
      </c>
      <c r="DJ9" s="248">
        <v>12.419128071199999</v>
      </c>
      <c r="DK9" s="248">
        <v>12.579350585099998</v>
      </c>
      <c r="DL9" s="248">
        <v>12.8767431099</v>
      </c>
      <c r="DM9" s="248">
        <v>13.262867160499999</v>
      </c>
      <c r="DN9" s="248">
        <v>13.532446762700001</v>
      </c>
      <c r="DO9" s="248">
        <v>13.6184342944</v>
      </c>
      <c r="DP9" s="248">
        <v>13.754284236299998</v>
      </c>
      <c r="DQ9" s="248">
        <v>14.028935650888963</v>
      </c>
      <c r="DR9" s="248">
        <v>14.240926507600292</v>
      </c>
      <c r="DS9" s="248">
        <v>14.3462945937745</v>
      </c>
      <c r="DT9" s="248">
        <v>14.372200366006393</v>
      </c>
      <c r="DU9" s="248">
        <v>14.014795731426876</v>
      </c>
      <c r="DV9" s="248">
        <v>13.919935566848075</v>
      </c>
      <c r="DW9" s="248">
        <v>14.016067058312466</v>
      </c>
      <c r="DX9" s="248">
        <v>14.017316574482951</v>
      </c>
      <c r="DY9" s="248">
        <v>13.813965836783382</v>
      </c>
      <c r="DZ9" s="248">
        <v>13.924391609847152</v>
      </c>
      <c r="EA9" s="248">
        <v>13.819602791490283</v>
      </c>
      <c r="EB9" s="248">
        <v>13.57789139147374</v>
      </c>
      <c r="EC9" s="248">
        <v>13.29621736110569</v>
      </c>
      <c r="ED9" s="248">
        <v>12.995928141242995</v>
      </c>
      <c r="EE9" s="248">
        <v>12.739455690582325</v>
      </c>
      <c r="EF9" s="248">
        <v>12.393556435584507</v>
      </c>
      <c r="EG9" s="248">
        <v>12.350708412657729</v>
      </c>
      <c r="EH9" s="248">
        <v>12.067538801644018</v>
      </c>
      <c r="EI9" s="248">
        <v>11.783962724732655</v>
      </c>
      <c r="EJ9" s="248">
        <v>11.466485190203146</v>
      </c>
      <c r="EK9" s="248">
        <v>11.168497185870297</v>
      </c>
      <c r="EL9" s="248">
        <v>10.849710778685173</v>
      </c>
      <c r="EM9" s="248">
        <v>10.680093029075932</v>
      </c>
      <c r="EN9" s="248">
        <v>10.617198072858368</v>
      </c>
      <c r="EO9" s="248">
        <v>10.497950712168924</v>
      </c>
      <c r="EP9" s="248">
        <v>10.339105165518081</v>
      </c>
      <c r="EQ9" s="248">
        <v>10.103826869961829</v>
      </c>
      <c r="ER9" s="248">
        <v>9.9339647434884668</v>
      </c>
      <c r="ES9" s="248">
        <v>9.6593953162288582</v>
      </c>
      <c r="ET9" s="248">
        <v>9.686140291703893</v>
      </c>
      <c r="EU9" s="248">
        <v>9.6168951164432812</v>
      </c>
      <c r="EV9" s="248">
        <v>9.829559028006507</v>
      </c>
      <c r="EW9" s="248">
        <v>9.9712390000000006</v>
      </c>
      <c r="EX9" s="248">
        <v>9.8779170000000001</v>
      </c>
      <c r="EY9" s="248">
        <v>9.780247000000001</v>
      </c>
      <c r="EZ9" s="248">
        <v>9.7429279999999991</v>
      </c>
      <c r="FA9" s="248">
        <v>9.5997020000000006</v>
      </c>
      <c r="FB9" s="248">
        <v>9.3714300000000001</v>
      </c>
      <c r="FC9" s="248">
        <v>9.2539300000000004</v>
      </c>
      <c r="FD9" s="248">
        <v>9.318028</v>
      </c>
      <c r="FE9" s="248">
        <v>9.3552230000000005</v>
      </c>
      <c r="FF9" s="248">
        <v>9.448969</v>
      </c>
      <c r="FG9" s="248">
        <v>9.384542999999999</v>
      </c>
      <c r="FH9" s="248">
        <v>8.9871169999999996</v>
      </c>
      <c r="FI9" s="248">
        <v>8.7876119999999993</v>
      </c>
      <c r="FJ9" s="248">
        <v>8.6690269999999998</v>
      </c>
      <c r="FK9" s="248">
        <v>8.5944019999999988</v>
      </c>
      <c r="FL9" s="248">
        <v>8.4307800000000004</v>
      </c>
      <c r="FM9" s="248">
        <v>8.4353599999999993</v>
      </c>
      <c r="FN9" s="248">
        <v>8.6649779999999996</v>
      </c>
      <c r="FO9" s="248">
        <v>8.722847999999999</v>
      </c>
      <c r="FP9" s="248">
        <v>8.5049419999999998</v>
      </c>
      <c r="FQ9" s="248">
        <v>8.391627999999999</v>
      </c>
      <c r="FR9" s="248">
        <v>8.030835999999999</v>
      </c>
      <c r="FS9" s="248">
        <v>7.6214639999999996</v>
      </c>
      <c r="FT9" s="248">
        <v>7.5241760000000006</v>
      </c>
      <c r="FU9" s="248">
        <v>7.3975780000000002</v>
      </c>
      <c r="FV9" s="248">
        <v>7.2863590000000009</v>
      </c>
      <c r="FW9" s="248">
        <v>7.3305209999999992</v>
      </c>
      <c r="FX9" s="248">
        <v>7.3806559999999992</v>
      </c>
      <c r="FY9" s="248">
        <v>7.3649849999999999</v>
      </c>
      <c r="FZ9" s="248">
        <v>7.2688639999999998</v>
      </c>
      <c r="GA9" s="248">
        <v>7.1458839999999997</v>
      </c>
      <c r="GB9" s="248">
        <v>7.1455799999999998</v>
      </c>
      <c r="GC9" s="248">
        <v>7.2103269999999995</v>
      </c>
      <c r="GD9" s="248">
        <v>7.2626209999999993</v>
      </c>
      <c r="GE9" s="248">
        <v>7.5523400000000001</v>
      </c>
      <c r="GF9" s="248">
        <v>7.6623380000000001</v>
      </c>
      <c r="GG9" s="248">
        <v>7.7791879999999995</v>
      </c>
      <c r="GH9" s="248">
        <v>7.9599699999999993</v>
      </c>
      <c r="GI9" s="248">
        <v>8.0988249999999997</v>
      </c>
      <c r="GJ9" s="248">
        <v>8.2852160000000001</v>
      </c>
      <c r="GK9" s="248">
        <v>8.5227179999999993</v>
      </c>
      <c r="GL9" s="248">
        <v>8.7492520000000003</v>
      </c>
      <c r="GM9" s="248">
        <v>8.9224880000000013</v>
      </c>
      <c r="GN9" s="248">
        <v>9.2477970000000003</v>
      </c>
      <c r="GO9" s="248">
        <v>9.651802</v>
      </c>
      <c r="GP9" s="248">
        <v>10.215535000000001</v>
      </c>
      <c r="GQ9" s="248">
        <v>10.584981000000001</v>
      </c>
      <c r="GR9" s="248">
        <v>10.979017000000001</v>
      </c>
      <c r="GS9" s="248">
        <v>10.99981</v>
      </c>
      <c r="GT9" s="248">
        <v>10.892872000000001</v>
      </c>
      <c r="GU9" s="248">
        <v>10.800981</v>
      </c>
      <c r="GV9" s="248">
        <v>10.692417000000001</v>
      </c>
      <c r="GW9" s="248">
        <v>10.726896</v>
      </c>
      <c r="GX9" s="248">
        <v>10.799996</v>
      </c>
      <c r="GY9" s="248">
        <v>10.996137000000001</v>
      </c>
      <c r="GZ9" s="248">
        <v>11.068391</v>
      </c>
      <c r="HA9" s="248">
        <v>11.062818999999999</v>
      </c>
      <c r="HB9" s="248">
        <v>10.844061</v>
      </c>
      <c r="HC9" s="248">
        <v>10.792062</v>
      </c>
      <c r="HD9" s="248">
        <v>10.585573</v>
      </c>
      <c r="HE9" s="248">
        <v>10.671385000000001</v>
      </c>
      <c r="HF9" s="248">
        <v>10.984817</v>
      </c>
      <c r="HG9" s="248">
        <v>11.154757999999999</v>
      </c>
      <c r="HH9" s="248">
        <v>11.267989</v>
      </c>
      <c r="HI9" s="248">
        <v>11.182429000000001</v>
      </c>
      <c r="HJ9" s="248">
        <v>11.047556</v>
      </c>
      <c r="HK9" s="248">
        <v>10.997469000000001</v>
      </c>
      <c r="HL9" s="248">
        <v>10.966727000000001</v>
      </c>
      <c r="HM9" s="248">
        <v>10.686116</v>
      </c>
      <c r="HN9" s="248">
        <v>10.696622999999999</v>
      </c>
      <c r="HO9" s="248">
        <v>10.626215</v>
      </c>
      <c r="HP9" s="248">
        <v>10.659913</v>
      </c>
      <c r="HQ9" s="248">
        <v>10.769676</v>
      </c>
      <c r="HR9" s="248">
        <v>10.636139</v>
      </c>
      <c r="HS9" s="248">
        <v>10.610194</v>
      </c>
      <c r="HT9" s="248">
        <v>10.748410999999999</v>
      </c>
      <c r="HU9" s="248">
        <v>10.791053</v>
      </c>
      <c r="HV9" s="248">
        <v>10.881791</v>
      </c>
      <c r="HW9" s="248">
        <v>10.884873000000001</v>
      </c>
      <c r="HX9" s="248">
        <v>11.063855</v>
      </c>
      <c r="HY9" s="248">
        <v>11.280554</v>
      </c>
      <c r="HZ9" s="248">
        <v>11.409682</v>
      </c>
      <c r="IA9" s="248">
        <v>11.554014</v>
      </c>
      <c r="IB9" s="248">
        <v>11.695128</v>
      </c>
      <c r="IC9" s="248">
        <v>11.906615</v>
      </c>
      <c r="ID9" s="248">
        <v>12.063554</v>
      </c>
      <c r="IE9" s="248">
        <v>12.322179999999999</v>
      </c>
      <c r="IF9" s="248">
        <v>12.446801000000001</v>
      </c>
      <c r="IG9" s="248">
        <v>12.506708</v>
      </c>
      <c r="IH9" s="248">
        <v>12.650245999999999</v>
      </c>
      <c r="II9" s="248">
        <v>12.760902</v>
      </c>
      <c r="IJ9" s="248">
        <v>12.666674</v>
      </c>
      <c r="IK9" s="248">
        <v>12.857028</v>
      </c>
      <c r="IL9" s="248">
        <v>13.012613999999999</v>
      </c>
      <c r="IM9" s="248">
        <v>13.090185999999999</v>
      </c>
      <c r="IN9" s="248">
        <v>13.193412</v>
      </c>
      <c r="IO9" s="248">
        <v>13.13612</v>
      </c>
    </row>
    <row r="10" spans="1:249" ht="20.100000000000001" customHeight="1" thickTop="1" x14ac:dyDescent="0.25">
      <c r="A10" s="233" t="s">
        <v>438</v>
      </c>
      <c r="B10" s="235">
        <v>19.338984199524422</v>
      </c>
      <c r="C10" s="235">
        <v>19.415073657684047</v>
      </c>
      <c r="D10" s="235">
        <v>19.353816581558792</v>
      </c>
      <c r="E10" s="235">
        <v>19.232024989233555</v>
      </c>
      <c r="F10" s="235">
        <v>18.837910595150966</v>
      </c>
      <c r="G10" s="235">
        <v>18.580630574564474</v>
      </c>
      <c r="H10" s="235">
        <v>18.111994894791184</v>
      </c>
      <c r="I10" s="235">
        <v>17.71581266763642</v>
      </c>
      <c r="J10" s="235">
        <v>17.250430267572202</v>
      </c>
      <c r="K10" s="235">
        <v>16.732797463866156</v>
      </c>
      <c r="L10" s="235">
        <v>16.371763333332989</v>
      </c>
      <c r="M10" s="235">
        <v>15.95498846940786</v>
      </c>
      <c r="N10" s="235">
        <v>15.392844672898764</v>
      </c>
      <c r="O10" s="235">
        <v>14.993730098440473</v>
      </c>
      <c r="P10" s="235">
        <v>14.679332109343335</v>
      </c>
      <c r="Q10" s="235">
        <v>14.253043095770646</v>
      </c>
      <c r="R10" s="235">
        <v>14.099237861941027</v>
      </c>
      <c r="S10" s="235">
        <v>13.806643706837441</v>
      </c>
      <c r="T10" s="235">
        <v>13.484799807177916</v>
      </c>
      <c r="U10" s="235">
        <v>13.255157747523016</v>
      </c>
      <c r="V10" s="235">
        <v>12.950694037009324</v>
      </c>
      <c r="W10" s="235">
        <v>12.659779205827437</v>
      </c>
      <c r="X10" s="235">
        <v>12.46586369397329</v>
      </c>
      <c r="Y10" s="235">
        <v>12.25975116606277</v>
      </c>
      <c r="Z10" s="235">
        <v>12.091108657292992</v>
      </c>
      <c r="AA10" s="235">
        <v>11.909759874098835</v>
      </c>
      <c r="AB10" s="235">
        <v>11.823200033558612</v>
      </c>
      <c r="AC10" s="235">
        <v>11.581186347551785</v>
      </c>
      <c r="AD10" s="235">
        <v>11.522933503903964</v>
      </c>
      <c r="AE10" s="235">
        <v>11.34336143699819</v>
      </c>
      <c r="AF10" s="235">
        <v>11.388439941807405</v>
      </c>
      <c r="AG10" s="235">
        <v>11.485894449565981</v>
      </c>
      <c r="AH10" s="235">
        <v>11.502313096079231</v>
      </c>
      <c r="AI10" s="235">
        <v>11.82446981237768</v>
      </c>
      <c r="AJ10" s="235">
        <v>12.090012113631033</v>
      </c>
      <c r="AK10" s="235">
        <v>12.278281660606115</v>
      </c>
      <c r="AL10" s="235">
        <v>12.583261239670662</v>
      </c>
      <c r="AM10" s="235">
        <v>12.706897466244072</v>
      </c>
      <c r="AN10" s="235">
        <v>12.758838301658848</v>
      </c>
      <c r="AO10" s="235">
        <v>12.893608629882136</v>
      </c>
      <c r="AP10" s="235">
        <v>12.818168824270471</v>
      </c>
      <c r="AQ10" s="235">
        <v>12.694262145089819</v>
      </c>
      <c r="AR10" s="235">
        <v>12.472788010606074</v>
      </c>
      <c r="AS10" s="235">
        <v>12.156934705079369</v>
      </c>
      <c r="AT10" s="235">
        <v>11.793068886827074</v>
      </c>
      <c r="AU10" s="235">
        <v>11.335967252559564</v>
      </c>
      <c r="AV10" s="235">
        <v>10.800077309460111</v>
      </c>
      <c r="AW10" s="235">
        <v>10.401398797827731</v>
      </c>
      <c r="AX10" s="235">
        <v>9.9629401591253561</v>
      </c>
      <c r="AY10" s="235">
        <v>9.5399999999999991</v>
      </c>
      <c r="AZ10" s="235">
        <v>9.25</v>
      </c>
      <c r="BA10" s="235">
        <v>9.02</v>
      </c>
      <c r="BB10" s="235">
        <v>8.83</v>
      </c>
      <c r="BC10" s="235">
        <v>8.81</v>
      </c>
      <c r="BD10" s="235">
        <v>8.83</v>
      </c>
      <c r="BE10" s="235">
        <v>8.91</v>
      </c>
      <c r="BF10" s="235">
        <v>9.1199999999999992</v>
      </c>
      <c r="BG10" s="235">
        <v>9.2799999999999994</v>
      </c>
      <c r="BH10" s="235">
        <v>9.4</v>
      </c>
      <c r="BI10" s="235">
        <v>9.56</v>
      </c>
      <c r="BJ10" s="235">
        <v>9.7799999999999994</v>
      </c>
      <c r="BK10" s="235">
        <v>10</v>
      </c>
      <c r="BL10" s="235">
        <v>10.27</v>
      </c>
      <c r="BM10" s="235">
        <v>10.44</v>
      </c>
      <c r="BN10" s="235">
        <v>10.64</v>
      </c>
      <c r="BO10" s="235">
        <v>10.89</v>
      </c>
      <c r="BP10" s="235">
        <v>11.07</v>
      </c>
      <c r="BQ10" s="235">
        <v>11.19</v>
      </c>
      <c r="BR10" s="235">
        <v>11.4</v>
      </c>
      <c r="BS10" s="235">
        <v>11.5</v>
      </c>
      <c r="BT10" s="235">
        <v>11.58</v>
      </c>
      <c r="BU10" s="235">
        <v>11.64</v>
      </c>
      <c r="BV10" s="235">
        <v>11.62</v>
      </c>
      <c r="BW10" s="235">
        <v>11.65</v>
      </c>
      <c r="BX10" s="235">
        <v>11.55</v>
      </c>
      <c r="BY10" s="235">
        <v>11.44</v>
      </c>
      <c r="BZ10" s="235">
        <v>11.29</v>
      </c>
      <c r="CA10" s="235">
        <v>11.03</v>
      </c>
      <c r="CB10" s="235">
        <v>10.68</v>
      </c>
      <c r="CC10" s="235">
        <v>10.37</v>
      </c>
      <c r="CD10" s="235">
        <v>9.9499999999999993</v>
      </c>
      <c r="CE10" s="235">
        <v>9.51</v>
      </c>
      <c r="CF10" s="235">
        <v>9.2200000000000006</v>
      </c>
      <c r="CG10" s="235">
        <v>8.8800000000000008</v>
      </c>
      <c r="CH10" s="235">
        <v>8.49</v>
      </c>
      <c r="CI10" s="235">
        <v>8.18</v>
      </c>
      <c r="CJ10" s="235">
        <v>7.91</v>
      </c>
      <c r="CK10" s="235">
        <v>7.62</v>
      </c>
      <c r="CL10" s="235">
        <v>7.51</v>
      </c>
      <c r="CM10" s="235">
        <v>7.35</v>
      </c>
      <c r="CN10" s="235">
        <v>7.32</v>
      </c>
      <c r="CO10" s="235">
        <v>7.36</v>
      </c>
      <c r="CP10" s="235">
        <v>7.38</v>
      </c>
      <c r="CQ10" s="235">
        <v>7.57</v>
      </c>
      <c r="CR10" s="235">
        <v>7.7804775298999997</v>
      </c>
      <c r="CS10" s="235">
        <v>7.9631873358999998</v>
      </c>
      <c r="CT10" s="235">
        <v>8.2205276276999992</v>
      </c>
      <c r="CU10" s="235">
        <v>8.4873050302999999</v>
      </c>
      <c r="CV10" s="235">
        <v>8.8084400241999994</v>
      </c>
      <c r="CW10" s="235">
        <v>9.0428868282999986</v>
      </c>
      <c r="CX10" s="235">
        <v>9.2695722879000009</v>
      </c>
      <c r="CY10" s="235">
        <v>9.5601111771999996</v>
      </c>
      <c r="CZ10" s="235">
        <v>9.7989841135999995</v>
      </c>
      <c r="DA10" s="235">
        <v>10.044107346899999</v>
      </c>
      <c r="DB10" s="235">
        <v>10.2144625189</v>
      </c>
      <c r="DC10" s="235">
        <v>10.427305694299999</v>
      </c>
      <c r="DD10" s="235">
        <v>10.580663245499998</v>
      </c>
      <c r="DE10" s="235">
        <v>10.7160017702</v>
      </c>
      <c r="DF10" s="235">
        <v>10.9044301714</v>
      </c>
      <c r="DG10" s="235">
        <v>10.9986955447</v>
      </c>
      <c r="DH10" s="235">
        <v>11.034216728399999</v>
      </c>
      <c r="DI10" s="235">
        <v>11.3361389166</v>
      </c>
      <c r="DJ10" s="235">
        <v>11.478718216600001</v>
      </c>
      <c r="DK10" s="235">
        <v>11.610727676</v>
      </c>
      <c r="DL10" s="235">
        <v>11.8788364929</v>
      </c>
      <c r="DM10" s="235">
        <v>12.133148382</v>
      </c>
      <c r="DN10" s="235">
        <v>12.4032702428</v>
      </c>
      <c r="DO10" s="235">
        <v>12.6279172966</v>
      </c>
      <c r="DP10" s="235">
        <v>12.804675590199999</v>
      </c>
      <c r="DQ10" s="235">
        <v>13.043372754851323</v>
      </c>
      <c r="DR10" s="235">
        <v>13.268183290115543</v>
      </c>
      <c r="DS10" s="235">
        <v>13.403172552628906</v>
      </c>
      <c r="DT10" s="235">
        <v>13.605578478230719</v>
      </c>
      <c r="DU10" s="235">
        <v>13.742296321682801</v>
      </c>
      <c r="DV10" s="235">
        <v>13.859064042936954</v>
      </c>
      <c r="DW10" s="235">
        <v>13.997960839588419</v>
      </c>
      <c r="DX10" s="235">
        <v>14.105056028972562</v>
      </c>
      <c r="DY10" s="235">
        <v>14.026512062804741</v>
      </c>
      <c r="DZ10" s="235">
        <v>14.145867795670576</v>
      </c>
      <c r="EA10" s="235">
        <v>14.145516645938461</v>
      </c>
      <c r="EB10" s="235">
        <v>14.077431673396635</v>
      </c>
      <c r="EC10" s="235">
        <v>14.057507403972558</v>
      </c>
      <c r="ED10" s="235">
        <v>14.013826461304779</v>
      </c>
      <c r="EE10" s="235">
        <v>14.048613286661936</v>
      </c>
      <c r="EF10" s="235">
        <v>13.893771535044852</v>
      </c>
      <c r="EG10" s="235">
        <v>13.770820353788826</v>
      </c>
      <c r="EH10" s="235">
        <v>13.468507047307154</v>
      </c>
      <c r="EI10" s="235">
        <v>13.265491978312127</v>
      </c>
      <c r="EJ10" s="235">
        <v>12.871091929356959</v>
      </c>
      <c r="EK10" s="235">
        <v>12.524961373338893</v>
      </c>
      <c r="EL10" s="235">
        <v>11.989155609760038</v>
      </c>
      <c r="EM10" s="235">
        <v>11.5044858306383</v>
      </c>
      <c r="EN10" s="235">
        <v>11.058546603736087</v>
      </c>
      <c r="EO10" s="235">
        <v>10.573867041369333</v>
      </c>
      <c r="EP10" s="235">
        <v>9.9644341758883925</v>
      </c>
      <c r="EQ10" s="235">
        <v>9.3900254631743785</v>
      </c>
      <c r="ER10" s="235">
        <v>8.9571653469347812</v>
      </c>
      <c r="ES10" s="235">
        <v>8.3971121333853418</v>
      </c>
      <c r="ET10" s="235">
        <v>8.1089496940039076</v>
      </c>
      <c r="EU10" s="235">
        <v>7.671240770981691</v>
      </c>
      <c r="EV10" s="235">
        <v>7.3610965904865377</v>
      </c>
      <c r="EW10" s="235">
        <v>7.0994060000000001</v>
      </c>
      <c r="EX10" s="235">
        <v>6.8504750000000003</v>
      </c>
      <c r="EY10" s="235">
        <v>6.6705520000000007</v>
      </c>
      <c r="EZ10" s="235">
        <v>6.5642049999999994</v>
      </c>
      <c r="FA10" s="235">
        <v>6.4856439999999997</v>
      </c>
      <c r="FB10" s="235">
        <v>6.4386890000000001</v>
      </c>
      <c r="FC10" s="235">
        <v>6.3957479999999993</v>
      </c>
      <c r="FD10" s="235">
        <v>6.4259839999999997</v>
      </c>
      <c r="FE10" s="235">
        <v>6.3592279999999999</v>
      </c>
      <c r="FF10" s="235">
        <v>6.3598799999999995</v>
      </c>
      <c r="FG10" s="235">
        <v>6.3867859999999999</v>
      </c>
      <c r="FH10" s="235">
        <v>6.3349450000000003</v>
      </c>
      <c r="FI10" s="235">
        <v>6.3618670000000002</v>
      </c>
      <c r="FJ10" s="235">
        <v>6.2925770000000005</v>
      </c>
      <c r="FK10" s="235">
        <v>6.2878550000000004</v>
      </c>
      <c r="FL10" s="235">
        <v>6.2207610000000004</v>
      </c>
      <c r="FM10" s="235">
        <v>6.1013640000000002</v>
      </c>
      <c r="FN10" s="235">
        <v>5.976153</v>
      </c>
      <c r="FO10" s="235">
        <v>5.8009680000000001</v>
      </c>
      <c r="FP10" s="235">
        <v>5.5906409999999997</v>
      </c>
      <c r="FQ10" s="235">
        <v>5.4539120000000008</v>
      </c>
      <c r="FR10" s="235">
        <v>5.2092419999999997</v>
      </c>
      <c r="FS10" s="235">
        <v>4.8878459999999997</v>
      </c>
      <c r="FT10" s="235">
        <v>4.6204599999999996</v>
      </c>
      <c r="FU10" s="235">
        <v>4.2322449999999998</v>
      </c>
      <c r="FV10" s="235">
        <v>3.8779429999999997</v>
      </c>
      <c r="FW10" s="235">
        <v>3.5610530000000002</v>
      </c>
      <c r="FX10" s="235">
        <v>3.2291109999999996</v>
      </c>
      <c r="FY10" s="235">
        <v>2.992175</v>
      </c>
      <c r="FZ10" s="235">
        <v>2.7772410000000001</v>
      </c>
      <c r="GA10" s="235">
        <v>2.5457040000000002</v>
      </c>
      <c r="GB10" s="235">
        <v>2.3844089999999998</v>
      </c>
      <c r="GC10" s="235">
        <v>2.2469770000000002</v>
      </c>
      <c r="GD10" s="235">
        <v>2.1711469999999999</v>
      </c>
      <c r="GE10" s="235">
        <v>2.2095920000000002</v>
      </c>
      <c r="GF10" s="235">
        <v>2.3103319999999998</v>
      </c>
      <c r="GG10" s="235">
        <v>2.4788399999999999</v>
      </c>
      <c r="GH10" s="235">
        <v>2.7575889999999998</v>
      </c>
      <c r="GI10" s="235">
        <v>3.0545530000000003</v>
      </c>
      <c r="GJ10" s="235">
        <v>3.3986629999999995</v>
      </c>
      <c r="GK10" s="235">
        <v>3.8561770000000002</v>
      </c>
      <c r="GL10" s="235">
        <v>4.4903810000000002</v>
      </c>
      <c r="GM10" s="235">
        <v>5.1048339999999994</v>
      </c>
      <c r="GN10" s="235">
        <v>5.7620019999999998</v>
      </c>
      <c r="GO10" s="235">
        <v>6.5344340000000001</v>
      </c>
      <c r="GP10" s="235">
        <v>7.2053839999999996</v>
      </c>
      <c r="GQ10" s="235">
        <v>8.0284739999999992</v>
      </c>
      <c r="GR10" s="235">
        <v>8.7958090000000002</v>
      </c>
      <c r="GS10" s="235">
        <v>9.5369410000000006</v>
      </c>
      <c r="GT10" s="235">
        <v>10.350951999999999</v>
      </c>
      <c r="GU10" s="235">
        <v>11.047563999999999</v>
      </c>
      <c r="GV10" s="235">
        <v>11.641639</v>
      </c>
      <c r="GW10" s="235">
        <v>12.125933</v>
      </c>
      <c r="GX10" s="235">
        <v>12.52229</v>
      </c>
      <c r="GY10" s="235">
        <v>12.961980000000001</v>
      </c>
      <c r="GZ10" s="235">
        <v>13.145923000000002</v>
      </c>
      <c r="HA10" s="235">
        <v>13.425713999999999</v>
      </c>
      <c r="HB10" s="235">
        <v>13.521025</v>
      </c>
      <c r="HC10" s="235">
        <v>13.622567</v>
      </c>
      <c r="HD10" s="235">
        <v>13.688030000000001</v>
      </c>
      <c r="HE10" s="235">
        <v>13.731519</v>
      </c>
      <c r="HF10" s="235">
        <v>13.697559</v>
      </c>
      <c r="HG10" s="235">
        <v>13.587131999999999</v>
      </c>
      <c r="HH10" s="235">
        <v>13.563439999999998</v>
      </c>
      <c r="HI10" s="235">
        <v>13.447331000000002</v>
      </c>
      <c r="HJ10" s="235">
        <v>13.191058999999999</v>
      </c>
      <c r="HK10" s="235">
        <v>13.01742</v>
      </c>
      <c r="HL10" s="235">
        <v>12.887378999999999</v>
      </c>
      <c r="HM10" s="235">
        <v>12.504472</v>
      </c>
      <c r="HN10" s="235">
        <v>12.474477</v>
      </c>
      <c r="HO10" s="235">
        <v>12.15207</v>
      </c>
      <c r="HP10" s="235">
        <v>11.838314</v>
      </c>
      <c r="HQ10" s="235">
        <v>11.658901999999999</v>
      </c>
      <c r="HR10" s="235">
        <v>11.361921000000001</v>
      </c>
      <c r="HS10" s="235">
        <v>11.212092999999999</v>
      </c>
      <c r="HT10" s="235">
        <v>11.13874</v>
      </c>
      <c r="HU10" s="235">
        <v>11.004248</v>
      </c>
      <c r="HV10" s="235">
        <v>11.047167</v>
      </c>
      <c r="HW10" s="235">
        <v>11.100033</v>
      </c>
      <c r="HX10" s="235">
        <v>11.306113</v>
      </c>
      <c r="HY10" s="235">
        <v>11.452785</v>
      </c>
      <c r="HZ10" s="235">
        <v>11.638548999999999</v>
      </c>
      <c r="IA10" s="235">
        <v>11.978680000000001</v>
      </c>
      <c r="IB10" s="235">
        <v>12.322526999999999</v>
      </c>
      <c r="IC10" s="235">
        <v>12.733707000000001</v>
      </c>
      <c r="ID10" s="235">
        <v>13.065232</v>
      </c>
      <c r="IE10" s="235">
        <v>13.497954999999999</v>
      </c>
      <c r="IF10" s="235">
        <v>13.889544000000001</v>
      </c>
      <c r="IG10" s="235">
        <v>14.183382999999999</v>
      </c>
      <c r="IH10" s="235">
        <v>14.510904</v>
      </c>
      <c r="II10" s="235">
        <v>14.681668999999999</v>
      </c>
      <c r="IJ10" s="235">
        <v>14.693834000000001</v>
      </c>
      <c r="IK10" s="235">
        <v>14.97827</v>
      </c>
      <c r="IL10" s="235">
        <v>15.017924000000001</v>
      </c>
      <c r="IM10" s="235">
        <v>14.943607999999999</v>
      </c>
      <c r="IN10" s="235">
        <v>14.970602</v>
      </c>
      <c r="IO10" s="235">
        <v>14.902658000000001</v>
      </c>
    </row>
    <row r="11" spans="1:249" ht="20.100000000000001" customHeight="1" x14ac:dyDescent="0.25">
      <c r="A11" s="233" t="s">
        <v>439</v>
      </c>
      <c r="B11" s="235">
        <v>17.807159374677894</v>
      </c>
      <c r="C11" s="235">
        <v>18.007007628365823</v>
      </c>
      <c r="D11" s="235">
        <v>18.07274927348308</v>
      </c>
      <c r="E11" s="235">
        <v>18.201072977124653</v>
      </c>
      <c r="F11" s="235">
        <v>18.092078451932615</v>
      </c>
      <c r="G11" s="235">
        <v>18.134350439758418</v>
      </c>
      <c r="H11" s="235">
        <v>17.993728040935931</v>
      </c>
      <c r="I11" s="235">
        <v>17.89501578883592</v>
      </c>
      <c r="J11" s="235">
        <v>17.717778570810051</v>
      </c>
      <c r="K11" s="235">
        <v>17.480676326320488</v>
      </c>
      <c r="L11" s="235">
        <v>17.383565726077286</v>
      </c>
      <c r="M11" s="235">
        <v>17.189856192141171</v>
      </c>
      <c r="N11" s="235">
        <v>16.821134777104717</v>
      </c>
      <c r="O11" s="235">
        <v>16.578693184889449</v>
      </c>
      <c r="P11" s="235">
        <v>16.354736377259215</v>
      </c>
      <c r="Q11" s="235">
        <v>16.004706682550118</v>
      </c>
      <c r="R11" s="235">
        <v>15.897262695392111</v>
      </c>
      <c r="S11" s="235">
        <v>15.610268704977081</v>
      </c>
      <c r="T11" s="235">
        <v>15.275081684127279</v>
      </c>
      <c r="U11" s="235">
        <v>15.068268215054115</v>
      </c>
      <c r="V11" s="235">
        <v>14.782774253762332</v>
      </c>
      <c r="W11" s="235">
        <v>14.481514928071459</v>
      </c>
      <c r="X11" s="235">
        <v>14.287794608786243</v>
      </c>
      <c r="Y11" s="235">
        <v>14.064341472210362</v>
      </c>
      <c r="Z11" s="235">
        <v>13.85179355188717</v>
      </c>
      <c r="AA11" s="235">
        <v>13.627524455585149</v>
      </c>
      <c r="AB11" s="235">
        <v>13.506061506206857</v>
      </c>
      <c r="AC11" s="235">
        <v>13.201394331545835</v>
      </c>
      <c r="AD11" s="235">
        <v>13.088084658734322</v>
      </c>
      <c r="AE11" s="235">
        <v>12.828079467222754</v>
      </c>
      <c r="AF11" s="235">
        <v>12.752407402339649</v>
      </c>
      <c r="AG11" s="235">
        <v>12.681382655488882</v>
      </c>
      <c r="AH11" s="235">
        <v>12.468927992195212</v>
      </c>
      <c r="AI11" s="235">
        <v>12.541552496808395</v>
      </c>
      <c r="AJ11" s="235">
        <v>12.515060601341222</v>
      </c>
      <c r="AK11" s="235">
        <v>12.469416001848789</v>
      </c>
      <c r="AL11" s="235">
        <v>12.544630548299462</v>
      </c>
      <c r="AM11" s="235">
        <v>12.464019189694508</v>
      </c>
      <c r="AN11" s="235">
        <v>12.410004384110639</v>
      </c>
      <c r="AO11" s="235">
        <v>12.50875552153332</v>
      </c>
      <c r="AP11" s="235">
        <v>12.438450742322349</v>
      </c>
      <c r="AQ11" s="235">
        <v>12.419340309295212</v>
      </c>
      <c r="AR11" s="235">
        <v>12.385651271728459</v>
      </c>
      <c r="AS11" s="235">
        <v>12.316581599803511</v>
      </c>
      <c r="AT11" s="235">
        <v>12.260869539107633</v>
      </c>
      <c r="AU11" s="235">
        <v>12.132321975346706</v>
      </c>
      <c r="AV11" s="235">
        <v>11.941557660609714</v>
      </c>
      <c r="AW11" s="235">
        <v>11.841157029920213</v>
      </c>
      <c r="AX11" s="235">
        <v>11.723381386543164</v>
      </c>
      <c r="AY11" s="235">
        <v>11.56</v>
      </c>
      <c r="AZ11" s="235">
        <v>11.45</v>
      </c>
      <c r="BA11" s="235">
        <v>11.38</v>
      </c>
      <c r="BB11" s="235">
        <v>11.29</v>
      </c>
      <c r="BC11" s="235">
        <v>11.25</v>
      </c>
      <c r="BD11" s="235">
        <v>11.18</v>
      </c>
      <c r="BE11" s="235">
        <v>11.09</v>
      </c>
      <c r="BF11" s="235">
        <v>11.09</v>
      </c>
      <c r="BG11" s="235">
        <v>11.07</v>
      </c>
      <c r="BH11" s="235">
        <v>11</v>
      </c>
      <c r="BI11" s="235">
        <v>11.01</v>
      </c>
      <c r="BJ11" s="235">
        <v>11.06</v>
      </c>
      <c r="BK11" s="235">
        <v>11.12</v>
      </c>
      <c r="BL11" s="235">
        <v>11.28</v>
      </c>
      <c r="BM11" s="235">
        <v>11.25</v>
      </c>
      <c r="BN11" s="235">
        <v>11.26</v>
      </c>
      <c r="BO11" s="235">
        <v>11.39</v>
      </c>
      <c r="BP11" s="235">
        <v>11.47</v>
      </c>
      <c r="BQ11" s="235">
        <v>11.5</v>
      </c>
      <c r="BR11" s="235">
        <v>11.66</v>
      </c>
      <c r="BS11" s="235">
        <v>11.77</v>
      </c>
      <c r="BT11" s="235">
        <v>11.86</v>
      </c>
      <c r="BU11" s="235">
        <v>11.94</v>
      </c>
      <c r="BV11" s="235">
        <v>11.96</v>
      </c>
      <c r="BW11" s="235">
        <v>12.07</v>
      </c>
      <c r="BX11" s="235">
        <v>12.05</v>
      </c>
      <c r="BY11" s="235">
        <v>12.11</v>
      </c>
      <c r="BZ11" s="235">
        <v>12.15</v>
      </c>
      <c r="CA11" s="235">
        <v>12.13</v>
      </c>
      <c r="CB11" s="235">
        <v>12.05</v>
      </c>
      <c r="CC11" s="235">
        <v>12.05</v>
      </c>
      <c r="CD11" s="235">
        <v>11.93</v>
      </c>
      <c r="CE11" s="235">
        <v>11.73</v>
      </c>
      <c r="CF11" s="235">
        <v>11.7</v>
      </c>
      <c r="CG11" s="235">
        <v>11.59</v>
      </c>
      <c r="CH11" s="235">
        <v>11.37</v>
      </c>
      <c r="CI11" s="235">
        <v>11.24</v>
      </c>
      <c r="CJ11" s="235">
        <v>11.08</v>
      </c>
      <c r="CK11" s="235">
        <v>10.86</v>
      </c>
      <c r="CL11" s="235">
        <v>10.83</v>
      </c>
      <c r="CM11" s="235">
        <v>10.66</v>
      </c>
      <c r="CN11" s="235">
        <v>10.54</v>
      </c>
      <c r="CO11" s="235">
        <v>10.47</v>
      </c>
      <c r="CP11" s="235">
        <v>10.31</v>
      </c>
      <c r="CQ11" s="235">
        <v>10.3</v>
      </c>
      <c r="CR11" s="235">
        <v>10.2541917652</v>
      </c>
      <c r="CS11" s="235">
        <v>10.1864464941</v>
      </c>
      <c r="CT11" s="235">
        <v>10.169100156100001</v>
      </c>
      <c r="CU11" s="235">
        <v>10.121951172800001</v>
      </c>
      <c r="CV11" s="235">
        <v>10.170346760699999</v>
      </c>
      <c r="CW11" s="235">
        <v>10.096483234599999</v>
      </c>
      <c r="CX11" s="235">
        <v>9.9882700901000003</v>
      </c>
      <c r="CY11" s="235">
        <v>9.9898171479000002</v>
      </c>
      <c r="CZ11" s="235">
        <v>9.9977955734999995</v>
      </c>
      <c r="DA11" s="235">
        <v>10.017653946599999</v>
      </c>
      <c r="DB11" s="235">
        <v>10.0386789292</v>
      </c>
      <c r="DC11" s="235">
        <v>10.1451339343</v>
      </c>
      <c r="DD11" s="235">
        <v>10.213193542199999</v>
      </c>
      <c r="DE11" s="235">
        <v>10.268041184699999</v>
      </c>
      <c r="DF11" s="235">
        <v>10.3741773014</v>
      </c>
      <c r="DG11" s="235">
        <v>10.400280110699999</v>
      </c>
      <c r="DH11" s="235">
        <v>10.3723246102</v>
      </c>
      <c r="DI11" s="235">
        <v>10.571882518800001</v>
      </c>
      <c r="DJ11" s="235">
        <v>10.651625365899999</v>
      </c>
      <c r="DK11" s="235">
        <v>10.705817269600001</v>
      </c>
      <c r="DL11" s="235">
        <v>10.8576513758</v>
      </c>
      <c r="DM11" s="235">
        <v>10.9768489161</v>
      </c>
      <c r="DN11" s="235">
        <v>11.0793345663</v>
      </c>
      <c r="DO11" s="235">
        <v>11.141873002300001</v>
      </c>
      <c r="DP11" s="235">
        <v>11.159190763</v>
      </c>
      <c r="DQ11" s="235">
        <v>11.251572438708468</v>
      </c>
      <c r="DR11" s="235">
        <v>11.360367187802956</v>
      </c>
      <c r="DS11" s="235">
        <v>11.41424565833602</v>
      </c>
      <c r="DT11" s="235">
        <v>11.604483754042437</v>
      </c>
      <c r="DU11" s="235">
        <v>11.765584697314125</v>
      </c>
      <c r="DV11" s="235">
        <v>11.900200499404857</v>
      </c>
      <c r="DW11" s="235">
        <v>12.047009782303642</v>
      </c>
      <c r="DX11" s="235">
        <v>12.189956861983852</v>
      </c>
      <c r="DY11" s="235">
        <v>12.175518008766506</v>
      </c>
      <c r="DZ11" s="235">
        <v>12.387122929649429</v>
      </c>
      <c r="EA11" s="235">
        <v>12.481382939225561</v>
      </c>
      <c r="EB11" s="235">
        <v>12.516064607284093</v>
      </c>
      <c r="EC11" s="235">
        <v>12.592779071283333</v>
      </c>
      <c r="ED11" s="235">
        <v>12.66215170957139</v>
      </c>
      <c r="EE11" s="235">
        <v>12.824406398055066</v>
      </c>
      <c r="EF11" s="235">
        <v>12.790277162815645</v>
      </c>
      <c r="EG11" s="235">
        <v>12.852107584942797</v>
      </c>
      <c r="EH11" s="235">
        <v>12.735399419082839</v>
      </c>
      <c r="EI11" s="235">
        <v>12.773378206948482</v>
      </c>
      <c r="EJ11" s="235">
        <v>12.697472641723806</v>
      </c>
      <c r="EK11" s="235">
        <v>12.666239823556458</v>
      </c>
      <c r="EL11" s="235">
        <v>12.483087723204722</v>
      </c>
      <c r="EM11" s="235">
        <v>12.403164595834948</v>
      </c>
      <c r="EN11" s="235">
        <v>12.369318662958273</v>
      </c>
      <c r="EO11" s="235">
        <v>12.327762492620353</v>
      </c>
      <c r="EP11" s="235">
        <v>12.172785255260798</v>
      </c>
      <c r="EQ11" s="235">
        <v>12.011959679433936</v>
      </c>
      <c r="ER11" s="235">
        <v>11.899331074860985</v>
      </c>
      <c r="ES11" s="235">
        <v>11.665676593605156</v>
      </c>
      <c r="ET11" s="235">
        <v>11.696574940622707</v>
      </c>
      <c r="EU11" s="235">
        <v>11.506615461072279</v>
      </c>
      <c r="EV11" s="235">
        <v>11.370590500711941</v>
      </c>
      <c r="EW11" s="235">
        <v>11.277194</v>
      </c>
      <c r="EX11" s="235">
        <v>11.136334</v>
      </c>
      <c r="EY11" s="235">
        <v>10.975125999999999</v>
      </c>
      <c r="EZ11" s="235">
        <v>10.906343999999999</v>
      </c>
      <c r="FA11" s="235">
        <v>10.815073</v>
      </c>
      <c r="FB11" s="235">
        <v>10.725249</v>
      </c>
      <c r="FC11" s="235">
        <v>10.628928</v>
      </c>
      <c r="FD11" s="235">
        <v>10.614352999999999</v>
      </c>
      <c r="FE11" s="235">
        <v>10.418848000000001</v>
      </c>
      <c r="FF11" s="235">
        <v>10.311423</v>
      </c>
      <c r="FG11" s="235">
        <v>10.275864</v>
      </c>
      <c r="FH11" s="235">
        <v>10.114946</v>
      </c>
      <c r="FI11" s="235">
        <v>10.060988</v>
      </c>
      <c r="FJ11" s="235">
        <v>9.9024579999999993</v>
      </c>
      <c r="FK11" s="235">
        <v>9.8764840000000014</v>
      </c>
      <c r="FL11" s="235">
        <v>9.7908609999999996</v>
      </c>
      <c r="FM11" s="235">
        <v>9.6858529999999998</v>
      </c>
      <c r="FN11" s="235">
        <v>9.6158990000000006</v>
      </c>
      <c r="FO11" s="235">
        <v>9.4945529999999998</v>
      </c>
      <c r="FP11" s="235">
        <v>9.2971269999999997</v>
      </c>
      <c r="FQ11" s="235">
        <v>9.2778749999999999</v>
      </c>
      <c r="FR11" s="235">
        <v>9.1119690000000002</v>
      </c>
      <c r="FS11" s="235">
        <v>8.9100509999999993</v>
      </c>
      <c r="FT11" s="235">
        <v>8.8523519999999998</v>
      </c>
      <c r="FU11" s="235">
        <v>8.6810419999999997</v>
      </c>
      <c r="FV11" s="235">
        <v>8.4075170000000004</v>
      </c>
      <c r="FW11" s="235">
        <v>8.1489910000000005</v>
      </c>
      <c r="FX11" s="235">
        <v>7.7910250000000003</v>
      </c>
      <c r="FY11" s="235">
        <v>7.4963689999999996</v>
      </c>
      <c r="FZ11" s="235">
        <v>7.2076570000000011</v>
      </c>
      <c r="GA11" s="235">
        <v>6.8410979999999997</v>
      </c>
      <c r="GB11" s="235">
        <v>6.6185339999999995</v>
      </c>
      <c r="GC11" s="235">
        <v>6.3736089999999992</v>
      </c>
      <c r="GD11" s="235">
        <v>6.1377370000000004</v>
      </c>
      <c r="GE11" s="235">
        <v>5.9637770000000003</v>
      </c>
      <c r="GF11" s="235">
        <v>5.7796219999999998</v>
      </c>
      <c r="GG11" s="235">
        <v>5.5890700000000004</v>
      </c>
      <c r="GH11" s="235">
        <v>5.5536919999999999</v>
      </c>
      <c r="GI11" s="235">
        <v>5.5252280000000003</v>
      </c>
      <c r="GJ11" s="235">
        <v>5.5078549999999993</v>
      </c>
      <c r="GK11" s="235">
        <v>5.5960849999999995</v>
      </c>
      <c r="GL11" s="235">
        <v>5.7373349999999999</v>
      </c>
      <c r="GM11" s="235">
        <v>5.8781780000000001</v>
      </c>
      <c r="GN11" s="235">
        <v>6.0083669999999998</v>
      </c>
      <c r="GO11" s="235">
        <v>6.1210490000000002</v>
      </c>
      <c r="GP11" s="235">
        <v>6.2209300000000001</v>
      </c>
      <c r="GQ11" s="235">
        <v>6.3807689999999999</v>
      </c>
      <c r="GR11" s="235">
        <v>6.5197519999999995</v>
      </c>
      <c r="GS11" s="235">
        <v>6.6420259999999995</v>
      </c>
      <c r="GT11" s="235">
        <v>6.8520540000000008</v>
      </c>
      <c r="GU11" s="235">
        <v>7.039922999999999</v>
      </c>
      <c r="GV11" s="235">
        <v>7.2284349999999993</v>
      </c>
      <c r="GW11" s="235">
        <v>7.3826890000000009</v>
      </c>
      <c r="GX11" s="235">
        <v>7.5227139999999997</v>
      </c>
      <c r="GY11" s="235">
        <v>7.7147789999999992</v>
      </c>
      <c r="GZ11" s="235">
        <v>7.8588130000000005</v>
      </c>
      <c r="HA11" s="235">
        <v>8.1086019999999994</v>
      </c>
      <c r="HB11" s="235">
        <v>8.2576710000000002</v>
      </c>
      <c r="HC11" s="235">
        <v>8.4329359999999998</v>
      </c>
      <c r="HD11" s="235">
        <v>8.5961309999999997</v>
      </c>
      <c r="HE11" s="235">
        <v>8.7553149999999995</v>
      </c>
      <c r="HF11" s="235">
        <v>8.9517089999999993</v>
      </c>
      <c r="HG11" s="235">
        <v>9.0726169999999993</v>
      </c>
      <c r="HH11" s="235">
        <v>9.2563220000000008</v>
      </c>
      <c r="HI11" s="235">
        <v>9.3676180000000002</v>
      </c>
      <c r="HJ11" s="235">
        <v>9.4063839999999992</v>
      </c>
      <c r="HK11" s="235">
        <v>9.5253340000000009</v>
      </c>
      <c r="HL11" s="235">
        <v>9.7209719999999997</v>
      </c>
      <c r="HM11" s="235">
        <v>9.7631239999999995</v>
      </c>
      <c r="HN11" s="235">
        <v>10.074471000000001</v>
      </c>
      <c r="HO11" s="235">
        <v>10.169036999999999</v>
      </c>
      <c r="HP11" s="235">
        <v>10.247992</v>
      </c>
      <c r="HQ11" s="235">
        <v>10.457276</v>
      </c>
      <c r="HR11" s="235">
        <v>10.534520000000001</v>
      </c>
      <c r="HS11" s="235">
        <v>10.688713</v>
      </c>
      <c r="HT11" s="235">
        <v>10.895254999999999</v>
      </c>
      <c r="HU11" s="235">
        <v>10.959113</v>
      </c>
      <c r="HV11" s="235">
        <v>11.1168</v>
      </c>
      <c r="HW11" s="235">
        <v>11.239646</v>
      </c>
      <c r="HX11" s="235">
        <v>11.321356</v>
      </c>
      <c r="HY11" s="235">
        <v>11.319296</v>
      </c>
      <c r="HZ11" s="235">
        <v>11.284702000000001</v>
      </c>
      <c r="IA11" s="235">
        <v>11.371810999999999</v>
      </c>
      <c r="IB11" s="235">
        <v>11.460762000000001</v>
      </c>
      <c r="IC11" s="235">
        <v>11.569523</v>
      </c>
      <c r="ID11" s="235">
        <v>11.599342</v>
      </c>
      <c r="IE11" s="235">
        <v>11.735322</v>
      </c>
      <c r="IF11" s="235">
        <v>11.832271</v>
      </c>
      <c r="IG11" s="235">
        <v>11.928099</v>
      </c>
      <c r="IH11" s="235">
        <v>12.088395999999999</v>
      </c>
      <c r="II11" s="235">
        <v>12.146708</v>
      </c>
      <c r="IJ11" s="235">
        <v>12.129981000000001</v>
      </c>
      <c r="IK11" s="235">
        <v>12.367571</v>
      </c>
      <c r="IL11" s="235">
        <v>12.439520999999999</v>
      </c>
      <c r="IM11" s="235">
        <v>12.454815999999999</v>
      </c>
      <c r="IN11" s="235">
        <v>12.570622999999999</v>
      </c>
      <c r="IO11" s="235">
        <v>12.636692999999999</v>
      </c>
    </row>
    <row r="12" spans="1:249" ht="20.100000000000001" customHeight="1" x14ac:dyDescent="0.25">
      <c r="A12" s="233" t="s">
        <v>440</v>
      </c>
      <c r="B12" s="235">
        <v>14.315996784649254</v>
      </c>
      <c r="C12" s="235">
        <v>14.568866459061525</v>
      </c>
      <c r="D12" s="235">
        <v>14.539298897147201</v>
      </c>
      <c r="E12" s="235">
        <v>14.576475137545764</v>
      </c>
      <c r="F12" s="235">
        <v>13.917062825526827</v>
      </c>
      <c r="G12" s="235">
        <v>13.696435841421772</v>
      </c>
      <c r="H12" s="235">
        <v>13.62578058634778</v>
      </c>
      <c r="I12" s="235">
        <v>13.725421340583278</v>
      </c>
      <c r="J12" s="235">
        <v>13.701837061257338</v>
      </c>
      <c r="K12" s="235">
        <v>13.594459283259441</v>
      </c>
      <c r="L12" s="235">
        <v>13.241840911711611</v>
      </c>
      <c r="M12" s="235">
        <v>13.035149371510091</v>
      </c>
      <c r="N12" s="235">
        <v>13.105395592637969</v>
      </c>
      <c r="O12" s="235">
        <v>12.899991137497203</v>
      </c>
      <c r="P12" s="235">
        <v>12.894479647101221</v>
      </c>
      <c r="Q12" s="235">
        <v>12.749797541784824</v>
      </c>
      <c r="R12" s="235">
        <v>12.849750747630395</v>
      </c>
      <c r="S12" s="235">
        <v>13.008026730214484</v>
      </c>
      <c r="T12" s="235">
        <v>13.438113952202958</v>
      </c>
      <c r="U12" s="235">
        <v>13.426428313899219</v>
      </c>
      <c r="V12" s="235">
        <v>13.779133934760868</v>
      </c>
      <c r="W12" s="235">
        <v>13.59898014713583</v>
      </c>
      <c r="X12" s="235">
        <v>13.481141024379916</v>
      </c>
      <c r="Y12" s="235">
        <v>13.445018611714875</v>
      </c>
      <c r="Z12" s="235">
        <v>13.627145172644095</v>
      </c>
      <c r="AA12" s="235">
        <v>13.612556395601526</v>
      </c>
      <c r="AB12" s="235">
        <v>13.60122164547275</v>
      </c>
      <c r="AC12" s="235">
        <v>13.530251524046655</v>
      </c>
      <c r="AD12" s="235">
        <v>13.791397040652598</v>
      </c>
      <c r="AE12" s="235">
        <v>14.189435144197859</v>
      </c>
      <c r="AF12" s="235">
        <v>14.686939848527491</v>
      </c>
      <c r="AG12" s="235">
        <v>15.003789407816971</v>
      </c>
      <c r="AH12" s="235">
        <v>14.669971014638318</v>
      </c>
      <c r="AI12" s="235">
        <v>14.832923449680502</v>
      </c>
      <c r="AJ12" s="235">
        <v>15.010691243339092</v>
      </c>
      <c r="AK12" s="235">
        <v>14.965335582473172</v>
      </c>
      <c r="AL12" s="235">
        <v>14.489936245149249</v>
      </c>
      <c r="AM12" s="235">
        <v>14.371724440592605</v>
      </c>
      <c r="AN12" s="235">
        <v>14.393110680594257</v>
      </c>
      <c r="AO12" s="235">
        <v>14.133106300236232</v>
      </c>
      <c r="AP12" s="235">
        <v>14.01076463685782</v>
      </c>
      <c r="AQ12" s="235">
        <v>13.63903016507464</v>
      </c>
      <c r="AR12" s="235">
        <v>13.184879123349159</v>
      </c>
      <c r="AS12" s="235">
        <v>12.828324935147805</v>
      </c>
      <c r="AT12" s="235">
        <v>12.65318296615694</v>
      </c>
      <c r="AU12" s="235">
        <v>12.560238302165082</v>
      </c>
      <c r="AV12" s="235">
        <v>12.263207865350001</v>
      </c>
      <c r="AW12" s="235">
        <v>12.281783614556652</v>
      </c>
      <c r="AX12" s="235">
        <v>12.338685280276774</v>
      </c>
      <c r="AY12" s="235">
        <v>12.56</v>
      </c>
      <c r="AZ12" s="235">
        <v>12.78</v>
      </c>
      <c r="BA12" s="235">
        <v>13.12</v>
      </c>
      <c r="BB12" s="235">
        <v>13.18</v>
      </c>
      <c r="BC12" s="235">
        <v>13.12</v>
      </c>
      <c r="BD12" s="235">
        <v>12.68</v>
      </c>
      <c r="BE12" s="235">
        <v>12.36</v>
      </c>
      <c r="BF12" s="235">
        <v>12.24</v>
      </c>
      <c r="BG12" s="235">
        <v>12.43</v>
      </c>
      <c r="BH12" s="235">
        <v>12.89</v>
      </c>
      <c r="BI12" s="235">
        <v>13.32</v>
      </c>
      <c r="BJ12" s="235">
        <v>13.59</v>
      </c>
      <c r="BK12" s="235">
        <v>13.67</v>
      </c>
      <c r="BL12" s="235">
        <v>13.72</v>
      </c>
      <c r="BM12" s="235">
        <v>13.92</v>
      </c>
      <c r="BN12" s="235">
        <v>14.08</v>
      </c>
      <c r="BO12" s="235">
        <v>14.11</v>
      </c>
      <c r="BP12" s="235">
        <v>14.23</v>
      </c>
      <c r="BQ12" s="235">
        <v>14.32</v>
      </c>
      <c r="BR12" s="235">
        <v>14.67</v>
      </c>
      <c r="BS12" s="235">
        <v>14.74</v>
      </c>
      <c r="BT12" s="235">
        <v>14.35</v>
      </c>
      <c r="BU12" s="235">
        <v>13.97</v>
      </c>
      <c r="BV12" s="235">
        <v>13.76</v>
      </c>
      <c r="BW12" s="235">
        <v>13.46</v>
      </c>
      <c r="BX12" s="235">
        <v>13.05</v>
      </c>
      <c r="BY12" s="235">
        <v>12.52</v>
      </c>
      <c r="BZ12" s="235">
        <v>12.14</v>
      </c>
      <c r="CA12" s="235">
        <v>12.13</v>
      </c>
      <c r="CB12" s="235">
        <v>12.13</v>
      </c>
      <c r="CC12" s="235">
        <v>12.24</v>
      </c>
      <c r="CD12" s="235">
        <v>12.24</v>
      </c>
      <c r="CE12" s="235">
        <v>12.09</v>
      </c>
      <c r="CF12" s="235">
        <v>12.26</v>
      </c>
      <c r="CG12" s="235">
        <v>12.27</v>
      </c>
      <c r="CH12" s="235">
        <v>12.38</v>
      </c>
      <c r="CI12" s="235">
        <v>12.6</v>
      </c>
      <c r="CJ12" s="235">
        <v>12.74</v>
      </c>
      <c r="CK12" s="235">
        <v>12.87</v>
      </c>
      <c r="CL12" s="235">
        <v>12.94</v>
      </c>
      <c r="CM12" s="235">
        <v>12.81</v>
      </c>
      <c r="CN12" s="235">
        <v>12.86</v>
      </c>
      <c r="CO12" s="235">
        <v>12.67</v>
      </c>
      <c r="CP12" s="235">
        <v>12.27</v>
      </c>
      <c r="CQ12" s="235">
        <v>12.07</v>
      </c>
      <c r="CR12" s="235">
        <v>11.9329259345</v>
      </c>
      <c r="CS12" s="235">
        <v>11.8546876374</v>
      </c>
      <c r="CT12" s="235">
        <v>11.9115806799</v>
      </c>
      <c r="CU12" s="235">
        <v>11.7538388134</v>
      </c>
      <c r="CV12" s="235">
        <v>11.690371277399999</v>
      </c>
      <c r="CW12" s="235">
        <v>11.9818171384</v>
      </c>
      <c r="CX12" s="235">
        <v>12.2101939353</v>
      </c>
      <c r="CY12" s="235">
        <v>12.3092147182</v>
      </c>
      <c r="CZ12" s="235">
        <v>12.439739861100001</v>
      </c>
      <c r="DA12" s="235">
        <v>12.489894254199999</v>
      </c>
      <c r="DB12" s="235">
        <v>12.474323007300001</v>
      </c>
      <c r="DC12" s="235">
        <v>12.648932344</v>
      </c>
      <c r="DD12" s="235">
        <v>12.659915751</v>
      </c>
      <c r="DE12" s="235">
        <v>12.572147053499998</v>
      </c>
      <c r="DF12" s="235">
        <v>12.4938648589</v>
      </c>
      <c r="DG12" s="235">
        <v>12.8532752561</v>
      </c>
      <c r="DH12" s="235">
        <v>13.448454452</v>
      </c>
      <c r="DI12" s="235">
        <v>14.062657123799999</v>
      </c>
      <c r="DJ12" s="235">
        <v>14.279103240800001</v>
      </c>
      <c r="DK12" s="235">
        <v>14.460789042899998</v>
      </c>
      <c r="DL12" s="235">
        <v>14.866280274999999</v>
      </c>
      <c r="DM12" s="235">
        <v>15.462238728200001</v>
      </c>
      <c r="DN12" s="235">
        <v>15.7337187785</v>
      </c>
      <c r="DO12" s="235">
        <v>15.674851107599999</v>
      </c>
      <c r="DP12" s="235">
        <v>15.8781142397</v>
      </c>
      <c r="DQ12" s="235">
        <v>16.405858352334146</v>
      </c>
      <c r="DR12" s="235">
        <v>16.786344976479572</v>
      </c>
      <c r="DS12" s="235">
        <v>16.877046850347234</v>
      </c>
      <c r="DT12" s="235">
        <v>16.744542019570762</v>
      </c>
      <c r="DU12" s="235">
        <v>15.970396411561772</v>
      </c>
      <c r="DV12" s="235">
        <v>15.486216522461959</v>
      </c>
      <c r="DW12" s="235">
        <v>15.497616803187263</v>
      </c>
      <c r="DX12" s="235">
        <v>15.272270195221616</v>
      </c>
      <c r="DY12" s="235">
        <v>14.95262626107019</v>
      </c>
      <c r="DZ12" s="235">
        <v>15.117017332277971</v>
      </c>
      <c r="EA12" s="235">
        <v>14.944979908108479</v>
      </c>
      <c r="EB12" s="235">
        <v>14.341205150837656</v>
      </c>
      <c r="EC12" s="235">
        <v>13.555691942484206</v>
      </c>
      <c r="ED12" s="235">
        <v>12.734006196012881</v>
      </c>
      <c r="EE12" s="235">
        <v>11.911521191714925</v>
      </c>
      <c r="EF12" s="235">
        <v>11.128877019734373</v>
      </c>
      <c r="EG12" s="235">
        <v>10.773097775225239</v>
      </c>
      <c r="EH12" s="235">
        <v>10.354224732930795</v>
      </c>
      <c r="EI12" s="235">
        <v>9.8584530572136675</v>
      </c>
      <c r="EJ12" s="235">
        <v>9.2824928279995778</v>
      </c>
      <c r="EK12" s="235">
        <v>8.8184408428476644</v>
      </c>
      <c r="EL12" s="235">
        <v>8.4699653848530723</v>
      </c>
      <c r="EM12" s="235">
        <v>8.4106124641105673</v>
      </c>
      <c r="EN12" s="235">
        <v>8.5584468883185494</v>
      </c>
      <c r="EO12" s="235">
        <v>8.7336289637005127</v>
      </c>
      <c r="EP12" s="235">
        <v>8.8521457882879453</v>
      </c>
      <c r="EQ12" s="235">
        <v>8.8151060459864539</v>
      </c>
      <c r="ER12" s="235">
        <v>8.7597003549744414</v>
      </c>
      <c r="ES12" s="235">
        <v>8.6061325085738716</v>
      </c>
      <c r="ET12" s="235">
        <v>8.6433931890696805</v>
      </c>
      <c r="EU12" s="235">
        <v>8.7046967849467407</v>
      </c>
      <c r="EV12" s="235">
        <v>9.6070246834362383</v>
      </c>
      <c r="EW12" s="235">
        <v>10.429487</v>
      </c>
      <c r="EX12" s="235">
        <v>10.300262999999999</v>
      </c>
      <c r="EY12" s="235">
        <v>10.327446999999999</v>
      </c>
      <c r="EZ12" s="235">
        <v>10.539092999999999</v>
      </c>
      <c r="FA12" s="235">
        <v>10.269765999999999</v>
      </c>
      <c r="FB12" s="235">
        <v>9.8481959999999997</v>
      </c>
      <c r="FC12" s="235">
        <v>9.7278120000000001</v>
      </c>
      <c r="FD12" s="235">
        <v>9.8559190000000001</v>
      </c>
      <c r="FE12" s="235">
        <v>10.267655000000001</v>
      </c>
      <c r="FF12" s="235">
        <v>10.805455</v>
      </c>
      <c r="FG12" s="235">
        <v>10.850994</v>
      </c>
      <c r="FH12" s="235">
        <v>9.9358360000000001</v>
      </c>
      <c r="FI12" s="235">
        <v>9.2386879999999998</v>
      </c>
      <c r="FJ12" s="235">
        <v>9.2600529999999992</v>
      </c>
      <c r="FK12" s="235">
        <v>9.0919520000000009</v>
      </c>
      <c r="FL12" s="235">
        <v>8.6277850000000011</v>
      </c>
      <c r="FM12" s="235">
        <v>8.8579030000000003</v>
      </c>
      <c r="FN12" s="235">
        <v>9.8277840000000012</v>
      </c>
      <c r="FO12" s="235">
        <v>10.235982999999999</v>
      </c>
      <c r="FP12" s="235">
        <v>10.021075999999999</v>
      </c>
      <c r="FQ12" s="235">
        <v>9.5610800000000005</v>
      </c>
      <c r="FR12" s="235">
        <v>8.6723110000000005</v>
      </c>
      <c r="FS12" s="235">
        <v>7.8576289999999993</v>
      </c>
      <c r="FT12" s="235">
        <v>7.7835000000000001</v>
      </c>
      <c r="FU12" s="235">
        <v>7.9887089999999992</v>
      </c>
      <c r="FV12" s="235">
        <v>8.1039969999999997</v>
      </c>
      <c r="FW12" s="235">
        <v>8.5329070000000016</v>
      </c>
      <c r="FX12" s="235">
        <v>9.2534679999999998</v>
      </c>
      <c r="FY12" s="235">
        <v>9.8159600000000005</v>
      </c>
      <c r="FZ12" s="235">
        <v>10.110403</v>
      </c>
      <c r="GA12" s="235">
        <v>10.134050999999999</v>
      </c>
      <c r="GB12" s="235">
        <v>10.435862999999999</v>
      </c>
      <c r="GC12" s="235">
        <v>11.258948</v>
      </c>
      <c r="GD12" s="235">
        <v>12.002706999999999</v>
      </c>
      <c r="GE12" s="235">
        <v>13.034033000000001</v>
      </c>
      <c r="GF12" s="235">
        <v>13.740698000000002</v>
      </c>
      <c r="GG12" s="235">
        <v>14.155068000000002</v>
      </c>
      <c r="GH12" s="235">
        <v>14.806934999999999</v>
      </c>
      <c r="GI12" s="235">
        <v>15.384833</v>
      </c>
      <c r="GJ12" s="235">
        <v>15.825454000000001</v>
      </c>
      <c r="GK12" s="235">
        <v>16.013099</v>
      </c>
      <c r="GL12" s="235">
        <v>15.630319</v>
      </c>
      <c r="GM12" s="235">
        <v>15.486730000000001</v>
      </c>
      <c r="GN12" s="235">
        <v>15.724872000000001</v>
      </c>
      <c r="GO12" s="235">
        <v>16.202649000000001</v>
      </c>
      <c r="GP12" s="235">
        <v>16.987832999999998</v>
      </c>
      <c r="GQ12" s="235">
        <v>17.175435999999998</v>
      </c>
      <c r="GR12" s="235">
        <v>17.076395999999999</v>
      </c>
      <c r="GS12" s="235">
        <v>16.090318</v>
      </c>
      <c r="GT12" s="235">
        <v>14.492153999999999</v>
      </c>
      <c r="GU12" s="235">
        <v>12.995730999999999</v>
      </c>
      <c r="GV12" s="235">
        <v>11.846062</v>
      </c>
      <c r="GW12" s="235">
        <v>11.209721999999999</v>
      </c>
      <c r="GX12" s="235">
        <v>10.859</v>
      </c>
      <c r="GY12" s="235">
        <v>10.832936</v>
      </c>
      <c r="GZ12" s="235">
        <v>10.726254000000001</v>
      </c>
      <c r="HA12" s="235">
        <v>10.123697</v>
      </c>
      <c r="HB12" s="235">
        <v>9.4088469999999997</v>
      </c>
      <c r="HC12" s="235">
        <v>9.0538089999999993</v>
      </c>
      <c r="HD12" s="235">
        <v>8.5294919999999994</v>
      </c>
      <c r="HE12" s="235">
        <v>8.6551679999999998</v>
      </c>
      <c r="HF12" s="235">
        <v>9.432485999999999</v>
      </c>
      <c r="HG12" s="235">
        <v>10.051520999999999</v>
      </c>
      <c r="HH12" s="235">
        <v>10.168638000000001</v>
      </c>
      <c r="HI12" s="235">
        <v>9.9413929999999997</v>
      </c>
      <c r="HJ12" s="235">
        <v>9.8192000000000004</v>
      </c>
      <c r="HK12" s="235">
        <v>9.7465960000000003</v>
      </c>
      <c r="HL12" s="235">
        <v>9.7421720000000001</v>
      </c>
      <c r="HM12" s="235">
        <v>9.3495650000000001</v>
      </c>
      <c r="HN12" s="235">
        <v>9.0488700000000009</v>
      </c>
      <c r="HO12" s="235">
        <v>9.0667059999999999</v>
      </c>
      <c r="HP12" s="235">
        <v>9.3324800000000003</v>
      </c>
      <c r="HQ12" s="235">
        <v>9.685607000000001</v>
      </c>
      <c r="HR12" s="235">
        <v>9.6487800000000004</v>
      </c>
      <c r="HS12" s="235">
        <v>9.6646710000000002</v>
      </c>
      <c r="HT12" s="235">
        <v>10.007363</v>
      </c>
      <c r="HU12" s="235">
        <v>10.222268</v>
      </c>
      <c r="HV12" s="235">
        <v>10.292117000000001</v>
      </c>
      <c r="HW12" s="235">
        <v>10.132789000000001</v>
      </c>
      <c r="HX12" s="235">
        <v>10.289669999999999</v>
      </c>
      <c r="HY12" s="235">
        <v>10.809868999999999</v>
      </c>
      <c r="HZ12" s="235">
        <v>11.019452000000001</v>
      </c>
      <c r="IA12" s="235">
        <v>10.953169000000001</v>
      </c>
      <c r="IB12" s="235">
        <v>10.913183</v>
      </c>
      <c r="IC12" s="235">
        <v>10.906117999999999</v>
      </c>
      <c r="ID12" s="235">
        <v>10.815994999999999</v>
      </c>
      <c r="IE12" s="235">
        <v>10.860548</v>
      </c>
      <c r="IF12" s="235">
        <v>10.643924999999999</v>
      </c>
      <c r="IG12" s="235">
        <v>10.325282</v>
      </c>
      <c r="IH12" s="235">
        <v>10.170048</v>
      </c>
      <c r="II12" s="235">
        <v>10.197943</v>
      </c>
      <c r="IJ12" s="235">
        <v>9.9394390000000001</v>
      </c>
      <c r="IK12" s="235">
        <v>9.9065180000000002</v>
      </c>
      <c r="IL12" s="235">
        <v>10.239279</v>
      </c>
      <c r="IM12" s="235">
        <v>10.564114999999999</v>
      </c>
      <c r="IN12" s="235">
        <v>10.718965000000001</v>
      </c>
      <c r="IO12" s="235">
        <v>10.581613000000001</v>
      </c>
    </row>
    <row r="13" spans="1:249" ht="20.100000000000001" customHeight="1" x14ac:dyDescent="0.25">
      <c r="A13" s="233" t="s">
        <v>441</v>
      </c>
      <c r="B13" s="235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  <c r="BA13" s="235"/>
      <c r="BB13" s="235"/>
      <c r="BC13" s="235"/>
      <c r="BD13" s="235"/>
      <c r="BE13" s="235"/>
      <c r="BF13" s="235"/>
      <c r="BG13" s="235"/>
      <c r="BH13" s="235"/>
      <c r="BI13" s="235"/>
      <c r="BJ13" s="235"/>
      <c r="BK13" s="235"/>
      <c r="BL13" s="235"/>
      <c r="BM13" s="235"/>
      <c r="BN13" s="235"/>
      <c r="BO13" s="235"/>
      <c r="BP13" s="235"/>
      <c r="BQ13" s="235"/>
      <c r="BR13" s="235"/>
      <c r="BS13" s="235"/>
      <c r="BT13" s="235"/>
      <c r="BU13" s="235"/>
      <c r="BV13" s="235"/>
      <c r="BW13" s="235"/>
      <c r="BX13" s="235"/>
      <c r="BY13" s="235"/>
      <c r="BZ13" s="235"/>
      <c r="CA13" s="235"/>
      <c r="CB13" s="235"/>
      <c r="CC13" s="235"/>
      <c r="CD13" s="235"/>
      <c r="CE13" s="235"/>
      <c r="CF13" s="235"/>
      <c r="CG13" s="235"/>
      <c r="CH13" s="235"/>
      <c r="CI13" s="235"/>
      <c r="CJ13" s="235"/>
      <c r="CK13" s="235"/>
      <c r="CL13" s="235"/>
      <c r="CM13" s="235"/>
      <c r="CN13" s="235"/>
      <c r="CO13" s="235"/>
      <c r="CP13" s="235"/>
      <c r="CQ13" s="235"/>
      <c r="CR13" s="235"/>
      <c r="CS13" s="235"/>
      <c r="CT13" s="235"/>
      <c r="CU13" s="235"/>
      <c r="CV13" s="235"/>
      <c r="CW13" s="235"/>
      <c r="CX13" s="235"/>
      <c r="CY13" s="235"/>
      <c r="CZ13" s="235"/>
      <c r="DA13" s="235"/>
      <c r="DB13" s="235"/>
      <c r="DC13" s="235"/>
      <c r="DD13" s="235"/>
      <c r="DE13" s="235"/>
      <c r="DF13" s="235"/>
      <c r="DG13" s="235"/>
      <c r="DH13" s="235"/>
      <c r="DI13" s="235"/>
      <c r="DJ13" s="235"/>
      <c r="DK13" s="235"/>
      <c r="DL13" s="235"/>
      <c r="DM13" s="235"/>
      <c r="DN13" s="235"/>
      <c r="DO13" s="235"/>
      <c r="DP13" s="235"/>
      <c r="DQ13" s="235"/>
      <c r="DR13" s="235"/>
      <c r="DS13" s="235"/>
      <c r="DT13" s="235"/>
      <c r="DU13" s="235"/>
      <c r="DV13" s="235"/>
      <c r="DW13" s="235"/>
      <c r="DX13" s="235"/>
      <c r="DY13" s="235"/>
      <c r="DZ13" s="235"/>
      <c r="EA13" s="235"/>
      <c r="EB13" s="235"/>
      <c r="EC13" s="235"/>
      <c r="ED13" s="235"/>
      <c r="EE13" s="235"/>
      <c r="EF13" s="235"/>
      <c r="EG13" s="235"/>
      <c r="EH13" s="235"/>
      <c r="EI13" s="235"/>
      <c r="EJ13" s="235"/>
      <c r="EK13" s="235"/>
      <c r="EL13" s="235"/>
      <c r="EM13" s="235"/>
      <c r="EN13" s="235"/>
      <c r="EO13" s="235"/>
      <c r="EP13" s="235"/>
      <c r="EQ13" s="235"/>
      <c r="ER13" s="235"/>
      <c r="ES13" s="235"/>
      <c r="ET13" s="235"/>
      <c r="EU13" s="235"/>
      <c r="EV13" s="235"/>
      <c r="EW13" s="235"/>
      <c r="EX13" s="235"/>
      <c r="EY13" s="235"/>
      <c r="EZ13" s="235"/>
      <c r="FA13" s="235"/>
      <c r="FB13" s="235"/>
      <c r="FC13" s="235"/>
      <c r="FD13" s="235"/>
      <c r="FE13" s="235"/>
      <c r="FF13" s="235"/>
      <c r="FG13" s="235"/>
      <c r="FH13" s="235"/>
      <c r="FI13" s="235"/>
      <c r="FJ13" s="235"/>
      <c r="FK13" s="235"/>
      <c r="FL13" s="235"/>
      <c r="FM13" s="235"/>
      <c r="FN13" s="235"/>
      <c r="FO13" s="235"/>
      <c r="FP13" s="235"/>
      <c r="FQ13" s="235"/>
      <c r="FR13" s="235"/>
      <c r="FS13" s="235"/>
      <c r="FT13" s="235"/>
      <c r="FU13" s="235"/>
      <c r="FV13" s="235"/>
      <c r="FW13" s="235"/>
      <c r="FX13" s="235"/>
      <c r="FY13" s="235"/>
      <c r="FZ13" s="235"/>
      <c r="GA13" s="235"/>
      <c r="GB13" s="235"/>
      <c r="GC13" s="235"/>
      <c r="GD13" s="235"/>
      <c r="GE13" s="235"/>
      <c r="GF13" s="235"/>
      <c r="GG13" s="235"/>
      <c r="GH13" s="235"/>
      <c r="GI13" s="235"/>
      <c r="GJ13" s="235"/>
      <c r="GK13" s="235"/>
      <c r="GL13" s="235"/>
      <c r="GM13" s="235"/>
      <c r="GN13" s="235"/>
      <c r="GO13" s="235"/>
      <c r="GP13" s="235"/>
      <c r="GQ13" s="235"/>
      <c r="GR13" s="235"/>
      <c r="GS13" s="235"/>
      <c r="GT13" s="235"/>
      <c r="GU13" s="235"/>
      <c r="GV13" s="235"/>
      <c r="GW13" s="235"/>
      <c r="GX13" s="235"/>
      <c r="GY13" s="235"/>
      <c r="GZ13" s="235"/>
      <c r="HA13" s="235"/>
      <c r="HB13" s="235"/>
      <c r="HC13" s="235"/>
      <c r="HD13" s="235"/>
      <c r="HE13" s="235"/>
      <c r="HF13" s="235"/>
      <c r="HG13" s="235"/>
      <c r="HH13" s="235"/>
      <c r="HI13" s="235"/>
      <c r="HJ13" s="235"/>
      <c r="HK13" s="235">
        <v>10.920807</v>
      </c>
      <c r="HL13" s="235">
        <v>10.861215</v>
      </c>
      <c r="HM13" s="235">
        <v>10.382558</v>
      </c>
      <c r="HN13" s="235">
        <v>10.035360000000001</v>
      </c>
      <c r="HO13" s="235">
        <v>9.990437</v>
      </c>
      <c r="HP13" s="235">
        <v>10.220352999999999</v>
      </c>
      <c r="HQ13" s="235">
        <v>10.559101999999999</v>
      </c>
      <c r="HR13" s="235">
        <v>10.50179</v>
      </c>
      <c r="HS13" s="235">
        <v>10.507637000000001</v>
      </c>
      <c r="HT13" s="235">
        <v>10.849114</v>
      </c>
      <c r="HU13" s="235">
        <v>11.055134000000001</v>
      </c>
      <c r="HV13" s="235">
        <v>11.124900999999999</v>
      </c>
      <c r="HW13" s="235">
        <v>10.969987</v>
      </c>
      <c r="HX13" s="235">
        <v>11.145049</v>
      </c>
      <c r="HY13" s="235">
        <v>11.683182</v>
      </c>
      <c r="HZ13" s="235">
        <v>11.915219</v>
      </c>
      <c r="IA13" s="235">
        <v>11.878568</v>
      </c>
      <c r="IB13" s="235">
        <v>11.854283000000001</v>
      </c>
      <c r="IC13" s="235">
        <v>11.862978999999999</v>
      </c>
      <c r="ID13" s="235">
        <v>11.782404</v>
      </c>
      <c r="IE13" s="235">
        <v>11.853203000000001</v>
      </c>
      <c r="IF13" s="235">
        <v>11.658295000000001</v>
      </c>
      <c r="IG13" s="235">
        <v>11.356090999999999</v>
      </c>
      <c r="IH13" s="235">
        <v>11.223079</v>
      </c>
      <c r="II13" s="235">
        <v>11.260824</v>
      </c>
      <c r="IJ13" s="235">
        <v>10.998009</v>
      </c>
      <c r="IK13" s="235">
        <v>10.980634</v>
      </c>
      <c r="IL13" s="235">
        <v>11.312829000000001</v>
      </c>
      <c r="IM13" s="235">
        <v>11.629429999999999</v>
      </c>
      <c r="IN13" s="235">
        <v>11.795491999999999</v>
      </c>
      <c r="IO13" s="235">
        <v>11.665022</v>
      </c>
    </row>
    <row r="14" spans="1:249" ht="20.100000000000001" customHeight="1" x14ac:dyDescent="0.25">
      <c r="A14" s="233" t="s">
        <v>442</v>
      </c>
      <c r="B14" s="235">
        <v>11.155736682273186</v>
      </c>
      <c r="C14" s="235">
        <v>11.778849956187898</v>
      </c>
      <c r="D14" s="235">
        <v>11.458620733123336</v>
      </c>
      <c r="E14" s="235">
        <v>10.296951798836806</v>
      </c>
      <c r="F14" s="235">
        <v>8.8052770775946421</v>
      </c>
      <c r="G14" s="235">
        <v>9.486579870452605</v>
      </c>
      <c r="H14" s="235">
        <v>10.751590861315186</v>
      </c>
      <c r="I14" s="235">
        <v>11.319126622120447</v>
      </c>
      <c r="J14" s="235">
        <v>12.464380573384792</v>
      </c>
      <c r="K14" s="235">
        <v>13.352828541517869</v>
      </c>
      <c r="L14" s="235">
        <v>13.238072990697059</v>
      </c>
      <c r="M14" s="235">
        <v>13.634450587990266</v>
      </c>
      <c r="N14" s="235">
        <v>13.914466807134772</v>
      </c>
      <c r="O14" s="235">
        <v>13.423667188260758</v>
      </c>
      <c r="P14" s="235">
        <v>13.692757468031758</v>
      </c>
      <c r="Q14" s="235">
        <v>14.283980779307548</v>
      </c>
      <c r="R14" s="235">
        <v>14.884858123089707</v>
      </c>
      <c r="S14" s="235">
        <v>14.483152099076889</v>
      </c>
      <c r="T14" s="235">
        <v>13.866710737640474</v>
      </c>
      <c r="U14" s="235">
        <v>14.005535631479926</v>
      </c>
      <c r="V14" s="235">
        <v>14.681307034426961</v>
      </c>
      <c r="W14" s="235">
        <v>15.760225763832135</v>
      </c>
      <c r="X14" s="235">
        <v>16.455804935110741</v>
      </c>
      <c r="Y14" s="235">
        <v>16.369600655739536</v>
      </c>
      <c r="Z14" s="235">
        <v>18.028803887091804</v>
      </c>
      <c r="AA14" s="235">
        <v>18.714757938098849</v>
      </c>
      <c r="AB14" s="235">
        <v>19.067034912357439</v>
      </c>
      <c r="AC14" s="235">
        <v>19.453171291077599</v>
      </c>
      <c r="AD14" s="235">
        <v>20.26657806465839</v>
      </c>
      <c r="AE14" s="235">
        <v>22.074777196376914</v>
      </c>
      <c r="AF14" s="235">
        <v>24.236385317602817</v>
      </c>
      <c r="AG14" s="235">
        <v>26.141875289286311</v>
      </c>
      <c r="AH14" s="235">
        <v>24.435219927007878</v>
      </c>
      <c r="AI14" s="235">
        <v>23.138708415504606</v>
      </c>
      <c r="AJ14" s="235">
        <v>23.113420607927026</v>
      </c>
      <c r="AK14" s="235">
        <v>22.751409028097381</v>
      </c>
      <c r="AL14" s="235">
        <v>20.579607082983475</v>
      </c>
      <c r="AM14" s="235">
        <v>18.733525293405862</v>
      </c>
      <c r="AN14" s="235">
        <v>18.387531359607067</v>
      </c>
      <c r="AO14" s="235">
        <v>16.748859475133138</v>
      </c>
      <c r="AP14" s="235">
        <v>15.744285387840096</v>
      </c>
      <c r="AQ14" s="235">
        <v>13.829797993234539</v>
      </c>
      <c r="AR14" s="235">
        <v>11.505457782419493</v>
      </c>
      <c r="AS14" s="235">
        <v>9.0954962504874892</v>
      </c>
      <c r="AT14" s="235">
        <v>9.0533892583980489</v>
      </c>
      <c r="AU14" s="235">
        <v>9.3551042299583322</v>
      </c>
      <c r="AV14" s="235">
        <v>8.2669032154857334</v>
      </c>
      <c r="AW14" s="235">
        <v>7.9629588299196863</v>
      </c>
      <c r="AX14" s="235">
        <v>7.8216710655193866</v>
      </c>
      <c r="AY14" s="235">
        <v>8.94</v>
      </c>
      <c r="AZ14" s="235">
        <v>9.93</v>
      </c>
      <c r="BA14" s="235">
        <v>11.84</v>
      </c>
      <c r="BB14" s="235">
        <v>12.87</v>
      </c>
      <c r="BC14" s="235">
        <v>14.33</v>
      </c>
      <c r="BD14" s="235">
        <v>15.41</v>
      </c>
      <c r="BE14" s="235">
        <v>16.05</v>
      </c>
      <c r="BF14" s="235">
        <v>17.41</v>
      </c>
      <c r="BG14" s="235">
        <v>18.27</v>
      </c>
      <c r="BH14" s="235">
        <v>19.37</v>
      </c>
      <c r="BI14" s="235">
        <v>20.97</v>
      </c>
      <c r="BJ14" s="235">
        <v>22.17</v>
      </c>
      <c r="BK14" s="235">
        <v>22.41</v>
      </c>
      <c r="BL14" s="235">
        <v>22.28</v>
      </c>
      <c r="BM14" s="235">
        <v>21.8</v>
      </c>
      <c r="BN14" s="235">
        <v>21.38</v>
      </c>
      <c r="BO14" s="235">
        <v>20.53</v>
      </c>
      <c r="BP14" s="235">
        <v>19.3</v>
      </c>
      <c r="BQ14" s="235">
        <v>18.940000000000001</v>
      </c>
      <c r="BR14" s="235">
        <v>18.600000000000001</v>
      </c>
      <c r="BS14" s="235">
        <v>18.02</v>
      </c>
      <c r="BT14" s="235">
        <v>17.46</v>
      </c>
      <c r="BU14" s="235">
        <v>16.37</v>
      </c>
      <c r="BV14" s="235">
        <v>15.4</v>
      </c>
      <c r="BW14" s="235">
        <v>14.83</v>
      </c>
      <c r="BX14" s="235">
        <v>13.59</v>
      </c>
      <c r="BY14" s="235">
        <v>13.42</v>
      </c>
      <c r="BZ14" s="235">
        <v>13.92</v>
      </c>
      <c r="CA14" s="235">
        <v>14.59</v>
      </c>
      <c r="CB14" s="235">
        <v>15.51</v>
      </c>
      <c r="CC14" s="235">
        <v>17.239999999999998</v>
      </c>
      <c r="CD14" s="235">
        <v>18.39</v>
      </c>
      <c r="CE14" s="235">
        <v>18.68</v>
      </c>
      <c r="CF14" s="235">
        <v>18.16</v>
      </c>
      <c r="CG14" s="235">
        <v>17.55</v>
      </c>
      <c r="CH14" s="235">
        <v>18.399999999999999</v>
      </c>
      <c r="CI14" s="235">
        <v>18.5</v>
      </c>
      <c r="CJ14" s="235">
        <v>18.87</v>
      </c>
      <c r="CK14" s="235">
        <v>18.52</v>
      </c>
      <c r="CL14" s="235">
        <v>17.78</v>
      </c>
      <c r="CM14" s="235">
        <v>16.54</v>
      </c>
      <c r="CN14" s="235">
        <v>16.64</v>
      </c>
      <c r="CO14" s="235">
        <v>15.44</v>
      </c>
      <c r="CP14" s="235">
        <v>13.93</v>
      </c>
      <c r="CQ14" s="235">
        <v>14.62</v>
      </c>
      <c r="CR14" s="235">
        <v>15.612444955200001</v>
      </c>
      <c r="CS14" s="235">
        <v>15.974232715600001</v>
      </c>
      <c r="CT14" s="235">
        <v>15.9175347296</v>
      </c>
      <c r="CU14" s="235">
        <v>16.081446841800002</v>
      </c>
      <c r="CV14" s="235">
        <v>16.2751795227</v>
      </c>
      <c r="CW14" s="235">
        <v>17.924837980100001</v>
      </c>
      <c r="CX14" s="235">
        <v>18.588474819199998</v>
      </c>
      <c r="CY14" s="235">
        <v>18.4244415977</v>
      </c>
      <c r="CZ14" s="235">
        <v>16.671916987700001</v>
      </c>
      <c r="DA14" s="235">
        <v>15.6602917796</v>
      </c>
      <c r="DB14" s="235">
        <v>15.141371854999999</v>
      </c>
      <c r="DC14" s="235">
        <v>13.710333699899998</v>
      </c>
      <c r="DD14" s="235">
        <v>13.064652114700001</v>
      </c>
      <c r="DE14" s="235">
        <v>13.8407937354</v>
      </c>
      <c r="DF14" s="235">
        <v>13.9090242886</v>
      </c>
      <c r="DG14" s="235">
        <v>14.1889516317</v>
      </c>
      <c r="DH14" s="235">
        <v>13.9753210737</v>
      </c>
      <c r="DI14" s="235">
        <v>13.333726309199999</v>
      </c>
      <c r="DJ14" s="235">
        <v>13.762451675000001</v>
      </c>
      <c r="DK14" s="235">
        <v>14.335090436100002</v>
      </c>
      <c r="DL14" s="235">
        <v>16.007527283399998</v>
      </c>
      <c r="DM14" s="235">
        <v>17.524207160100001</v>
      </c>
      <c r="DN14" s="235">
        <v>18.162575075300001</v>
      </c>
      <c r="DO14" s="235">
        <v>18.998276709199999</v>
      </c>
      <c r="DP14" s="235">
        <v>20.815328420299998</v>
      </c>
      <c r="DQ14" s="235">
        <v>21.484922137932404</v>
      </c>
      <c r="DR14" s="235">
        <v>21.341475048490977</v>
      </c>
      <c r="DS14" s="235">
        <v>21.765191711124277</v>
      </c>
      <c r="DT14" s="235">
        <v>23.069389774951212</v>
      </c>
      <c r="DU14" s="235">
        <v>22.520495451568003</v>
      </c>
      <c r="DV14" s="235">
        <v>21.526730271683235</v>
      </c>
      <c r="DW14" s="235">
        <v>22.092688791431648</v>
      </c>
      <c r="DX14" s="235">
        <v>23.393733434720776</v>
      </c>
      <c r="DY14" s="235">
        <v>22.692032261995386</v>
      </c>
      <c r="DZ14" s="235">
        <v>22.649423127610333</v>
      </c>
      <c r="EA14" s="235">
        <v>21.76114208243165</v>
      </c>
      <c r="EB14" s="235">
        <v>19.665097600157001</v>
      </c>
      <c r="EC14" s="235">
        <v>17.841929351303286</v>
      </c>
      <c r="ED14" s="235">
        <v>17.908893661616233</v>
      </c>
      <c r="EE14" s="235">
        <v>17.420017526936338</v>
      </c>
      <c r="EF14" s="235">
        <v>15.977067431075852</v>
      </c>
      <c r="EG14" s="235">
        <v>15.447981013441403</v>
      </c>
      <c r="EH14" s="235">
        <v>13.7235098263782</v>
      </c>
      <c r="EI14" s="235">
        <v>11.792184689425888</v>
      </c>
      <c r="EJ14" s="235">
        <v>9.1634383752559057</v>
      </c>
      <c r="EK14" s="235">
        <v>8.1926641302116678</v>
      </c>
      <c r="EL14" s="235">
        <v>8.0516175511163635</v>
      </c>
      <c r="EM14" s="235">
        <v>8.3745206584119778</v>
      </c>
      <c r="EN14" s="235">
        <v>8.4634253684426675</v>
      </c>
      <c r="EO14" s="235">
        <v>9.1364573085892964</v>
      </c>
      <c r="EP14" s="235">
        <v>9.5254831943812022</v>
      </c>
      <c r="EQ14" s="235">
        <v>9.5758712659054659</v>
      </c>
      <c r="ER14" s="235">
        <v>9.5688907732466078</v>
      </c>
      <c r="ES14" s="235">
        <v>10.169840051253454</v>
      </c>
      <c r="ET14" s="235">
        <v>12.158026505309238</v>
      </c>
      <c r="EU14" s="235">
        <v>14.735006392572124</v>
      </c>
      <c r="EV14" s="235">
        <v>17.666837796437495</v>
      </c>
      <c r="EW14" s="235">
        <v>19.10623</v>
      </c>
      <c r="EX14" s="235">
        <v>19.825388999999998</v>
      </c>
      <c r="EY14" s="235">
        <v>21.039037999999998</v>
      </c>
      <c r="EZ14" s="235">
        <v>21.918921000000001</v>
      </c>
      <c r="FA14" s="235">
        <v>20.689698</v>
      </c>
      <c r="FB14" s="235">
        <v>18.336365000000001</v>
      </c>
      <c r="FC14" s="235">
        <v>17.45777</v>
      </c>
      <c r="FD14" s="235">
        <v>18.501256999999999</v>
      </c>
      <c r="FE14" s="235">
        <v>19.140665000000002</v>
      </c>
      <c r="FF14" s="235">
        <v>19.554368999999998</v>
      </c>
      <c r="FG14" s="235">
        <v>18.500174999999999</v>
      </c>
      <c r="FH14" s="235">
        <v>17.163744000000001</v>
      </c>
      <c r="FI14" s="235">
        <v>17.080016000000001</v>
      </c>
      <c r="FJ14" s="235">
        <v>15.447047</v>
      </c>
      <c r="FK14" s="235">
        <v>13.794907</v>
      </c>
      <c r="FL14" s="235">
        <v>13.600949000000002</v>
      </c>
      <c r="FM14" s="235">
        <v>14.502735999999999</v>
      </c>
      <c r="FN14" s="235">
        <v>18.220051000000002</v>
      </c>
      <c r="FO14" s="235">
        <v>18.776463</v>
      </c>
      <c r="FP14" s="235">
        <v>17.597270000000002</v>
      </c>
      <c r="FQ14" s="235">
        <v>17.719670000000001</v>
      </c>
      <c r="FR14" s="235">
        <v>17.539308999999999</v>
      </c>
      <c r="FS14" s="235">
        <v>17.256235</v>
      </c>
      <c r="FT14" s="235">
        <v>18.233276</v>
      </c>
      <c r="FU14" s="235">
        <v>20.390839999999997</v>
      </c>
      <c r="FV14" s="235">
        <v>24.477720999999999</v>
      </c>
      <c r="FW14" s="235">
        <v>29.888493999999998</v>
      </c>
      <c r="FX14" s="235">
        <v>33.085065</v>
      </c>
      <c r="FY14" s="235">
        <v>37.035891999999997</v>
      </c>
      <c r="FZ14" s="235">
        <v>35.566499999999998</v>
      </c>
      <c r="GA14" s="235">
        <v>38.293936000000002</v>
      </c>
      <c r="GB14" s="235">
        <v>41.845091000000004</v>
      </c>
      <c r="GC14" s="235">
        <v>44.274470999999998</v>
      </c>
      <c r="GD14" s="235">
        <v>45.285330000000002</v>
      </c>
      <c r="GE14" s="235">
        <v>50.883098000000004</v>
      </c>
      <c r="GF14" s="235">
        <v>49.476062999999996</v>
      </c>
      <c r="GG14" s="235">
        <v>47.309939</v>
      </c>
      <c r="GH14" s="235">
        <v>44.393679000000006</v>
      </c>
      <c r="GI14" s="235">
        <v>37.512039999999999</v>
      </c>
      <c r="GJ14" s="235">
        <v>34.022174999999997</v>
      </c>
      <c r="GK14" s="235">
        <v>29.802056999999998</v>
      </c>
      <c r="GL14" s="235">
        <v>29.750036000000001</v>
      </c>
      <c r="GM14" s="235">
        <v>28.848647999999997</v>
      </c>
      <c r="GN14" s="235">
        <v>28.035663</v>
      </c>
      <c r="GO14" s="235">
        <v>26.507866000000003</v>
      </c>
      <c r="GP14" s="235">
        <v>26.347331000000001</v>
      </c>
      <c r="GQ14" s="235">
        <v>22.056463000000001</v>
      </c>
      <c r="GR14" s="235">
        <v>22.036072000000001</v>
      </c>
      <c r="GS14" s="235">
        <v>21.298217000000001</v>
      </c>
      <c r="GT14" s="235">
        <v>19.704096</v>
      </c>
      <c r="GU14" s="235">
        <v>19.335376</v>
      </c>
      <c r="GV14" s="235">
        <v>17.421945000000001</v>
      </c>
      <c r="GW14" s="235">
        <v>16.738337999999999</v>
      </c>
      <c r="GX14" s="235">
        <v>16.204666</v>
      </c>
      <c r="GY14" s="235">
        <v>14.416982000000001</v>
      </c>
      <c r="GZ14" s="235">
        <v>12.246736</v>
      </c>
      <c r="HA14" s="235">
        <v>10.426352999999999</v>
      </c>
      <c r="HB14" s="235">
        <v>7.8139959999999995</v>
      </c>
      <c r="HC14" s="235">
        <v>5.2773630000000002</v>
      </c>
      <c r="HD14" s="235">
        <v>2.6455469999999996</v>
      </c>
      <c r="HE14" s="235">
        <v>1.693824</v>
      </c>
      <c r="HF14" s="235">
        <v>2.270689</v>
      </c>
      <c r="HG14" s="235">
        <v>3.5863680000000002</v>
      </c>
      <c r="HH14" s="235">
        <v>5.1646549999999998</v>
      </c>
      <c r="HI14" s="235">
        <v>6.3896220000000001</v>
      </c>
      <c r="HJ14" s="235">
        <v>6.6170740000000006</v>
      </c>
      <c r="HK14" s="235">
        <v>6.4688289999999995</v>
      </c>
      <c r="HL14" s="235">
        <v>6.0239320000000003</v>
      </c>
      <c r="HM14" s="235">
        <v>5.3529869999999997</v>
      </c>
      <c r="HN14" s="235">
        <v>6.8582779999999994</v>
      </c>
      <c r="HO14" s="235">
        <v>9.7938120000000009</v>
      </c>
      <c r="HP14" s="235">
        <v>12.822745999999999</v>
      </c>
      <c r="HQ14" s="235">
        <v>14.415749</v>
      </c>
      <c r="HR14" s="235">
        <v>14.845644999999999</v>
      </c>
      <c r="HS14" s="235">
        <v>15.176165999999998</v>
      </c>
      <c r="HT14" s="235">
        <v>16.430961999999997</v>
      </c>
      <c r="HU14" s="235">
        <v>17.193148000000001</v>
      </c>
      <c r="HV14" s="235">
        <v>17.458387000000002</v>
      </c>
      <c r="HW14" s="235">
        <v>17.680883000000001</v>
      </c>
      <c r="HX14" s="235">
        <v>19.586465999999998</v>
      </c>
      <c r="HY14" s="235">
        <v>19.689664</v>
      </c>
      <c r="HZ14" s="235">
        <v>19.503239000000001</v>
      </c>
      <c r="IA14" s="235">
        <v>17.862068999999998</v>
      </c>
      <c r="IB14" s="235">
        <v>14.953423000000001</v>
      </c>
      <c r="IC14" s="235">
        <v>13.384456</v>
      </c>
      <c r="ID14" s="235">
        <v>13.422556</v>
      </c>
      <c r="IE14" s="235">
        <v>13.233466999999999</v>
      </c>
      <c r="IF14" s="235">
        <v>11.135016</v>
      </c>
      <c r="IG14" s="235">
        <v>10.007085999999999</v>
      </c>
      <c r="IH14" s="235">
        <v>9.0138169999999995</v>
      </c>
      <c r="II14" s="235">
        <v>9.1233459999999997</v>
      </c>
      <c r="IJ14" s="235">
        <v>7.1094720000000002</v>
      </c>
      <c r="IK14" s="235">
        <v>8.1559299999999997</v>
      </c>
      <c r="IL14" s="235">
        <v>10.843431000000001</v>
      </c>
      <c r="IM14" s="235">
        <v>12.278658999999999</v>
      </c>
      <c r="IN14" s="235">
        <v>13.657057</v>
      </c>
      <c r="IO14" s="235">
        <v>13.211895999999999</v>
      </c>
    </row>
    <row r="15" spans="1:249" ht="20.100000000000001" hidden="1" customHeight="1" x14ac:dyDescent="0.25">
      <c r="A15" s="233" t="s">
        <v>443</v>
      </c>
      <c r="B15" s="235">
        <v>-1.2806926553431075</v>
      </c>
      <c r="C15" s="235">
        <v>-5.4434623590368769</v>
      </c>
      <c r="D15" s="235">
        <v>-7.8319845857417691</v>
      </c>
      <c r="E15" s="235">
        <v>-8.7021811144695533</v>
      </c>
      <c r="F15" s="235">
        <v>-7.602736065949367</v>
      </c>
      <c r="G15" s="235">
        <v>7.1869539895166756</v>
      </c>
      <c r="H15" s="235">
        <v>3.085692812722951</v>
      </c>
      <c r="I15" s="235">
        <v>1.9137473913221958</v>
      </c>
      <c r="J15" s="235">
        <v>1.2979212632853843</v>
      </c>
      <c r="K15" s="235">
        <v>9.4822594422399717</v>
      </c>
      <c r="L15" s="235">
        <v>6.4224304620988937</v>
      </c>
      <c r="M15" s="235">
        <v>9.9105058878897534</v>
      </c>
      <c r="N15" s="235">
        <v>2.1630945983523331</v>
      </c>
      <c r="O15" s="235">
        <v>7.2407779181562493</v>
      </c>
      <c r="P15" s="235">
        <v>10.94289177537604</v>
      </c>
      <c r="Q15" s="235">
        <v>5.5203697331404733</v>
      </c>
      <c r="R15" s="235">
        <v>8.9376578199228174</v>
      </c>
      <c r="S15" s="235">
        <v>-6.1755710187736952</v>
      </c>
      <c r="T15" s="235">
        <v>-0.45554712378711448</v>
      </c>
      <c r="U15" s="235">
        <v>-3.4543468230590735</v>
      </c>
      <c r="V15" s="235">
        <v>2.6496048963487562</v>
      </c>
      <c r="W15" s="235">
        <v>-5.3998628030662239</v>
      </c>
      <c r="X15" s="235">
        <v>-8.9347332597871194</v>
      </c>
      <c r="Y15" s="235">
        <v>-7.8847702003479014</v>
      </c>
      <c r="Z15" s="235">
        <v>-7.292925563959396</v>
      </c>
      <c r="AA15" s="235">
        <v>-7.2919330870690242</v>
      </c>
      <c r="AB15" s="235">
        <v>-11.035176023161263</v>
      </c>
      <c r="AC15" s="235">
        <v>-4.5867980525719609</v>
      </c>
      <c r="AD15" s="235">
        <v>-7.1751248314687928</v>
      </c>
      <c r="AE15" s="235">
        <v>-5.5602599265348935</v>
      </c>
      <c r="AF15" s="235">
        <v>-7.5628604091496747</v>
      </c>
      <c r="AG15" s="235">
        <v>-6.6353552522153025</v>
      </c>
      <c r="AH15" s="235">
        <v>0</v>
      </c>
      <c r="AI15" s="235">
        <v>0</v>
      </c>
      <c r="AJ15" s="235">
        <v>0</v>
      </c>
      <c r="AK15" s="235">
        <v>0</v>
      </c>
      <c r="AL15" s="235">
        <v>0</v>
      </c>
      <c r="AM15" s="235">
        <v>0</v>
      </c>
      <c r="AN15" s="235">
        <v>0</v>
      </c>
      <c r="AO15" s="235">
        <v>0</v>
      </c>
      <c r="AP15" s="235">
        <v>0</v>
      </c>
      <c r="AQ15" s="235">
        <v>0</v>
      </c>
      <c r="AR15" s="235">
        <v>0</v>
      </c>
      <c r="AS15" s="235">
        <v>0</v>
      </c>
      <c r="AT15" s="235">
        <v>0</v>
      </c>
      <c r="AU15" s="235">
        <v>0</v>
      </c>
      <c r="AV15" s="235">
        <v>0</v>
      </c>
      <c r="AW15" s="235">
        <v>0</v>
      </c>
      <c r="AX15" s="235"/>
      <c r="AY15" s="235">
        <v>0</v>
      </c>
      <c r="AZ15" s="235">
        <v>0</v>
      </c>
      <c r="BA15" s="235">
        <v>0</v>
      </c>
      <c r="BB15" s="235">
        <v>0</v>
      </c>
      <c r="BC15" s="235">
        <v>0</v>
      </c>
      <c r="BD15" s="235">
        <v>0</v>
      </c>
      <c r="BE15" s="235">
        <v>0</v>
      </c>
      <c r="BF15" s="235">
        <v>0</v>
      </c>
      <c r="BG15" s="235">
        <v>0</v>
      </c>
      <c r="BH15" s="235">
        <v>0</v>
      </c>
      <c r="BI15" s="235">
        <v>0</v>
      </c>
      <c r="BJ15" s="235">
        <v>0</v>
      </c>
      <c r="BK15" s="235">
        <v>0</v>
      </c>
      <c r="BL15" s="235">
        <v>0</v>
      </c>
      <c r="BM15" s="235">
        <v>0</v>
      </c>
      <c r="BN15" s="235">
        <v>0</v>
      </c>
      <c r="BO15" s="235">
        <v>0</v>
      </c>
      <c r="BP15" s="235">
        <v>0</v>
      </c>
      <c r="BQ15" s="235">
        <v>0</v>
      </c>
      <c r="BR15" s="235">
        <v>0</v>
      </c>
      <c r="BS15" s="235">
        <v>0</v>
      </c>
      <c r="BT15" s="235">
        <v>0</v>
      </c>
      <c r="BU15" s="235">
        <v>0</v>
      </c>
      <c r="BV15" s="235">
        <v>0</v>
      </c>
      <c r="BW15" s="235"/>
      <c r="BX15" s="235"/>
      <c r="BY15" s="235"/>
      <c r="BZ15" s="235"/>
      <c r="CA15" s="235"/>
      <c r="CB15" s="235"/>
      <c r="CC15" s="235"/>
      <c r="CD15" s="235"/>
      <c r="CE15" s="235"/>
      <c r="CF15" s="235"/>
      <c r="CG15" s="235"/>
      <c r="CH15" s="235"/>
      <c r="CI15" s="235"/>
      <c r="CJ15" s="235"/>
      <c r="CK15" s="235"/>
      <c r="CL15" s="235"/>
      <c r="CM15" s="235"/>
      <c r="CN15" s="235"/>
      <c r="CO15" s="235"/>
      <c r="CP15" s="235"/>
      <c r="CQ15" s="235"/>
      <c r="CR15" s="235"/>
      <c r="CS15" s="235"/>
      <c r="CT15" s="235"/>
      <c r="CU15" s="235"/>
      <c r="CV15" s="235">
        <v>0</v>
      </c>
      <c r="CW15" s="235">
        <v>0</v>
      </c>
      <c r="CX15" s="235"/>
      <c r="CY15" s="235"/>
      <c r="CZ15" s="235"/>
      <c r="DA15" s="235">
        <v>0</v>
      </c>
      <c r="DB15" s="235"/>
      <c r="DC15" s="235"/>
      <c r="DD15" s="235"/>
      <c r="DE15" s="235"/>
      <c r="DF15" s="235"/>
      <c r="DG15" s="235"/>
      <c r="DH15" s="235"/>
      <c r="DI15" s="235"/>
      <c r="DJ15" s="235"/>
      <c r="DK15" s="235"/>
      <c r="DL15" s="235"/>
      <c r="DM15" s="235"/>
      <c r="DN15" s="235"/>
      <c r="DO15" s="235"/>
      <c r="DP15" s="235"/>
      <c r="DQ15" s="235"/>
      <c r="DR15" s="235">
        <v>0</v>
      </c>
      <c r="DS15" s="235"/>
      <c r="DT15" s="235"/>
      <c r="DU15" s="235"/>
      <c r="DV15" s="235"/>
      <c r="DW15" s="235"/>
      <c r="DX15" s="235"/>
      <c r="DY15" s="235"/>
      <c r="DZ15" s="235"/>
      <c r="EA15" s="235"/>
      <c r="EB15" s="235"/>
      <c r="EC15" s="235"/>
      <c r="ED15" s="235"/>
      <c r="EE15" s="235"/>
      <c r="EF15" s="235"/>
      <c r="EG15" s="235"/>
      <c r="EH15" s="235"/>
      <c r="EI15" s="235"/>
      <c r="EJ15" s="235"/>
      <c r="EK15" s="235"/>
      <c r="EL15" s="235"/>
      <c r="EM15" s="235"/>
      <c r="EN15" s="235"/>
      <c r="EO15" s="235"/>
      <c r="EP15" s="235"/>
      <c r="EQ15" s="235"/>
      <c r="ER15" s="235"/>
      <c r="ES15" s="235"/>
      <c r="ET15" s="235"/>
      <c r="EU15" s="235"/>
      <c r="EV15" s="235"/>
      <c r="EW15" s="235"/>
      <c r="EX15" s="235"/>
      <c r="EY15" s="235"/>
      <c r="EZ15" s="235"/>
      <c r="FA15" s="235"/>
      <c r="FB15" s="235"/>
      <c r="FC15" s="235"/>
      <c r="FD15" s="235"/>
      <c r="FE15" s="235"/>
      <c r="FF15" s="235"/>
      <c r="FG15" s="235"/>
      <c r="FH15" s="235"/>
      <c r="FI15" s="235"/>
      <c r="FJ15" s="235"/>
      <c r="FK15" s="235"/>
      <c r="FL15" s="235"/>
      <c r="FM15" s="235"/>
      <c r="FN15" s="235"/>
      <c r="FO15" s="235"/>
      <c r="FP15" s="235">
        <v>0</v>
      </c>
      <c r="FQ15" s="235"/>
      <c r="FR15" s="235"/>
      <c r="FS15" s="235"/>
      <c r="FT15" s="235"/>
      <c r="FU15" s="235"/>
      <c r="FV15" s="235"/>
      <c r="FW15" s="235"/>
      <c r="FX15" s="235"/>
      <c r="FY15" s="235">
        <v>0</v>
      </c>
      <c r="FZ15" s="235"/>
      <c r="GA15" s="235"/>
      <c r="GB15" s="235"/>
      <c r="GC15" s="235">
        <v>0</v>
      </c>
      <c r="GD15" s="235"/>
      <c r="GE15" s="235"/>
      <c r="GF15" s="235"/>
      <c r="GG15" s="235"/>
      <c r="GH15" s="235"/>
      <c r="GI15" s="235"/>
      <c r="GJ15" s="235"/>
      <c r="GK15" s="235"/>
      <c r="GL15" s="235"/>
      <c r="GM15" s="235"/>
      <c r="GN15" s="235"/>
      <c r="GO15" s="235"/>
      <c r="GP15" s="235"/>
      <c r="GQ15" s="235"/>
      <c r="GR15" s="235"/>
      <c r="GS15" s="235"/>
      <c r="GT15" s="235"/>
      <c r="GU15" s="235"/>
      <c r="GV15" s="235">
        <v>0</v>
      </c>
      <c r="GW15" s="235"/>
      <c r="GX15" s="235"/>
      <c r="GY15" s="235"/>
      <c r="GZ15" s="235"/>
      <c r="HA15" s="235"/>
      <c r="HB15" s="235"/>
      <c r="HC15" s="235"/>
      <c r="HD15" s="235"/>
      <c r="HE15" s="235"/>
      <c r="HF15" s="235"/>
      <c r="HG15" s="235"/>
      <c r="HH15" s="235"/>
      <c r="HI15" s="235"/>
      <c r="HJ15" s="235"/>
      <c r="HK15" s="235"/>
      <c r="HL15" s="235"/>
      <c r="HM15" s="235"/>
      <c r="HN15" s="235"/>
      <c r="HO15" s="235"/>
      <c r="HP15" s="235"/>
      <c r="HQ15" s="235"/>
      <c r="HR15" s="235"/>
      <c r="HS15" s="235">
        <v>0</v>
      </c>
      <c r="HT15" s="235"/>
      <c r="HU15" s="235"/>
      <c r="HV15" s="235">
        <v>0</v>
      </c>
      <c r="HW15" s="235"/>
      <c r="HX15" s="235">
        <v>0</v>
      </c>
      <c r="HY15" s="235"/>
      <c r="HZ15" s="235"/>
      <c r="IA15" s="235"/>
      <c r="IB15" s="235"/>
      <c r="IC15" s="235"/>
      <c r="ID15" s="235"/>
      <c r="IE15" s="235"/>
      <c r="IF15" s="235"/>
      <c r="IG15" s="235"/>
      <c r="IH15" s="235"/>
      <c r="II15" s="235"/>
      <c r="IJ15" s="235"/>
      <c r="IK15" s="235"/>
      <c r="IL15" s="235"/>
      <c r="IM15" s="235"/>
      <c r="IN15" s="235"/>
      <c r="IO15" s="235"/>
    </row>
    <row r="16" spans="1:249" ht="20.100000000000001" customHeight="1" x14ac:dyDescent="0.25">
      <c r="A16" s="233" t="s">
        <v>444</v>
      </c>
      <c r="B16" s="235">
        <v>17.18002302489181</v>
      </c>
      <c r="C16" s="235">
        <v>17.221447902776042</v>
      </c>
      <c r="D16" s="235">
        <v>17.182354906657913</v>
      </c>
      <c r="E16" s="235">
        <v>17.163650333691649</v>
      </c>
      <c r="F16" s="235">
        <v>16.942187842801083</v>
      </c>
      <c r="G16" s="235">
        <v>16.909192749525715</v>
      </c>
      <c r="H16" s="235">
        <v>16.726723006206544</v>
      </c>
      <c r="I16" s="235">
        <v>16.625199276044423</v>
      </c>
      <c r="J16" s="235">
        <v>16.518889882467235</v>
      </c>
      <c r="K16" s="235">
        <v>16.346131329625948</v>
      </c>
      <c r="L16" s="235">
        <v>16.310860284572225</v>
      </c>
      <c r="M16" s="235">
        <v>16.193836649753223</v>
      </c>
      <c r="N16" s="235">
        <v>15.877119566841413</v>
      </c>
      <c r="O16" s="235">
        <v>15.66097154447672</v>
      </c>
      <c r="P16" s="235">
        <v>15.459374904545008</v>
      </c>
      <c r="Q16" s="235">
        <v>15.172695698859041</v>
      </c>
      <c r="R16" s="235">
        <v>15.09901371960054</v>
      </c>
      <c r="S16" s="235">
        <v>14.850844301975163</v>
      </c>
      <c r="T16" s="235">
        <v>14.5388684129093</v>
      </c>
      <c r="U16" s="235">
        <v>14.309129882698123</v>
      </c>
      <c r="V16" s="235">
        <v>13.993343327600671</v>
      </c>
      <c r="W16" s="235">
        <v>13.673421628344752</v>
      </c>
      <c r="X16" s="235">
        <v>13.461663956263802</v>
      </c>
      <c r="Y16" s="235">
        <v>13.224507442931465</v>
      </c>
      <c r="Z16" s="235">
        <v>13.0393150479577</v>
      </c>
      <c r="AA16" s="235">
        <v>12.868571890103752</v>
      </c>
      <c r="AB16" s="235">
        <v>12.809359041566303</v>
      </c>
      <c r="AC16" s="235">
        <v>12.583414945902982</v>
      </c>
      <c r="AD16" s="235">
        <v>12.54463951901994</v>
      </c>
      <c r="AE16" s="235">
        <v>12.367587450088191</v>
      </c>
      <c r="AF16" s="235">
        <v>12.379708681165846</v>
      </c>
      <c r="AG16" s="235">
        <v>12.416220155058388</v>
      </c>
      <c r="AH16" s="235">
        <v>12.31004349985021</v>
      </c>
      <c r="AI16" s="235">
        <v>12.475644957480103</v>
      </c>
      <c r="AJ16" s="235">
        <v>12.543040885775536</v>
      </c>
      <c r="AK16" s="235">
        <v>12.564254343390457</v>
      </c>
      <c r="AL16" s="235">
        <v>12.695042006103208</v>
      </c>
      <c r="AM16" s="235">
        <v>12.665644095698436</v>
      </c>
      <c r="AN16" s="235">
        <v>12.639586440976093</v>
      </c>
      <c r="AO16" s="235">
        <v>12.776242451304775</v>
      </c>
      <c r="AP16" s="235">
        <v>12.751628256357206</v>
      </c>
      <c r="AQ16" s="235">
        <v>12.777558113214326</v>
      </c>
      <c r="AR16" s="235">
        <v>12.800285300243598</v>
      </c>
      <c r="AS16" s="235">
        <v>12.821440734613532</v>
      </c>
      <c r="AT16" s="235">
        <v>12.830922896476093</v>
      </c>
      <c r="AU16" s="235">
        <v>12.776900819177705</v>
      </c>
      <c r="AV16" s="235">
        <v>12.663808395971209</v>
      </c>
      <c r="AW16" s="235">
        <v>12.651396928594249</v>
      </c>
      <c r="AX16" s="235">
        <v>12.637660447961775</v>
      </c>
      <c r="AY16" s="235">
        <v>12.57</v>
      </c>
      <c r="AZ16" s="235">
        <v>12.55</v>
      </c>
      <c r="BA16" s="235">
        <v>12.58</v>
      </c>
      <c r="BB16" s="235">
        <v>12.56</v>
      </c>
      <c r="BC16" s="235">
        <v>12.59</v>
      </c>
      <c r="BD16" s="235">
        <v>12.57</v>
      </c>
      <c r="BE16" s="235">
        <v>12.49</v>
      </c>
      <c r="BF16" s="235">
        <v>12.53</v>
      </c>
      <c r="BG16" s="235">
        <v>12.52</v>
      </c>
      <c r="BH16" s="235">
        <v>12.46</v>
      </c>
      <c r="BI16" s="235">
        <v>12.45</v>
      </c>
      <c r="BJ16" s="235">
        <v>12.49</v>
      </c>
      <c r="BK16" s="235">
        <v>12.53</v>
      </c>
      <c r="BL16" s="235">
        <v>12.64</v>
      </c>
      <c r="BM16" s="235">
        <v>12.54</v>
      </c>
      <c r="BN16" s="235">
        <v>12.49</v>
      </c>
      <c r="BO16" s="235">
        <v>12.55</v>
      </c>
      <c r="BP16" s="235">
        <v>12.55</v>
      </c>
      <c r="BQ16" s="235">
        <v>12.51</v>
      </c>
      <c r="BR16" s="235">
        <v>12.56</v>
      </c>
      <c r="BS16" s="235">
        <v>12.56</v>
      </c>
      <c r="BT16" s="235">
        <v>12.56</v>
      </c>
      <c r="BU16" s="235">
        <v>12.56</v>
      </c>
      <c r="BV16" s="235">
        <v>12.52</v>
      </c>
      <c r="BW16" s="235">
        <v>12.57</v>
      </c>
      <c r="BX16" s="235">
        <v>12.5</v>
      </c>
      <c r="BY16" s="235">
        <v>12.52</v>
      </c>
      <c r="BZ16" s="235">
        <v>12.54</v>
      </c>
      <c r="CA16" s="235">
        <v>12.51</v>
      </c>
      <c r="CB16" s="235">
        <v>12.42</v>
      </c>
      <c r="CC16" s="235">
        <v>12.43</v>
      </c>
      <c r="CD16" s="235">
        <v>12.38</v>
      </c>
      <c r="CE16" s="235">
        <v>12.23</v>
      </c>
      <c r="CF16" s="235">
        <v>12.28</v>
      </c>
      <c r="CG16" s="235">
        <v>12.23</v>
      </c>
      <c r="CH16" s="235">
        <v>12.06</v>
      </c>
      <c r="CI16" s="235">
        <v>12.01</v>
      </c>
      <c r="CJ16" s="235">
        <v>11.91</v>
      </c>
      <c r="CK16" s="235">
        <v>11.77</v>
      </c>
      <c r="CL16" s="235">
        <v>11.83</v>
      </c>
      <c r="CM16" s="235">
        <v>11.73</v>
      </c>
      <c r="CN16" s="235">
        <v>11.69</v>
      </c>
      <c r="CO16" s="235">
        <v>11.71</v>
      </c>
      <c r="CP16" s="235">
        <v>11.63</v>
      </c>
      <c r="CQ16" s="235">
        <v>11.7</v>
      </c>
      <c r="CR16" s="235">
        <v>11.720089999900001</v>
      </c>
      <c r="CS16" s="235">
        <v>11.7016714541</v>
      </c>
      <c r="CT16" s="235">
        <v>11.735537514900001</v>
      </c>
      <c r="CU16" s="235">
        <v>11.7236199477</v>
      </c>
      <c r="CV16" s="235">
        <v>11.8049392832</v>
      </c>
      <c r="CW16" s="235">
        <v>11.744221127100001</v>
      </c>
      <c r="CX16" s="235">
        <v>11.642165097600001</v>
      </c>
      <c r="CY16" s="235">
        <v>11.639506963700001</v>
      </c>
      <c r="CZ16" s="235">
        <v>11.6389177999</v>
      </c>
      <c r="DA16" s="235">
        <v>11.6403942055</v>
      </c>
      <c r="DB16" s="235">
        <v>11.5935112866</v>
      </c>
      <c r="DC16" s="235">
        <v>11.644873929099999</v>
      </c>
      <c r="DD16" s="235">
        <v>11.6473978004</v>
      </c>
      <c r="DE16" s="235">
        <v>11.6508297777</v>
      </c>
      <c r="DF16" s="235">
        <v>11.7022257007</v>
      </c>
      <c r="DG16" s="235">
        <v>11.6559254569</v>
      </c>
      <c r="DH16" s="235">
        <v>11.572114234600001</v>
      </c>
      <c r="DI16" s="235">
        <v>11.734609901100001</v>
      </c>
      <c r="DJ16" s="235">
        <v>11.7476336808</v>
      </c>
      <c r="DK16" s="235">
        <v>11.715000422999999</v>
      </c>
      <c r="DL16" s="235">
        <v>11.7836384102</v>
      </c>
      <c r="DM16" s="235">
        <v>11.805728201899999</v>
      </c>
      <c r="DN16" s="235">
        <v>11.8263473795</v>
      </c>
      <c r="DO16" s="235">
        <v>11.7984321879</v>
      </c>
      <c r="DP16" s="235">
        <v>11.7211044503</v>
      </c>
      <c r="DQ16" s="235">
        <v>11.740777899977095</v>
      </c>
      <c r="DR16" s="235">
        <v>11.766365963526271</v>
      </c>
      <c r="DS16" s="235">
        <v>11.740725914836814</v>
      </c>
      <c r="DT16" s="235">
        <v>11.81684263215943</v>
      </c>
      <c r="DU16" s="235">
        <v>11.848099621909114</v>
      </c>
      <c r="DV16" s="235">
        <v>11.881826844093869</v>
      </c>
      <c r="DW16" s="235">
        <v>11.963746953048471</v>
      </c>
      <c r="DX16" s="235">
        <v>12.043972258304358</v>
      </c>
      <c r="DY16" s="235">
        <v>11.972285122187664</v>
      </c>
      <c r="DZ16" s="235">
        <v>12.102116788023443</v>
      </c>
      <c r="EA16" s="235">
        <v>12.127860972019388</v>
      </c>
      <c r="EB16" s="235">
        <v>12.102444106313538</v>
      </c>
      <c r="EC16" s="235">
        <v>12.125171458481887</v>
      </c>
      <c r="ED16" s="235">
        <v>12.145721602276783</v>
      </c>
      <c r="EE16" s="235">
        <v>12.264321392795896</v>
      </c>
      <c r="EF16" s="235">
        <v>12.221201918684454</v>
      </c>
      <c r="EG16" s="235">
        <v>12.277158067814241</v>
      </c>
      <c r="EH16" s="235">
        <v>12.169167145148307</v>
      </c>
      <c r="EI16" s="235">
        <v>12.208214712589772</v>
      </c>
      <c r="EJ16" s="235">
        <v>12.142231082684019</v>
      </c>
      <c r="EK16" s="235">
        <v>12.125298610278556</v>
      </c>
      <c r="EL16" s="235">
        <v>12.002975677195792</v>
      </c>
      <c r="EM16" s="235">
        <v>11.981305162396971</v>
      </c>
      <c r="EN16" s="235">
        <v>12.00866477400362</v>
      </c>
      <c r="EO16" s="235">
        <v>12.032430849064756</v>
      </c>
      <c r="EP16" s="235">
        <v>11.952118405067402</v>
      </c>
      <c r="EQ16" s="235">
        <v>11.871521949663233</v>
      </c>
      <c r="ER16" s="235">
        <v>11.851035977051394</v>
      </c>
      <c r="ES16" s="235">
        <v>11.725800000915342</v>
      </c>
      <c r="ET16" s="235">
        <v>11.855394778307438</v>
      </c>
      <c r="EU16" s="235">
        <v>11.782992410409543</v>
      </c>
      <c r="EV16" s="235">
        <v>11.762567372331789</v>
      </c>
      <c r="EW16" s="235">
        <v>11.79311</v>
      </c>
      <c r="EX16" s="235">
        <v>11.777219000000001</v>
      </c>
      <c r="EY16" s="235">
        <v>11.716075</v>
      </c>
      <c r="EZ16" s="235">
        <v>11.756045</v>
      </c>
      <c r="FA16" s="235">
        <v>11.750892</v>
      </c>
      <c r="FB16" s="235">
        <v>11.746861000000001</v>
      </c>
      <c r="FC16" s="235">
        <v>11.742639</v>
      </c>
      <c r="FD16" s="235">
        <v>11.834785999999999</v>
      </c>
      <c r="FE16" s="235">
        <v>11.727371999999999</v>
      </c>
      <c r="FF16" s="235">
        <v>11.719404000000001</v>
      </c>
      <c r="FG16" s="235">
        <v>11.761501000000001</v>
      </c>
      <c r="FH16" s="235">
        <v>11.654574999999999</v>
      </c>
      <c r="FI16" s="235">
        <v>11.690333000000001</v>
      </c>
      <c r="FJ16" s="235">
        <v>11.619910000000001</v>
      </c>
      <c r="FK16" s="235">
        <v>11.690230999999999</v>
      </c>
      <c r="FL16" s="235">
        <v>11.700430000000001</v>
      </c>
      <c r="FM16" s="235">
        <v>11.662741</v>
      </c>
      <c r="FN16" s="235">
        <v>11.671175999999999</v>
      </c>
      <c r="FO16" s="235">
        <v>11.626854</v>
      </c>
      <c r="FP16" s="235">
        <v>11.487276</v>
      </c>
      <c r="FQ16" s="235">
        <v>11.587237</v>
      </c>
      <c r="FR16" s="235">
        <v>11.496889000000001</v>
      </c>
      <c r="FS16" s="235">
        <v>11.359582</v>
      </c>
      <c r="FT16" s="235">
        <v>11.418398</v>
      </c>
      <c r="FU16" s="235">
        <v>11.377726000000001</v>
      </c>
      <c r="FV16" s="235">
        <v>11.295982</v>
      </c>
      <c r="FW16" s="235">
        <v>11.270339</v>
      </c>
      <c r="FX16" s="235">
        <v>11.153409</v>
      </c>
      <c r="FY16" s="235">
        <v>11.131852</v>
      </c>
      <c r="FZ16" s="235">
        <v>11.151809</v>
      </c>
      <c r="GA16" s="235">
        <v>11.029182</v>
      </c>
      <c r="GB16" s="235">
        <v>10.970572000000001</v>
      </c>
      <c r="GC16" s="235">
        <v>10.935923000000001</v>
      </c>
      <c r="GD16" s="235">
        <v>10.862700999999999</v>
      </c>
      <c r="GE16" s="235">
        <v>10.832519</v>
      </c>
      <c r="GF16" s="235">
        <v>10.754943000000001</v>
      </c>
      <c r="GG16" s="235">
        <v>10.623752999999999</v>
      </c>
      <c r="GH16" s="235">
        <v>10.588044999999999</v>
      </c>
      <c r="GI16" s="235">
        <v>10.510831</v>
      </c>
      <c r="GJ16" s="235">
        <v>10.394273</v>
      </c>
      <c r="GK16" s="235">
        <v>10.329243</v>
      </c>
      <c r="GL16" s="235">
        <v>10.307582</v>
      </c>
      <c r="GM16" s="235">
        <v>10.296972999999999</v>
      </c>
      <c r="GN16" s="235">
        <v>10.330553</v>
      </c>
      <c r="GO16" s="235">
        <v>10.284841</v>
      </c>
      <c r="GP16" s="235">
        <v>10.242107000000001</v>
      </c>
      <c r="GQ16" s="235">
        <v>10.286057</v>
      </c>
      <c r="GR16" s="235">
        <v>10.288427</v>
      </c>
      <c r="GS16" s="235">
        <v>10.252384000000001</v>
      </c>
      <c r="GT16" s="235">
        <v>10.304576000000001</v>
      </c>
      <c r="GU16" s="235">
        <v>10.314619</v>
      </c>
      <c r="GV16" s="235">
        <v>10.324648</v>
      </c>
      <c r="GW16" s="235">
        <v>10.335167</v>
      </c>
      <c r="GX16" s="235">
        <v>10.303157000000001</v>
      </c>
      <c r="GY16" s="235">
        <v>10.356859999999999</v>
      </c>
      <c r="GZ16" s="235">
        <v>10.297269999999999</v>
      </c>
      <c r="HA16" s="235">
        <v>10.320240999999999</v>
      </c>
      <c r="HB16" s="235">
        <v>10.263287</v>
      </c>
      <c r="HC16" s="235">
        <v>10.249119</v>
      </c>
      <c r="HD16" s="235">
        <v>10.237409</v>
      </c>
      <c r="HE16" s="235">
        <v>10.228333000000001</v>
      </c>
      <c r="HF16" s="235">
        <v>10.219139999999999</v>
      </c>
      <c r="HG16" s="235">
        <v>10.167795999999999</v>
      </c>
      <c r="HH16" s="235">
        <v>10.202281000000001</v>
      </c>
      <c r="HI16" s="235">
        <v>10.193426000000001</v>
      </c>
      <c r="HJ16" s="235">
        <v>10.098739</v>
      </c>
      <c r="HK16" s="235">
        <v>10.089616999999999</v>
      </c>
      <c r="HL16" s="235">
        <v>10.150335999999999</v>
      </c>
      <c r="HM16" s="235">
        <v>10.042228</v>
      </c>
      <c r="HN16" s="235">
        <v>10.228951</v>
      </c>
      <c r="HO16" s="235">
        <v>10.201096</v>
      </c>
      <c r="HP16" s="235">
        <v>10.171084</v>
      </c>
      <c r="HQ16" s="235">
        <v>10.267927999999999</v>
      </c>
      <c r="HR16" s="235">
        <v>10.236882999999999</v>
      </c>
      <c r="HS16" s="235">
        <v>10.290881000000001</v>
      </c>
      <c r="HT16" s="235">
        <v>10.389688</v>
      </c>
      <c r="HU16" s="235">
        <v>10.358833000000001</v>
      </c>
      <c r="HV16" s="235">
        <v>10.414600999999999</v>
      </c>
      <c r="HW16" s="235">
        <v>10.428376</v>
      </c>
      <c r="HX16" s="235">
        <v>10.484739999999999</v>
      </c>
      <c r="HY16" s="235">
        <v>10.469717000000001</v>
      </c>
      <c r="HZ16" s="235">
        <v>10.425175000000001</v>
      </c>
      <c r="IA16" s="235">
        <v>10.477351000000001</v>
      </c>
      <c r="IB16" s="235">
        <v>10.532128</v>
      </c>
      <c r="IC16" s="235">
        <v>10.600327</v>
      </c>
      <c r="ID16" s="235">
        <v>10.621594999999999</v>
      </c>
      <c r="IE16" s="235">
        <v>10.740005</v>
      </c>
      <c r="IF16" s="235">
        <v>10.82362</v>
      </c>
      <c r="IG16" s="235">
        <v>10.894409</v>
      </c>
      <c r="IH16" s="235">
        <v>11.025880000000001</v>
      </c>
      <c r="II16" s="235">
        <v>11.066226</v>
      </c>
      <c r="IJ16" s="235">
        <v>11.057569000000001</v>
      </c>
      <c r="IK16" s="235">
        <v>11.277331</v>
      </c>
      <c r="IL16" s="235">
        <v>11.341535</v>
      </c>
      <c r="IM16" s="235">
        <v>11.355560000000001</v>
      </c>
      <c r="IN16" s="235">
        <v>11.462503999999999</v>
      </c>
      <c r="IO16" s="235">
        <v>11.52581</v>
      </c>
    </row>
    <row r="17" spans="1:249" ht="20.100000000000001" customHeight="1" x14ac:dyDescent="0.25">
      <c r="A17" s="233" t="s">
        <v>445</v>
      </c>
      <c r="B17" s="235">
        <v>8.8474385219379883</v>
      </c>
      <c r="C17" s="235">
        <v>8.8888327448085835</v>
      </c>
      <c r="D17" s="235">
        <v>8.8528883343965923</v>
      </c>
      <c r="E17" s="235">
        <v>8.716009008748804</v>
      </c>
      <c r="F17" s="235">
        <v>8.5003753362674406</v>
      </c>
      <c r="G17" s="235">
        <v>8.4774268795938745</v>
      </c>
      <c r="H17" s="235">
        <v>8.4995613884518484</v>
      </c>
      <c r="I17" s="235">
        <v>8.5459495113359818</v>
      </c>
      <c r="J17" s="235">
        <v>8.4910878386877933</v>
      </c>
      <c r="K17" s="235">
        <v>8.4162590219051268</v>
      </c>
      <c r="L17" s="235">
        <v>8.3757601793344794</v>
      </c>
      <c r="M17" s="235">
        <v>8.2813190062186024</v>
      </c>
      <c r="N17" s="235">
        <v>8.1786656176460646</v>
      </c>
      <c r="O17" s="235">
        <v>8.1244456936250273</v>
      </c>
      <c r="P17" s="235">
        <v>8.0924730425540261</v>
      </c>
      <c r="Q17" s="235">
        <v>8.0611924959152823</v>
      </c>
      <c r="R17" s="235">
        <v>8.1006234386859397</v>
      </c>
      <c r="S17" s="235">
        <v>8.037907977368608</v>
      </c>
      <c r="T17" s="235">
        <v>7.8747088524498521</v>
      </c>
      <c r="U17" s="235">
        <v>7.7926549056517747</v>
      </c>
      <c r="V17" s="235">
        <v>7.6666157058685291</v>
      </c>
      <c r="W17" s="235">
        <v>7.5409030946695044</v>
      </c>
      <c r="X17" s="235">
        <v>7.4442352732101646</v>
      </c>
      <c r="Y17" s="235">
        <v>7.3505264870864062</v>
      </c>
      <c r="Z17" s="235">
        <v>7.2677496080361115</v>
      </c>
      <c r="AA17" s="235">
        <v>7.1583327322890078</v>
      </c>
      <c r="AB17" s="235">
        <v>7.0997171687695149</v>
      </c>
      <c r="AC17" s="235">
        <v>6.9426899126493247</v>
      </c>
      <c r="AD17" s="235">
        <v>6.9182019405916506</v>
      </c>
      <c r="AE17" s="235">
        <v>6.8440514949151154</v>
      </c>
      <c r="AF17" s="235">
        <v>6.9003052069855686</v>
      </c>
      <c r="AG17" s="235">
        <v>6.9802109138544788</v>
      </c>
      <c r="AH17" s="235">
        <v>6.9591013734063845</v>
      </c>
      <c r="AI17" s="235">
        <v>7.0930792861880976</v>
      </c>
      <c r="AJ17" s="235">
        <v>7.2406454080618632</v>
      </c>
      <c r="AK17" s="235">
        <v>7.3475198050867885</v>
      </c>
      <c r="AL17" s="235">
        <v>7.4481402225590632</v>
      </c>
      <c r="AM17" s="235">
        <v>7.4632733442322907</v>
      </c>
      <c r="AN17" s="235">
        <v>7.4481271225581347</v>
      </c>
      <c r="AO17" s="235">
        <v>7.4979957799996333</v>
      </c>
      <c r="AP17" s="235">
        <v>7.3795831968668235</v>
      </c>
      <c r="AQ17" s="235">
        <v>7.2933649675783974</v>
      </c>
      <c r="AR17" s="235">
        <v>7.1636838433386529</v>
      </c>
      <c r="AS17" s="235">
        <v>6.9905453388831473</v>
      </c>
      <c r="AT17" s="235">
        <v>6.8213270042608354</v>
      </c>
      <c r="AU17" s="235">
        <v>6.6030752464176556</v>
      </c>
      <c r="AV17" s="235">
        <v>6.3003705151761791</v>
      </c>
      <c r="AW17" s="235">
        <v>6.0938489212200686</v>
      </c>
      <c r="AX17" s="235">
        <v>5.9289802307211481</v>
      </c>
      <c r="AY17" s="235">
        <v>5.78</v>
      </c>
      <c r="AZ17" s="235">
        <v>5.79</v>
      </c>
      <c r="BA17" s="235">
        <v>5.79</v>
      </c>
      <c r="BB17" s="235">
        <v>5.8</v>
      </c>
      <c r="BC17" s="235">
        <v>5.86</v>
      </c>
      <c r="BD17" s="235">
        <v>5.9</v>
      </c>
      <c r="BE17" s="235">
        <v>5.95</v>
      </c>
      <c r="BF17" s="235">
        <v>6.07</v>
      </c>
      <c r="BG17" s="235">
        <v>6.18</v>
      </c>
      <c r="BH17" s="235">
        <v>6.27</v>
      </c>
      <c r="BI17" s="235">
        <v>6.36</v>
      </c>
      <c r="BJ17" s="235">
        <v>6.48</v>
      </c>
      <c r="BK17" s="235">
        <v>6.55</v>
      </c>
      <c r="BL17" s="235">
        <v>6.58</v>
      </c>
      <c r="BM17" s="235">
        <v>6.6</v>
      </c>
      <c r="BN17" s="235">
        <v>6.61</v>
      </c>
      <c r="BO17" s="235">
        <v>6.64</v>
      </c>
      <c r="BP17" s="235">
        <v>6.62</v>
      </c>
      <c r="BQ17" s="235">
        <v>6.57</v>
      </c>
      <c r="BR17" s="235">
        <v>6.64</v>
      </c>
      <c r="BS17" s="235">
        <v>6.62</v>
      </c>
      <c r="BT17" s="235">
        <v>6.59</v>
      </c>
      <c r="BU17" s="235">
        <v>6.56</v>
      </c>
      <c r="BV17" s="235">
        <v>6.45</v>
      </c>
      <c r="BW17" s="235">
        <v>6.43</v>
      </c>
      <c r="BX17" s="235">
        <v>6.33</v>
      </c>
      <c r="BY17" s="235">
        <v>6.28</v>
      </c>
      <c r="BZ17" s="235">
        <v>6.27</v>
      </c>
      <c r="CA17" s="235">
        <v>6.19</v>
      </c>
      <c r="CB17" s="235">
        <v>6.12</v>
      </c>
      <c r="CC17" s="235">
        <v>6.07</v>
      </c>
      <c r="CD17" s="235">
        <v>5.94</v>
      </c>
      <c r="CE17" s="235">
        <v>5.87</v>
      </c>
      <c r="CF17" s="235">
        <v>5.78</v>
      </c>
      <c r="CG17" s="235">
        <v>5.68</v>
      </c>
      <c r="CH17" s="235">
        <v>5.6</v>
      </c>
      <c r="CI17" s="235">
        <v>5.53</v>
      </c>
      <c r="CJ17" s="235">
        <v>5.53</v>
      </c>
      <c r="CK17" s="235">
        <v>5.42</v>
      </c>
      <c r="CL17" s="235">
        <v>5.36</v>
      </c>
      <c r="CM17" s="235">
        <v>5.26</v>
      </c>
      <c r="CN17" s="235">
        <v>5.25</v>
      </c>
      <c r="CO17" s="235">
        <v>5.22</v>
      </c>
      <c r="CP17" s="235">
        <v>5.14</v>
      </c>
      <c r="CQ17" s="235">
        <v>5.14</v>
      </c>
      <c r="CR17" s="235">
        <v>5.2834084741999998</v>
      </c>
      <c r="CS17" s="235">
        <v>5.3385531564999997</v>
      </c>
      <c r="CT17" s="235">
        <v>5.3950384008999999</v>
      </c>
      <c r="CU17" s="235">
        <v>5.5115613308000002</v>
      </c>
      <c r="CV17" s="235">
        <v>5.5892177399999996</v>
      </c>
      <c r="CW17" s="235">
        <v>5.6802918934999997</v>
      </c>
      <c r="CX17" s="235">
        <v>5.7767169046999998</v>
      </c>
      <c r="CY17" s="235">
        <v>5.8266516253000002</v>
      </c>
      <c r="CZ17" s="235">
        <v>5.8051494112000004</v>
      </c>
      <c r="DA17" s="235">
        <v>5.824631138</v>
      </c>
      <c r="DB17" s="235">
        <v>5.8567139821000005</v>
      </c>
      <c r="DC17" s="235">
        <v>5.8848101237000003</v>
      </c>
      <c r="DD17" s="235">
        <v>5.8563910169</v>
      </c>
      <c r="DE17" s="235">
        <v>5.9149598170999997</v>
      </c>
      <c r="DF17" s="235">
        <v>5.9835639686000004</v>
      </c>
      <c r="DG17" s="235">
        <v>5.9615026006000003</v>
      </c>
      <c r="DH17" s="235">
        <v>5.9212162867</v>
      </c>
      <c r="DI17" s="235">
        <v>6.0037742971999997</v>
      </c>
      <c r="DJ17" s="235">
        <v>6.0729108315999998</v>
      </c>
      <c r="DK17" s="235">
        <v>6.1730038836999999</v>
      </c>
      <c r="DL17" s="235">
        <v>6.3807293328000005</v>
      </c>
      <c r="DM17" s="235">
        <v>6.5878211529000001</v>
      </c>
      <c r="DN17" s="235">
        <v>6.7580111552000002</v>
      </c>
      <c r="DO17" s="235">
        <v>6.9248186030999994</v>
      </c>
      <c r="DP17" s="235">
        <v>7.0874747375000009</v>
      </c>
      <c r="DQ17" s="235">
        <v>7.2048408321016</v>
      </c>
      <c r="DR17" s="235">
        <v>7.3375292634689782</v>
      </c>
      <c r="DS17" s="235">
        <v>7.4362020194851164</v>
      </c>
      <c r="DT17" s="235">
        <v>7.5095704910526306</v>
      </c>
      <c r="DU17" s="235">
        <v>7.6090813102692278</v>
      </c>
      <c r="DV17" s="235">
        <v>7.584183462064642</v>
      </c>
      <c r="DW17" s="235">
        <v>7.6419508450735529</v>
      </c>
      <c r="DX17" s="235">
        <v>7.7425664898500113</v>
      </c>
      <c r="DY17" s="235">
        <v>7.7018533097912512</v>
      </c>
      <c r="DZ17" s="235">
        <v>7.8192209347608399</v>
      </c>
      <c r="EA17" s="235">
        <v>7.7599900864544935</v>
      </c>
      <c r="EB17" s="235">
        <v>7.643574507725992</v>
      </c>
      <c r="EC17" s="235">
        <v>7.5739810754797521</v>
      </c>
      <c r="ED17" s="235">
        <v>7.5514500757829062</v>
      </c>
      <c r="EE17" s="235">
        <v>7.5790483179629442</v>
      </c>
      <c r="EF17" s="235">
        <v>7.4569592836454479</v>
      </c>
      <c r="EG17" s="235">
        <v>7.3849936306361386</v>
      </c>
      <c r="EH17" s="235">
        <v>7.2296607491681097</v>
      </c>
      <c r="EI17" s="235">
        <v>7.0976121273410797</v>
      </c>
      <c r="EJ17" s="235">
        <v>6.8213388432386557</v>
      </c>
      <c r="EK17" s="235">
        <v>6.6453926288763787</v>
      </c>
      <c r="EL17" s="235">
        <v>6.3772397959742433</v>
      </c>
      <c r="EM17" s="235">
        <v>6.2200468873544912</v>
      </c>
      <c r="EN17" s="235">
        <v>6.0818370970757263</v>
      </c>
      <c r="EO17" s="235">
        <v>5.9693416254429144</v>
      </c>
      <c r="EP17" s="235">
        <v>5.7657758215734933</v>
      </c>
      <c r="EQ17" s="235">
        <v>5.5624052874368335</v>
      </c>
      <c r="ER17" s="235">
        <v>5.5233634953372635</v>
      </c>
      <c r="ES17" s="235">
        <v>5.3350383662099432</v>
      </c>
      <c r="ET17" s="235">
        <v>5.3868854573278169</v>
      </c>
      <c r="EU17" s="235">
        <v>5.3823117263489317</v>
      </c>
      <c r="EV17" s="235">
        <v>5.4142852841724931</v>
      </c>
      <c r="EW17" s="235">
        <v>5.3890510000000003</v>
      </c>
      <c r="EX17" s="235">
        <v>5.3416990000000002</v>
      </c>
      <c r="EY17" s="235">
        <v>5.3496329999999999</v>
      </c>
      <c r="EZ17" s="235">
        <v>5.3807410000000004</v>
      </c>
      <c r="FA17" s="235">
        <v>5.3027039999999994</v>
      </c>
      <c r="FB17" s="235">
        <v>5.1795109999999998</v>
      </c>
      <c r="FC17" s="235">
        <v>5.1033200000000001</v>
      </c>
      <c r="FD17" s="235">
        <v>5.1371120000000001</v>
      </c>
      <c r="FE17" s="235">
        <v>5.1254689999999998</v>
      </c>
      <c r="FF17" s="235">
        <v>5.1175310000000005</v>
      </c>
      <c r="FG17" s="235">
        <v>5.0720239999999999</v>
      </c>
      <c r="FH17" s="235">
        <v>4.969303</v>
      </c>
      <c r="FI17" s="235">
        <v>4.9267919999999998</v>
      </c>
      <c r="FJ17" s="235">
        <v>4.8173069999999996</v>
      </c>
      <c r="FK17" s="235">
        <v>4.7954740000000005</v>
      </c>
      <c r="FL17" s="235">
        <v>4.7691309999999998</v>
      </c>
      <c r="FM17" s="235">
        <v>4.826746</v>
      </c>
      <c r="FN17" s="235">
        <v>4.9903719999999998</v>
      </c>
      <c r="FO17" s="235">
        <v>5.0502390000000004</v>
      </c>
      <c r="FP17" s="235">
        <v>4.9531210000000003</v>
      </c>
      <c r="FQ17" s="235">
        <v>4.9855929999999997</v>
      </c>
      <c r="FR17" s="235">
        <v>4.9516970000000002</v>
      </c>
      <c r="FS17" s="235">
        <v>4.9145330000000005</v>
      </c>
      <c r="FT17" s="235">
        <v>5.0171429999999999</v>
      </c>
      <c r="FU17" s="235">
        <v>5.1518449999999998</v>
      </c>
      <c r="FV17" s="235">
        <v>5.4218080000000004</v>
      </c>
      <c r="FW17" s="235">
        <v>5.6847769999999995</v>
      </c>
      <c r="FX17" s="235">
        <v>5.9332660000000006</v>
      </c>
      <c r="FY17" s="235">
        <v>6.1199050000000002</v>
      </c>
      <c r="FZ17" s="235">
        <v>6.1882069999999993</v>
      </c>
      <c r="GA17" s="235">
        <v>6.2521069999999996</v>
      </c>
      <c r="GB17" s="235">
        <v>6.4881469999999997</v>
      </c>
      <c r="GC17" s="235">
        <v>6.6451570000000002</v>
      </c>
      <c r="GD17" s="235">
        <v>6.7856180000000004</v>
      </c>
      <c r="GE17" s="235">
        <v>7.0363620000000004</v>
      </c>
      <c r="GF17" s="235">
        <v>7.087974</v>
      </c>
      <c r="GG17" s="235">
        <v>7.0010920000000008</v>
      </c>
      <c r="GH17" s="235">
        <v>6.7926230000000007</v>
      </c>
      <c r="GI17" s="235">
        <v>6.4447760000000009</v>
      </c>
      <c r="GJ17" s="235">
        <v>6.1723359999999996</v>
      </c>
      <c r="GK17" s="235">
        <v>5.9705329999999996</v>
      </c>
      <c r="GL17" s="235">
        <v>5.9779669999999996</v>
      </c>
      <c r="GM17" s="235">
        <v>6.0597919999999998</v>
      </c>
      <c r="GN17" s="235">
        <v>5.9103050000000001</v>
      </c>
      <c r="GO17" s="235">
        <v>5.8185549999999999</v>
      </c>
      <c r="GP17" s="235">
        <v>5.6799860000000004</v>
      </c>
      <c r="GQ17" s="235">
        <v>5.5844040000000001</v>
      </c>
      <c r="GR17" s="235">
        <v>5.5687479999999994</v>
      </c>
      <c r="GS17" s="235">
        <v>5.6090719999999994</v>
      </c>
      <c r="GT17" s="235">
        <v>5.7815579999999995</v>
      </c>
      <c r="GU17" s="235">
        <v>6.0306800000000003</v>
      </c>
      <c r="GV17" s="235">
        <v>6.0702239999999996</v>
      </c>
      <c r="GW17" s="235">
        <v>6.1669269999999994</v>
      </c>
      <c r="GX17" s="235">
        <v>6.2407180000000002</v>
      </c>
      <c r="GY17" s="235">
        <v>6.2272109999999996</v>
      </c>
      <c r="GZ17" s="235">
        <v>6.2032230000000004</v>
      </c>
      <c r="HA17" s="235">
        <v>6.3134480000000011</v>
      </c>
      <c r="HB17" s="235">
        <v>6.3656450000000007</v>
      </c>
      <c r="HC17" s="235">
        <v>6.419708</v>
      </c>
      <c r="HD17" s="235">
        <v>6.4349660000000002</v>
      </c>
      <c r="HE17" s="235">
        <v>6.4425939999999997</v>
      </c>
      <c r="HF17" s="235">
        <v>6.4850889999999994</v>
      </c>
      <c r="HG17" s="235">
        <v>6.4054099999999998</v>
      </c>
      <c r="HH17" s="235">
        <v>6.3998879999999998</v>
      </c>
      <c r="HI17" s="235">
        <v>6.4090610000000003</v>
      </c>
      <c r="HJ17" s="235">
        <v>6.1914999999999996</v>
      </c>
      <c r="HK17" s="235">
        <v>6.1459340000000005</v>
      </c>
      <c r="HL17" s="235">
        <v>6.1041489999999996</v>
      </c>
      <c r="HM17" s="235">
        <v>5.969347</v>
      </c>
      <c r="HN17" s="235">
        <v>6.0008299999999997</v>
      </c>
      <c r="HO17" s="235">
        <v>5.8816489999999995</v>
      </c>
      <c r="HP17" s="235">
        <v>5.842543</v>
      </c>
      <c r="HQ17" s="235">
        <v>5.9134880000000001</v>
      </c>
      <c r="HR17" s="235">
        <v>5.7759900000000002</v>
      </c>
      <c r="HS17" s="235">
        <v>5.729114</v>
      </c>
      <c r="HT17" s="235">
        <v>5.7937469999999998</v>
      </c>
      <c r="HU17" s="235">
        <v>5.7082660000000001</v>
      </c>
      <c r="HV17" s="235">
        <v>5.7657160000000003</v>
      </c>
      <c r="HW17" s="235">
        <v>5.8757799999999998</v>
      </c>
      <c r="HX17" s="235">
        <v>6.05457</v>
      </c>
      <c r="HY17" s="235">
        <v>6.0544720000000005</v>
      </c>
      <c r="HZ17" s="235">
        <v>6.1405099999999999</v>
      </c>
      <c r="IA17" s="235">
        <v>6.2592020000000002</v>
      </c>
      <c r="IB17" s="235">
        <v>6.3780419999999998</v>
      </c>
      <c r="IC17" s="235">
        <v>6.4037420000000003</v>
      </c>
      <c r="ID17" s="235">
        <v>6.4691539999999996</v>
      </c>
      <c r="IE17" s="235">
        <v>6.6583909999999999</v>
      </c>
      <c r="IF17" s="235">
        <v>6.7412539999999996</v>
      </c>
      <c r="IG17" s="235">
        <v>6.8367449999999996</v>
      </c>
      <c r="IH17" s="235">
        <v>6.9755219999999998</v>
      </c>
      <c r="II17" s="235">
        <v>6.896515</v>
      </c>
      <c r="IJ17" s="235">
        <v>6.8602499999999997</v>
      </c>
      <c r="IK17" s="235">
        <v>6.9458700000000002</v>
      </c>
      <c r="IL17" s="235">
        <v>6.930358</v>
      </c>
      <c r="IM17" s="235">
        <v>6.9179769999999996</v>
      </c>
      <c r="IN17" s="235">
        <v>6.8994749999999998</v>
      </c>
      <c r="IO17" s="235">
        <v>6.965643</v>
      </c>
    </row>
    <row r="18" spans="1:249" ht="20.100000000000001" customHeight="1" x14ac:dyDescent="0.25">
      <c r="A18" s="233" t="s">
        <v>446</v>
      </c>
      <c r="B18" s="235">
        <v>7.1520867551210898</v>
      </c>
      <c r="C18" s="235">
        <v>7.1968179616467065</v>
      </c>
      <c r="D18" s="235">
        <v>7.1620654555580421</v>
      </c>
      <c r="E18" s="235">
        <v>7.1116872139994403</v>
      </c>
      <c r="F18" s="235">
        <v>6.9441802319940349</v>
      </c>
      <c r="G18" s="235">
        <v>6.8844948301612696</v>
      </c>
      <c r="H18" s="235">
        <v>6.745131044565289</v>
      </c>
      <c r="I18" s="235">
        <v>6.6572326273066862</v>
      </c>
      <c r="J18" s="235">
        <v>6.8452153795026227</v>
      </c>
      <c r="K18" s="235">
        <v>6.6999998037960085</v>
      </c>
      <c r="L18" s="235">
        <v>6.6937859456412285</v>
      </c>
      <c r="M18" s="235">
        <v>6.6262524463865269</v>
      </c>
      <c r="N18" s="235">
        <v>6.5108185748405933</v>
      </c>
      <c r="O18" s="235">
        <v>6.4951991711873713</v>
      </c>
      <c r="P18" s="235">
        <v>6.4930358144838829</v>
      </c>
      <c r="Q18" s="235">
        <v>6.452060570491791</v>
      </c>
      <c r="R18" s="235">
        <v>6.5315556374938799</v>
      </c>
      <c r="S18" s="235">
        <v>6.5123633422524474</v>
      </c>
      <c r="T18" s="235">
        <v>6.3887121733104957</v>
      </c>
      <c r="U18" s="235">
        <v>6.3768375174452441</v>
      </c>
      <c r="V18" s="235">
        <v>6.2749918445900832</v>
      </c>
      <c r="W18" s="235">
        <v>6.1365364943070544</v>
      </c>
      <c r="X18" s="235">
        <v>6.0805467528260104</v>
      </c>
      <c r="Y18" s="235">
        <v>6.0096640312716554</v>
      </c>
      <c r="Z18" s="235">
        <v>5.9182993313324106</v>
      </c>
      <c r="AA18" s="235">
        <v>5.7957786522529586</v>
      </c>
      <c r="AB18" s="235">
        <v>5.7673072725314301</v>
      </c>
      <c r="AC18" s="235">
        <v>5.580746813069859</v>
      </c>
      <c r="AD18" s="235">
        <v>5.5706575323117402</v>
      </c>
      <c r="AE18" s="235">
        <v>5.4358288695889767</v>
      </c>
      <c r="AF18" s="235">
        <v>5.4765831470256598</v>
      </c>
      <c r="AG18" s="235">
        <v>5.5444705571114028</v>
      </c>
      <c r="AH18" s="235">
        <v>5.5216985134718177</v>
      </c>
      <c r="AI18" s="235">
        <v>5.7489903710600032</v>
      </c>
      <c r="AJ18" s="235">
        <v>5.9150312174890862</v>
      </c>
      <c r="AK18" s="235">
        <v>6.025397340809735</v>
      </c>
      <c r="AL18" s="235">
        <v>6.2266667867155512</v>
      </c>
      <c r="AM18" s="235">
        <v>6.3010179453111714</v>
      </c>
      <c r="AN18" s="235">
        <v>6.3058348560948607</v>
      </c>
      <c r="AO18" s="235">
        <v>6.4465069611144177</v>
      </c>
      <c r="AP18" s="235">
        <v>6.3694680020447425</v>
      </c>
      <c r="AQ18" s="235">
        <v>6.3325675805458781</v>
      </c>
      <c r="AR18" s="235">
        <v>6.2721568372316128</v>
      </c>
      <c r="AS18" s="235">
        <v>6.1680395159659174</v>
      </c>
      <c r="AT18" s="235">
        <v>6.0097237049838048</v>
      </c>
      <c r="AU18" s="235">
        <v>5.7720619508743187</v>
      </c>
      <c r="AV18" s="235">
        <v>5.4603451806373826</v>
      </c>
      <c r="AW18" s="235">
        <v>5.2803753429339961</v>
      </c>
      <c r="AX18" s="235">
        <v>5.0967586602644666</v>
      </c>
      <c r="AY18" s="235">
        <v>4.88</v>
      </c>
      <c r="AZ18" s="235">
        <v>4.82</v>
      </c>
      <c r="BA18" s="235">
        <v>4.76</v>
      </c>
      <c r="BB18" s="235">
        <v>4.71</v>
      </c>
      <c r="BC18" s="235">
        <v>4.7300000000000004</v>
      </c>
      <c r="BD18" s="235">
        <v>4.71</v>
      </c>
      <c r="BE18" s="235">
        <v>4.7</v>
      </c>
      <c r="BF18" s="235">
        <v>4.79</v>
      </c>
      <c r="BG18" s="235">
        <v>4.8600000000000003</v>
      </c>
      <c r="BH18" s="235">
        <v>4.8899999999999997</v>
      </c>
      <c r="BI18" s="235">
        <v>4.93</v>
      </c>
      <c r="BJ18" s="235">
        <v>5.04</v>
      </c>
      <c r="BK18" s="235">
        <v>5.13</v>
      </c>
      <c r="BL18" s="235">
        <v>5.22</v>
      </c>
      <c r="BM18" s="235">
        <v>5.22</v>
      </c>
      <c r="BN18" s="235">
        <v>5.24</v>
      </c>
      <c r="BO18" s="235">
        <v>5.36</v>
      </c>
      <c r="BP18" s="235">
        <v>5.41</v>
      </c>
      <c r="BQ18" s="235">
        <v>5.4</v>
      </c>
      <c r="BR18" s="235">
        <v>5.53</v>
      </c>
      <c r="BS18" s="235">
        <v>5.55</v>
      </c>
      <c r="BT18" s="235">
        <v>5.55</v>
      </c>
      <c r="BU18" s="235">
        <v>5.57</v>
      </c>
      <c r="BV18" s="235">
        <v>5.48</v>
      </c>
      <c r="BW18" s="235">
        <v>5.49</v>
      </c>
      <c r="BX18" s="235">
        <v>5.4</v>
      </c>
      <c r="BY18" s="235">
        <v>5.38</v>
      </c>
      <c r="BZ18" s="235">
        <v>5.37</v>
      </c>
      <c r="CA18" s="235">
        <v>5.23</v>
      </c>
      <c r="CB18" s="235">
        <v>5.07</v>
      </c>
      <c r="CC18" s="235">
        <v>4.95</v>
      </c>
      <c r="CD18" s="235">
        <v>4.72</v>
      </c>
      <c r="CE18" s="235">
        <v>4.5599999999999996</v>
      </c>
      <c r="CF18" s="235">
        <v>4.51</v>
      </c>
      <c r="CG18" s="235">
        <v>4.42</v>
      </c>
      <c r="CH18" s="235">
        <v>4.2699999999999996</v>
      </c>
      <c r="CI18" s="235">
        <v>4.17</v>
      </c>
      <c r="CJ18" s="235">
        <v>4.1399999999999997</v>
      </c>
      <c r="CK18" s="235">
        <v>3.97</v>
      </c>
      <c r="CL18" s="235">
        <v>3.96</v>
      </c>
      <c r="CM18" s="235">
        <v>3.87</v>
      </c>
      <c r="CN18" s="235">
        <v>3.85</v>
      </c>
      <c r="CO18" s="235">
        <v>3.85</v>
      </c>
      <c r="CP18" s="235">
        <v>3.8</v>
      </c>
      <c r="CQ18" s="235">
        <v>3.81</v>
      </c>
      <c r="CR18" s="235">
        <v>3.9021019265999999</v>
      </c>
      <c r="CS18" s="235">
        <v>3.9026828989999998</v>
      </c>
      <c r="CT18" s="235">
        <v>3.9522426834000002</v>
      </c>
      <c r="CU18" s="235">
        <v>4.0507694815999997</v>
      </c>
      <c r="CV18" s="235">
        <v>4.1213285613999995</v>
      </c>
      <c r="CW18" s="235">
        <v>4.1227150546999995</v>
      </c>
      <c r="CX18" s="235">
        <v>4.1271669488999994</v>
      </c>
      <c r="CY18" s="235">
        <v>4.1764733127999998</v>
      </c>
      <c r="CZ18" s="235">
        <v>4.2113156286000004</v>
      </c>
      <c r="DA18" s="235">
        <v>4.2851511792000005</v>
      </c>
      <c r="DB18" s="235">
        <v>4.3180979093999996</v>
      </c>
      <c r="DC18" s="235">
        <v>4.4016392921999996</v>
      </c>
      <c r="DD18" s="235">
        <v>4.4135026392999999</v>
      </c>
      <c r="DE18" s="235">
        <v>4.4282862223999997</v>
      </c>
      <c r="DF18" s="235">
        <v>4.4782287466000001</v>
      </c>
      <c r="DG18" s="235">
        <v>4.4162842046000002</v>
      </c>
      <c r="DH18" s="235">
        <v>4.3308311281000007</v>
      </c>
      <c r="DI18" s="235">
        <v>4.4616760718999995</v>
      </c>
      <c r="DJ18" s="235">
        <v>4.5107988569000002</v>
      </c>
      <c r="DK18" s="235">
        <v>4.5389519482000003</v>
      </c>
      <c r="DL18" s="235">
        <v>4.6817731573000003</v>
      </c>
      <c r="DM18" s="235">
        <v>4.7725438279999999</v>
      </c>
      <c r="DN18" s="235">
        <v>4.8953779751999997</v>
      </c>
      <c r="DO18" s="235">
        <v>4.9820664793000002</v>
      </c>
      <c r="DP18" s="235">
        <v>5.0114933100999997</v>
      </c>
      <c r="DQ18" s="235">
        <v>5.0824545397743837</v>
      </c>
      <c r="DR18" s="235">
        <v>5.1965762459082132</v>
      </c>
      <c r="DS18" s="235">
        <v>5.2490421989997538</v>
      </c>
      <c r="DT18" s="235">
        <v>5.3796494799427608</v>
      </c>
      <c r="DU18" s="235">
        <v>5.4630116226808134</v>
      </c>
      <c r="DV18" s="235">
        <v>5.5057740141361666</v>
      </c>
      <c r="DW18" s="235">
        <v>5.5659164793085969</v>
      </c>
      <c r="DX18" s="235">
        <v>5.5940622748100077</v>
      </c>
      <c r="DY18" s="235">
        <v>5.5232486072606557</v>
      </c>
      <c r="DZ18" s="235">
        <v>5.5959934466938366</v>
      </c>
      <c r="EA18" s="235">
        <v>5.5593564727699496</v>
      </c>
      <c r="EB18" s="235">
        <v>5.5379700754155214</v>
      </c>
      <c r="EC18" s="235">
        <v>5.5751187066251262</v>
      </c>
      <c r="ED18" s="235">
        <v>5.529306708836712</v>
      </c>
      <c r="EE18" s="235">
        <v>5.5694317114073799</v>
      </c>
      <c r="EF18" s="235">
        <v>5.5011874778987835</v>
      </c>
      <c r="EG18" s="235">
        <v>5.433948836820357</v>
      </c>
      <c r="EH18" s="235">
        <v>5.3820268300212026</v>
      </c>
      <c r="EI18" s="235">
        <v>5.3113691374459204</v>
      </c>
      <c r="EJ18" s="235">
        <v>5.1452699384930245</v>
      </c>
      <c r="EK18" s="235">
        <v>5.0347965405889594</v>
      </c>
      <c r="EL18" s="235">
        <v>4.8165848917096632</v>
      </c>
      <c r="EM18" s="235">
        <v>4.6497703609718499</v>
      </c>
      <c r="EN18" s="235">
        <v>4.480125719337269</v>
      </c>
      <c r="EO18" s="235">
        <v>4.3254777714773374</v>
      </c>
      <c r="EP18" s="235">
        <v>4.1281253367419168</v>
      </c>
      <c r="EQ18" s="235">
        <v>3.9358345772346315</v>
      </c>
      <c r="ER18" s="235">
        <v>3.8486175103778608</v>
      </c>
      <c r="ES18" s="235">
        <v>3.6762999113763462</v>
      </c>
      <c r="ET18" s="235">
        <v>3.5789072255114185</v>
      </c>
      <c r="EU18" s="235">
        <v>3.4764080626705107</v>
      </c>
      <c r="EV18" s="235">
        <v>3.4132586849934032</v>
      </c>
      <c r="EW18" s="235">
        <v>3.4341900000000001</v>
      </c>
      <c r="EX18" s="235">
        <v>3.3691770000000001</v>
      </c>
      <c r="EY18" s="235">
        <v>3.3571520000000001</v>
      </c>
      <c r="EZ18" s="235">
        <v>3.346835</v>
      </c>
      <c r="FA18" s="235">
        <v>3.3358400000000001</v>
      </c>
      <c r="FB18" s="235">
        <v>3.3259190000000003</v>
      </c>
      <c r="FC18" s="235">
        <v>3.3137920000000003</v>
      </c>
      <c r="FD18" s="235">
        <v>3.3019890000000003</v>
      </c>
      <c r="FE18" s="235">
        <v>3.2900909999999999</v>
      </c>
      <c r="FF18" s="235">
        <v>3.2762670000000003</v>
      </c>
      <c r="FG18" s="235">
        <v>3.2607700000000004</v>
      </c>
      <c r="FH18" s="235">
        <v>3.2462949999999999</v>
      </c>
      <c r="FI18" s="235">
        <v>3.2309679999999998</v>
      </c>
      <c r="FJ18" s="235">
        <v>3.2155419999999997</v>
      </c>
      <c r="FK18" s="235">
        <v>3.1978870000000001</v>
      </c>
      <c r="FL18" s="235">
        <v>3.179586</v>
      </c>
      <c r="FM18" s="235">
        <v>3.160838</v>
      </c>
      <c r="FN18" s="235">
        <v>3.1409520000000004</v>
      </c>
      <c r="FO18" s="235">
        <v>3.1231979999999999</v>
      </c>
      <c r="FP18" s="235">
        <v>3.1045469999999997</v>
      </c>
      <c r="FQ18" s="235">
        <v>3.088959</v>
      </c>
      <c r="FR18" s="235">
        <v>3.070503</v>
      </c>
      <c r="FS18" s="235">
        <v>3.0517470000000002</v>
      </c>
      <c r="FT18" s="235">
        <v>3.0321480000000003</v>
      </c>
      <c r="FU18" s="235">
        <v>3.0118710000000002</v>
      </c>
      <c r="FV18" s="235">
        <v>2.994122</v>
      </c>
      <c r="FW18" s="235">
        <v>2.9780519999999999</v>
      </c>
      <c r="FX18" s="235">
        <v>2.963876</v>
      </c>
      <c r="FY18" s="235">
        <v>2.9559259999999998</v>
      </c>
      <c r="FZ18" s="235">
        <v>2.9449869999999998</v>
      </c>
      <c r="GA18" s="235">
        <v>2.9345920000000003</v>
      </c>
      <c r="GB18" s="235">
        <v>2.9281980000000001</v>
      </c>
      <c r="GC18" s="235">
        <v>2.9464069999999998</v>
      </c>
      <c r="GD18" s="235">
        <v>2.9301569999999999</v>
      </c>
      <c r="GE18" s="235">
        <v>2.915959</v>
      </c>
      <c r="GF18" s="235">
        <v>2.9005350000000001</v>
      </c>
      <c r="GG18" s="235">
        <v>2.8884539999999999</v>
      </c>
      <c r="GH18" s="235">
        <v>2.877599</v>
      </c>
      <c r="GI18" s="235">
        <v>2.8651280000000003</v>
      </c>
      <c r="GJ18" s="235">
        <v>2.8530180000000001</v>
      </c>
      <c r="GK18" s="235">
        <v>2.8428710000000001</v>
      </c>
      <c r="GL18" s="235">
        <v>2.8797449999999998</v>
      </c>
      <c r="GM18" s="235">
        <v>2.9309180000000001</v>
      </c>
      <c r="GN18" s="235">
        <v>2.9146320000000001</v>
      </c>
      <c r="GO18" s="235">
        <v>2.993887</v>
      </c>
      <c r="GP18" s="235">
        <v>3.0444420000000001</v>
      </c>
      <c r="GQ18" s="235">
        <v>3.2139790000000001</v>
      </c>
      <c r="GR18" s="235">
        <v>3.3583500000000002</v>
      </c>
      <c r="GS18" s="235">
        <v>3.5238489999999998</v>
      </c>
      <c r="GT18" s="235">
        <v>3.769806</v>
      </c>
      <c r="GU18" s="235">
        <v>3.9516080000000002</v>
      </c>
      <c r="GV18" s="235">
        <v>4.1042250000000005</v>
      </c>
      <c r="GW18" s="235">
        <v>4.2508020000000002</v>
      </c>
      <c r="GX18" s="235">
        <v>4.4124990000000004</v>
      </c>
      <c r="GY18" s="235">
        <v>4.5633159999999995</v>
      </c>
      <c r="GZ18" s="235">
        <v>4.6480319999999997</v>
      </c>
      <c r="HA18" s="235">
        <v>4.7825050000000005</v>
      </c>
      <c r="HB18" s="235">
        <v>4.8065879999999996</v>
      </c>
      <c r="HC18" s="235">
        <v>4.8580629999999996</v>
      </c>
      <c r="HD18" s="235">
        <v>4.8884650000000001</v>
      </c>
      <c r="HE18" s="235">
        <v>4.8819290000000004</v>
      </c>
      <c r="HF18" s="235">
        <v>4.847893</v>
      </c>
      <c r="HG18" s="235">
        <v>4.7750269999999997</v>
      </c>
      <c r="HH18" s="235">
        <v>4.7288740000000002</v>
      </c>
      <c r="HI18" s="235">
        <v>4.6497270000000004</v>
      </c>
      <c r="HJ18" s="235">
        <v>4.5042279999999995</v>
      </c>
      <c r="HK18" s="235">
        <v>4.3750369999999998</v>
      </c>
      <c r="HL18" s="235">
        <v>4.2933699999999995</v>
      </c>
      <c r="HM18" s="235">
        <v>4.0700510000000003</v>
      </c>
      <c r="HN18" s="235">
        <v>4.0943699999999996</v>
      </c>
      <c r="HO18" s="235">
        <v>3.9632639999999997</v>
      </c>
      <c r="HP18" s="235">
        <v>3.824093</v>
      </c>
      <c r="HQ18" s="235">
        <v>3.7554289999999999</v>
      </c>
      <c r="HR18" s="235">
        <v>3.6152839999999999</v>
      </c>
      <c r="HS18" s="235">
        <v>3.5805629999999997</v>
      </c>
      <c r="HT18" s="235">
        <v>3.5772499999999998</v>
      </c>
      <c r="HU18" s="235">
        <v>3.5771200000000003</v>
      </c>
      <c r="HV18" s="235">
        <v>3.6130019999999998</v>
      </c>
      <c r="HW18" s="235">
        <v>3.7082909999999996</v>
      </c>
      <c r="HX18" s="235">
        <v>3.84944</v>
      </c>
      <c r="HY18" s="235">
        <v>3.9406749999999997</v>
      </c>
      <c r="HZ18" s="235">
        <v>4.0140310000000001</v>
      </c>
      <c r="IA18" s="235">
        <v>4.1028009999999995</v>
      </c>
      <c r="IB18" s="235">
        <v>4.2460050000000003</v>
      </c>
      <c r="IC18" s="235">
        <v>4.3423930000000004</v>
      </c>
      <c r="ID18" s="235">
        <v>4.45099</v>
      </c>
      <c r="IE18" s="235">
        <v>4.5668839999999999</v>
      </c>
      <c r="IF18" s="235">
        <v>4.6521689999999998</v>
      </c>
      <c r="IG18" s="235">
        <v>4.759582</v>
      </c>
      <c r="IH18" s="235">
        <v>4.8910650000000002</v>
      </c>
      <c r="II18" s="235">
        <v>4.8987179999999997</v>
      </c>
      <c r="IJ18" s="235">
        <v>4.889723</v>
      </c>
      <c r="IK18" s="235">
        <v>4.9552949999999996</v>
      </c>
      <c r="IL18" s="235">
        <v>4.9551020000000001</v>
      </c>
      <c r="IM18" s="235">
        <v>4.9526060000000003</v>
      </c>
      <c r="IN18" s="235">
        <v>4.953792</v>
      </c>
      <c r="IO18" s="235">
        <v>4.9500200000000003</v>
      </c>
    </row>
    <row r="19" spans="1:249" ht="20.100000000000001" customHeight="1" x14ac:dyDescent="0.25">
      <c r="A19" s="233" t="s">
        <v>447</v>
      </c>
      <c r="B19" s="235">
        <v>4.4008094962442623</v>
      </c>
      <c r="C19" s="235">
        <v>2.8860419994895414</v>
      </c>
      <c r="D19" s="235">
        <v>1.7458925112259882</v>
      </c>
      <c r="E19" s="235">
        <v>0.8217192151487307</v>
      </c>
      <c r="F19" s="235">
        <v>1.0002998075705705</v>
      </c>
      <c r="G19" s="235">
        <v>6.8603560358077242</v>
      </c>
      <c r="H19" s="235">
        <v>5.572209542715334</v>
      </c>
      <c r="I19" s="235">
        <v>5.2513497177745228</v>
      </c>
      <c r="J19" s="235">
        <v>5.3239267085398501</v>
      </c>
      <c r="K19" s="235">
        <v>8.4410284870618959</v>
      </c>
      <c r="L19" s="235">
        <v>7.2542952506792435</v>
      </c>
      <c r="M19" s="235">
        <v>8.5487974299425886</v>
      </c>
      <c r="N19" s="235">
        <v>5.6786240981411273</v>
      </c>
      <c r="O19" s="235">
        <v>7.4077429410651874</v>
      </c>
      <c r="P19" s="235">
        <v>8.8143185531261548</v>
      </c>
      <c r="Q19" s="235">
        <v>7.0072966171491613</v>
      </c>
      <c r="R19" s="235">
        <v>8.2961282967965779</v>
      </c>
      <c r="S19" s="235">
        <v>2.3381066646926962</v>
      </c>
      <c r="T19" s="235">
        <v>4.4647922062231782</v>
      </c>
      <c r="U19" s="235">
        <v>3.3562787168861963</v>
      </c>
      <c r="V19" s="235">
        <v>5.968804879017342</v>
      </c>
      <c r="W19" s="235">
        <v>3.2799248780905899</v>
      </c>
      <c r="X19" s="235">
        <v>2.0498308984698177</v>
      </c>
      <c r="Y19" s="235">
        <v>2.5197219940745752</v>
      </c>
      <c r="Z19" s="235">
        <v>3.3090456164380333</v>
      </c>
      <c r="AA19" s="235">
        <v>3.5731094103998995</v>
      </c>
      <c r="AB19" s="235">
        <v>2.0930529767767103</v>
      </c>
      <c r="AC19" s="235">
        <v>5.0219422008270787</v>
      </c>
      <c r="AD19" s="235">
        <v>4.3121167696929197</v>
      </c>
      <c r="AE19" s="235">
        <v>5.75338968241772</v>
      </c>
      <c r="AF19" s="235">
        <v>5.7849912434345452</v>
      </c>
      <c r="AG19" s="235">
        <v>6.7222085109072349</v>
      </c>
      <c r="AH19" s="235">
        <v>5.9596662581612225</v>
      </c>
      <c r="AI19" s="235">
        <v>14.701897660009088</v>
      </c>
      <c r="AJ19" s="235">
        <v>21.661674924284103</v>
      </c>
      <c r="AK19" s="235">
        <v>25.406768355614705</v>
      </c>
      <c r="AL19" s="235">
        <v>24.898135437312252</v>
      </c>
      <c r="AM19" s="235">
        <v>24.068719495924817</v>
      </c>
      <c r="AN19" s="235">
        <v>27.421923886334309</v>
      </c>
      <c r="AO19" s="235">
        <v>23.417928933083566</v>
      </c>
      <c r="AP19" s="235">
        <v>21.332811397030028</v>
      </c>
      <c r="AQ19" s="235">
        <v>17.057916653542016</v>
      </c>
      <c r="AR19" s="235">
        <v>16.390333385993117</v>
      </c>
      <c r="AS19" s="235">
        <v>14.110626953579031</v>
      </c>
      <c r="AT19" s="235">
        <v>12.873847843588759</v>
      </c>
      <c r="AU19" s="235">
        <v>3.9347948109007991</v>
      </c>
      <c r="AV19" s="235">
        <v>-1.294486151283647</v>
      </c>
      <c r="AW19" s="235">
        <v>-5.1130730309211554</v>
      </c>
      <c r="AX19" s="235">
        <v>-5.3269075171132556</v>
      </c>
      <c r="AY19" s="235">
        <v>-1.72</v>
      </c>
      <c r="AZ19" s="235">
        <v>-3.72</v>
      </c>
      <c r="BA19" s="235">
        <v>-2.57</v>
      </c>
      <c r="BB19" s="235">
        <v>-0.72</v>
      </c>
      <c r="BC19" s="235">
        <v>6.05</v>
      </c>
      <c r="BD19" s="235">
        <v>6.59</v>
      </c>
      <c r="BE19" s="235">
        <v>7.68</v>
      </c>
      <c r="BF19" s="235">
        <v>7.88</v>
      </c>
      <c r="BG19" s="235">
        <v>9.3699999999999992</v>
      </c>
      <c r="BH19" s="235">
        <v>10.92</v>
      </c>
      <c r="BI19" s="235">
        <v>11.9</v>
      </c>
      <c r="BJ19" s="235">
        <v>11.34</v>
      </c>
      <c r="BK19" s="235">
        <v>8.42</v>
      </c>
      <c r="BL19" s="235">
        <v>9.67</v>
      </c>
      <c r="BM19" s="235">
        <v>9.57</v>
      </c>
      <c r="BN19" s="235">
        <v>9.34</v>
      </c>
      <c r="BO19" s="235">
        <v>7.02</v>
      </c>
      <c r="BP19" s="235">
        <v>6.55</v>
      </c>
      <c r="BQ19" s="235">
        <v>7.36</v>
      </c>
      <c r="BR19" s="235">
        <v>8.06</v>
      </c>
      <c r="BS19" s="235">
        <v>16.53</v>
      </c>
      <c r="BT19" s="235">
        <v>11.18</v>
      </c>
      <c r="BU19" s="235">
        <v>13.89</v>
      </c>
      <c r="BV19" s="235">
        <v>16.66</v>
      </c>
      <c r="BW19" s="235">
        <v>12.2</v>
      </c>
      <c r="BX19" s="235">
        <v>11.09</v>
      </c>
      <c r="BY19" s="235">
        <v>15.08</v>
      </c>
      <c r="BZ19" s="235">
        <v>18.84</v>
      </c>
      <c r="CA19" s="235">
        <v>22.85</v>
      </c>
      <c r="CB19" s="235">
        <v>23.84</v>
      </c>
      <c r="CC19" s="235">
        <v>25.66</v>
      </c>
      <c r="CD19" s="235">
        <v>24.89</v>
      </c>
      <c r="CE19" s="235">
        <v>17.22</v>
      </c>
      <c r="CF19" s="235">
        <v>22.16</v>
      </c>
      <c r="CG19" s="235">
        <v>20.18</v>
      </c>
      <c r="CH19" s="235">
        <v>16.940000000000001</v>
      </c>
      <c r="CI19" s="235">
        <v>19.559999999999999</v>
      </c>
      <c r="CJ19" s="235">
        <v>20.350000000000001</v>
      </c>
      <c r="CK19" s="235">
        <v>17.899999999999999</v>
      </c>
      <c r="CL19" s="235">
        <v>15.15</v>
      </c>
      <c r="CM19" s="235">
        <v>14.4</v>
      </c>
      <c r="CN19" s="235">
        <v>16.600000000000001</v>
      </c>
      <c r="CO19" s="235">
        <v>17.13</v>
      </c>
      <c r="CP19" s="235">
        <v>18.79</v>
      </c>
      <c r="CQ19" s="235">
        <v>15.79</v>
      </c>
      <c r="CR19" s="235">
        <v>15.688310984899999</v>
      </c>
      <c r="CS19" s="235">
        <v>16.660363845900001</v>
      </c>
      <c r="CT19" s="235">
        <v>18.809780411999999</v>
      </c>
      <c r="CU19" s="235">
        <v>22.450663117799998</v>
      </c>
      <c r="CV19" s="235">
        <v>20.6957004404</v>
      </c>
      <c r="CW19" s="235">
        <v>18.7875260699</v>
      </c>
      <c r="CX19" s="235">
        <v>18.898322696200001</v>
      </c>
      <c r="CY19" s="235">
        <v>15.400782441300001</v>
      </c>
      <c r="CZ19" s="235">
        <v>11.619473489000001</v>
      </c>
      <c r="DA19" s="235">
        <v>10.6913746672</v>
      </c>
      <c r="DB19" s="235">
        <v>7.9783378560000004</v>
      </c>
      <c r="DC19" s="235">
        <v>14.9955169403</v>
      </c>
      <c r="DD19" s="235">
        <v>15.1699697666</v>
      </c>
      <c r="DE19" s="235">
        <v>15.044712288000001</v>
      </c>
      <c r="DF19" s="235">
        <v>16.600590940900002</v>
      </c>
      <c r="DG19" s="235">
        <v>14.985782177599999</v>
      </c>
      <c r="DH19" s="235">
        <v>21.1341928937</v>
      </c>
      <c r="DI19" s="235">
        <v>28.958414076700002</v>
      </c>
      <c r="DJ19" s="235">
        <v>25.674907108299998</v>
      </c>
      <c r="DK19" s="235">
        <v>29.471860119499997</v>
      </c>
      <c r="DL19" s="235">
        <v>29.922435435499999</v>
      </c>
      <c r="DM19" s="235">
        <v>34.778845412100004</v>
      </c>
      <c r="DN19" s="235">
        <v>40.4683874734</v>
      </c>
      <c r="DO19" s="235">
        <v>41.228080807299996</v>
      </c>
      <c r="DP19" s="235">
        <v>40.349062363400002</v>
      </c>
      <c r="DQ19" s="235">
        <v>37.724546504158774</v>
      </c>
      <c r="DR19" s="235">
        <v>36.234975310199303</v>
      </c>
      <c r="DS19" s="235">
        <v>38.870329482441733</v>
      </c>
      <c r="DT19" s="235">
        <v>33.435152313940634</v>
      </c>
      <c r="DU19" s="235">
        <v>19.633749364125453</v>
      </c>
      <c r="DV19" s="235">
        <v>21.135608563958574</v>
      </c>
      <c r="DW19" s="235">
        <v>20.091074581847334</v>
      </c>
      <c r="DX19" s="235">
        <v>16.290743417389521</v>
      </c>
      <c r="DY19" s="235">
        <v>11.426006255060361</v>
      </c>
      <c r="DZ19" s="235">
        <v>7.7872412380960654</v>
      </c>
      <c r="EA19" s="235">
        <v>3.136898275019373</v>
      </c>
      <c r="EB19" s="235">
        <v>2.9098010366819471</v>
      </c>
      <c r="EC19" s="235">
        <v>5.0245100631531869</v>
      </c>
      <c r="ED19" s="235">
        <v>2.6683805679856842</v>
      </c>
      <c r="EE19" s="235">
        <v>-0.96584451563500595</v>
      </c>
      <c r="EF19" s="235">
        <v>-0.94695139469719303</v>
      </c>
      <c r="EG19" s="235">
        <v>5.2384188029541701</v>
      </c>
      <c r="EH19" s="235">
        <v>6.3424911958062324</v>
      </c>
      <c r="EI19" s="235">
        <v>4.1101100144941949</v>
      </c>
      <c r="EJ19" s="235">
        <v>8.7009055578046954</v>
      </c>
      <c r="EK19" s="235">
        <v>5.4654233233652372</v>
      </c>
      <c r="EL19" s="235">
        <v>5.5643526532276555</v>
      </c>
      <c r="EM19" s="235">
        <v>5.9290437561427822</v>
      </c>
      <c r="EN19" s="235">
        <v>8.0934782766419069</v>
      </c>
      <c r="EO19" s="235">
        <v>5.4645821905262348</v>
      </c>
      <c r="EP19" s="235">
        <v>8.0520544092879796</v>
      </c>
      <c r="EQ19" s="235">
        <v>8.2295871192699757</v>
      </c>
      <c r="ER19" s="235">
        <v>9.29600354933382</v>
      </c>
      <c r="ES19" s="235">
        <v>9.5720037540863103</v>
      </c>
      <c r="ET19" s="235">
        <v>11.934016690228312</v>
      </c>
      <c r="EU19" s="235">
        <v>15.240057690665809</v>
      </c>
      <c r="EV19" s="235">
        <v>17.308988727578623</v>
      </c>
      <c r="EW19" s="235">
        <v>21.345956999999999</v>
      </c>
      <c r="EX19" s="235">
        <v>26.175335999999998</v>
      </c>
      <c r="EY19" s="235">
        <v>24.874948999999997</v>
      </c>
      <c r="EZ19" s="235">
        <v>20.076639</v>
      </c>
      <c r="FA19" s="235">
        <v>21.393750000000001</v>
      </c>
      <c r="FB19" s="235">
        <v>19.461708000000002</v>
      </c>
      <c r="FC19" s="235">
        <v>17.636586000000001</v>
      </c>
      <c r="FD19" s="235">
        <v>18.382750000000001</v>
      </c>
      <c r="FE19" s="235">
        <v>19.911411000000001</v>
      </c>
      <c r="FF19" s="235">
        <v>18.767035</v>
      </c>
      <c r="FG19" s="235">
        <v>14.955734000000001</v>
      </c>
      <c r="FH19" s="235">
        <v>11.231006000000001</v>
      </c>
      <c r="FI19" s="235">
        <v>11.266892</v>
      </c>
      <c r="FJ19" s="235">
        <v>11.285311</v>
      </c>
      <c r="FK19" s="235">
        <v>12.126771</v>
      </c>
      <c r="FL19" s="235">
        <v>12.901394999999999</v>
      </c>
      <c r="FM19" s="235">
        <v>14.740702000000001</v>
      </c>
      <c r="FN19" s="235">
        <v>13.584908</v>
      </c>
      <c r="FO19" s="235">
        <v>20.299322</v>
      </c>
      <c r="FP19" s="235">
        <v>21.725459000000001</v>
      </c>
      <c r="FQ19" s="235">
        <v>29.492976999999996</v>
      </c>
      <c r="FR19" s="235">
        <v>31.800695000000001</v>
      </c>
      <c r="FS19" s="235">
        <v>31.565355</v>
      </c>
      <c r="FT19" s="235">
        <v>34.249722999999996</v>
      </c>
      <c r="FU19" s="235">
        <v>31.846079</v>
      </c>
      <c r="FV19" s="235">
        <v>31.532492999999999</v>
      </c>
      <c r="FW19" s="235">
        <v>35.552745000000002</v>
      </c>
      <c r="FX19" s="235">
        <v>41.385705000000002</v>
      </c>
      <c r="FY19" s="235">
        <v>32.111908999999997</v>
      </c>
      <c r="FZ19" s="235">
        <v>32.379218999999999</v>
      </c>
      <c r="GA19" s="235">
        <v>33.534473999999996</v>
      </c>
      <c r="GB19" s="235">
        <v>31.756468999999999</v>
      </c>
      <c r="GC19" s="235">
        <v>24.180399000000001</v>
      </c>
      <c r="GD19" s="235">
        <v>17.211151999999998</v>
      </c>
      <c r="GE19" s="235">
        <v>16.493552999999999</v>
      </c>
      <c r="GF19" s="235">
        <v>12.359328</v>
      </c>
      <c r="GG19" s="235">
        <v>16.950881000000003</v>
      </c>
      <c r="GH19" s="235">
        <v>12.740372000000001</v>
      </c>
      <c r="GI19" s="235">
        <v>12.545877999999998</v>
      </c>
      <c r="GJ19" s="235">
        <v>12.465869</v>
      </c>
      <c r="GK19" s="235">
        <v>16.482125</v>
      </c>
      <c r="GL19" s="235">
        <v>17.65072</v>
      </c>
      <c r="GM19" s="235">
        <v>10.575049999999999</v>
      </c>
      <c r="GN19" s="235">
        <v>6.7259970000000004</v>
      </c>
      <c r="GO19" s="235">
        <v>-0.82029600000000003</v>
      </c>
      <c r="GP19" s="235">
        <v>4.88809</v>
      </c>
      <c r="GQ19" s="235">
        <v>3.0691090000000001</v>
      </c>
      <c r="GR19" s="235">
        <v>12.633850999999998</v>
      </c>
      <c r="GS19" s="235">
        <v>10.089661</v>
      </c>
      <c r="GT19" s="235">
        <v>9.1180140000000005</v>
      </c>
      <c r="GU19" s="235">
        <v>8.159536000000001</v>
      </c>
      <c r="GV19" s="235">
        <v>3.1503610000000002</v>
      </c>
      <c r="GW19" s="235">
        <v>3.6580969999999997</v>
      </c>
      <c r="GX19" s="235">
        <v>2.8546640000000001</v>
      </c>
      <c r="GY19" s="235">
        <v>3.3173439999999998</v>
      </c>
      <c r="GZ19" s="235">
        <v>6.8876650000000001</v>
      </c>
      <c r="HA19" s="235">
        <v>9.7641799999999996</v>
      </c>
      <c r="HB19" s="235">
        <v>5.2328100000000006</v>
      </c>
      <c r="HC19" s="235">
        <v>8.335426</v>
      </c>
      <c r="HD19" s="235">
        <v>-2.8599130000000001</v>
      </c>
      <c r="HE19" s="235">
        <v>-3.6804290000000002</v>
      </c>
      <c r="HF19" s="235">
        <v>-0.94242599999999999</v>
      </c>
      <c r="HG19" s="235">
        <v>-2.1119630000000003</v>
      </c>
      <c r="HH19" s="235">
        <v>0.80575200000000002</v>
      </c>
      <c r="HI19" s="235">
        <v>-1.078776</v>
      </c>
      <c r="HJ19" s="235">
        <v>-1.3737279999999998</v>
      </c>
      <c r="HK19" s="235">
        <v>1.5389729999999999</v>
      </c>
      <c r="HL19" s="235">
        <v>0.38566</v>
      </c>
      <c r="HM19" s="235">
        <v>2.133086</v>
      </c>
      <c r="HN19" s="235">
        <v>6.2526919999999997</v>
      </c>
      <c r="HO19" s="235">
        <v>6.1872889999999998</v>
      </c>
      <c r="HP19" s="235">
        <v>13.390393</v>
      </c>
      <c r="HQ19" s="235">
        <v>15.790016</v>
      </c>
      <c r="HR19" s="235">
        <v>12.736881</v>
      </c>
      <c r="HS19" s="235">
        <v>10.117324999999999</v>
      </c>
      <c r="HT19" s="235">
        <v>12.025454</v>
      </c>
      <c r="HU19" s="235">
        <v>16.292054</v>
      </c>
      <c r="HV19" s="235">
        <v>19.035754000000001</v>
      </c>
      <c r="HW19" s="235">
        <v>14.736592999999999</v>
      </c>
      <c r="HX19" s="235">
        <v>14.924132999999999</v>
      </c>
      <c r="HY19" s="235">
        <v>13.72964</v>
      </c>
      <c r="HZ19" s="235">
        <v>10.162566</v>
      </c>
      <c r="IA19" s="235">
        <v>9.0297099999999997</v>
      </c>
      <c r="IB19" s="235">
        <v>3.9028360000000002</v>
      </c>
      <c r="IC19" s="235">
        <v>3.1590750000000001</v>
      </c>
      <c r="ID19" s="235">
        <v>2.178023</v>
      </c>
      <c r="IE19" s="235">
        <v>2.6184080000000001</v>
      </c>
      <c r="IF19" s="235">
        <v>-2.3077E-2</v>
      </c>
      <c r="IG19" s="235">
        <v>-2.4884140000000001</v>
      </c>
      <c r="IH19" s="235">
        <v>-2.8818540000000001</v>
      </c>
      <c r="II19" s="235">
        <v>-2.4388809999999999</v>
      </c>
      <c r="IJ19" s="235">
        <v>-4.0066569999999997</v>
      </c>
      <c r="IK19" s="235">
        <v>-2.6158079999999999</v>
      </c>
      <c r="IL19" s="235">
        <v>-1.92622</v>
      </c>
      <c r="IM19" s="235">
        <v>-0.81495899999999999</v>
      </c>
      <c r="IN19" s="235">
        <v>2.0649690000000001</v>
      </c>
      <c r="IO19" s="235">
        <v>0.478576</v>
      </c>
    </row>
    <row r="20" spans="1:249" ht="12" customHeight="1" x14ac:dyDescent="0.25">
      <c r="A20" s="3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49"/>
      <c r="P20" s="249"/>
      <c r="Q20" s="249"/>
      <c r="R20" s="249"/>
      <c r="S20" s="249"/>
      <c r="T20" s="249"/>
      <c r="U20" s="249"/>
      <c r="V20" s="249"/>
      <c r="W20" s="249"/>
      <c r="X20" s="249"/>
      <c r="Y20" s="249"/>
      <c r="Z20" s="249"/>
      <c r="AA20" s="249"/>
      <c r="AB20" s="249"/>
      <c r="AC20" s="249"/>
      <c r="AD20" s="249"/>
      <c r="AE20" s="249"/>
      <c r="AF20" s="249"/>
      <c r="AG20" s="249"/>
      <c r="AH20" s="249"/>
      <c r="AI20" s="249"/>
      <c r="AJ20" s="249"/>
      <c r="AK20" s="249"/>
      <c r="AL20" s="249"/>
      <c r="AM20" s="249"/>
      <c r="AN20" s="249"/>
      <c r="AO20" s="249"/>
      <c r="AP20" s="249"/>
      <c r="AQ20" s="249"/>
      <c r="AR20" s="249"/>
      <c r="AS20" s="249"/>
      <c r="AT20" s="249"/>
      <c r="AU20" s="249"/>
      <c r="AV20" s="249"/>
      <c r="AW20" s="249"/>
      <c r="AX20" s="249"/>
      <c r="AY20" s="249"/>
      <c r="AZ20" s="249"/>
      <c r="BA20" s="249"/>
      <c r="BB20" s="249"/>
      <c r="BC20" s="249"/>
      <c r="BD20" s="249"/>
      <c r="BE20" s="249"/>
      <c r="BF20" s="249"/>
      <c r="BG20" s="249"/>
      <c r="BH20" s="249"/>
      <c r="BI20" s="249"/>
      <c r="BJ20" s="249"/>
      <c r="BK20" s="249"/>
      <c r="BL20" s="249"/>
      <c r="BM20" s="249"/>
      <c r="BN20" s="249"/>
      <c r="BO20" s="249"/>
      <c r="BP20" s="249"/>
      <c r="BQ20" s="249"/>
      <c r="BR20" s="249"/>
      <c r="BS20" s="249"/>
      <c r="BT20" s="249"/>
      <c r="BU20" s="249"/>
      <c r="BV20" s="249"/>
      <c r="BW20" s="249"/>
      <c r="BX20" s="249"/>
      <c r="BY20" s="249"/>
      <c r="BZ20" s="249"/>
      <c r="CA20" s="249"/>
      <c r="CB20" s="249"/>
      <c r="CC20" s="249"/>
      <c r="CD20" s="249"/>
      <c r="CE20" s="249"/>
      <c r="CF20" s="249"/>
      <c r="CG20" s="249"/>
      <c r="CH20" s="249"/>
      <c r="CI20" s="249"/>
      <c r="CJ20" s="249"/>
      <c r="CK20" s="249"/>
      <c r="CL20" s="249"/>
      <c r="CM20" s="249"/>
      <c r="CN20" s="249"/>
      <c r="CO20" s="249"/>
      <c r="CP20" s="249"/>
      <c r="CQ20" s="249"/>
      <c r="CR20" s="249"/>
      <c r="CS20" s="249"/>
      <c r="CT20" s="249"/>
      <c r="CU20" s="249"/>
      <c r="CV20" s="249"/>
      <c r="CW20" s="249"/>
      <c r="CX20" s="249"/>
      <c r="CY20" s="249"/>
      <c r="CZ20" s="249"/>
      <c r="DA20" s="249"/>
      <c r="DB20" s="249"/>
      <c r="DC20" s="249"/>
      <c r="DD20" s="249"/>
      <c r="DE20" s="249"/>
      <c r="DF20" s="249"/>
      <c r="DG20" s="249"/>
      <c r="DH20" s="249"/>
      <c r="DI20" s="249"/>
      <c r="DJ20" s="249"/>
      <c r="DK20" s="249"/>
      <c r="DL20" s="249"/>
      <c r="DM20" s="249"/>
      <c r="DN20" s="249"/>
      <c r="DO20" s="249"/>
      <c r="DP20" s="249"/>
      <c r="DQ20" s="249"/>
      <c r="DR20" s="249"/>
      <c r="DS20" s="249"/>
      <c r="DT20" s="249"/>
      <c r="DU20" s="249"/>
      <c r="DV20" s="249"/>
      <c r="DW20" s="249"/>
      <c r="DX20" s="249"/>
      <c r="DY20" s="249"/>
      <c r="DZ20" s="249"/>
      <c r="EA20" s="249"/>
      <c r="EB20" s="249"/>
      <c r="EC20" s="249"/>
      <c r="ED20" s="249"/>
      <c r="EE20" s="249"/>
      <c r="EF20" s="249"/>
      <c r="EG20" s="249"/>
      <c r="EH20" s="249"/>
      <c r="EI20" s="249"/>
      <c r="EJ20" s="249"/>
      <c r="EK20" s="249"/>
      <c r="EL20" s="249"/>
      <c r="EM20" s="249"/>
      <c r="EN20" s="249"/>
      <c r="EO20" s="249"/>
      <c r="EP20" s="249"/>
      <c r="EQ20" s="249"/>
      <c r="ER20" s="249"/>
      <c r="ES20" s="249"/>
      <c r="ET20" s="249"/>
      <c r="EU20" s="249"/>
      <c r="EV20" s="249"/>
      <c r="EW20" s="249"/>
      <c r="EX20" s="249"/>
      <c r="EY20" s="249"/>
      <c r="EZ20" s="249"/>
      <c r="FA20" s="249"/>
      <c r="FB20" s="249"/>
      <c r="FC20" s="249"/>
      <c r="FD20" s="249"/>
      <c r="FE20" s="249"/>
      <c r="FF20" s="249"/>
      <c r="FG20" s="249"/>
      <c r="FH20" s="249"/>
      <c r="FI20" s="249"/>
      <c r="FJ20" s="249"/>
      <c r="FK20" s="249"/>
      <c r="FL20" s="249"/>
      <c r="FM20" s="249"/>
      <c r="FN20" s="249"/>
      <c r="FO20" s="249"/>
      <c r="FP20" s="249"/>
      <c r="FQ20" s="249"/>
      <c r="FR20" s="249"/>
      <c r="FS20" s="249"/>
      <c r="FT20" s="249"/>
      <c r="FU20" s="249"/>
      <c r="FV20" s="249"/>
      <c r="FW20" s="249"/>
      <c r="FX20" s="249"/>
      <c r="FY20" s="249"/>
      <c r="FZ20" s="249"/>
      <c r="GA20" s="249"/>
      <c r="GB20" s="249"/>
      <c r="GC20" s="249"/>
      <c r="GD20" s="249"/>
      <c r="GE20" s="249"/>
      <c r="GF20" s="249"/>
      <c r="GG20" s="249"/>
      <c r="GH20" s="249"/>
      <c r="GI20" s="249"/>
      <c r="GJ20" s="249"/>
      <c r="GK20" s="249"/>
      <c r="GL20" s="249"/>
      <c r="GM20" s="249"/>
      <c r="GN20" s="249"/>
      <c r="GO20" s="249"/>
      <c r="GP20" s="249"/>
      <c r="GQ20" s="249"/>
      <c r="GR20" s="249"/>
      <c r="GS20" s="249"/>
      <c r="GT20" s="249"/>
      <c r="GU20" s="249"/>
      <c r="GV20" s="249"/>
      <c r="GW20" s="249"/>
      <c r="GX20" s="249"/>
      <c r="GY20" s="249"/>
      <c r="GZ20" s="249"/>
      <c r="HA20" s="249"/>
      <c r="HB20" s="249"/>
      <c r="HC20" s="249"/>
      <c r="HD20" s="249"/>
      <c r="HE20" s="249"/>
      <c r="HF20" s="249"/>
      <c r="HG20" s="249"/>
      <c r="HH20" s="249"/>
      <c r="HI20" s="249"/>
      <c r="HJ20" s="249"/>
      <c r="HK20" s="249"/>
      <c r="HL20" s="249"/>
      <c r="HM20" s="249"/>
      <c r="HN20" s="249"/>
      <c r="HO20" s="249"/>
      <c r="HP20" s="249"/>
      <c r="HQ20" s="249"/>
      <c r="HR20" s="249"/>
      <c r="HS20" s="249"/>
      <c r="HT20" s="249"/>
      <c r="HU20" s="249"/>
      <c r="HV20" s="249"/>
      <c r="HW20" s="249"/>
      <c r="HX20" s="249"/>
      <c r="HY20" s="249"/>
      <c r="HZ20" s="249"/>
      <c r="IA20" s="249"/>
      <c r="IB20" s="249"/>
      <c r="IC20" s="249"/>
      <c r="ID20" s="249"/>
      <c r="IE20" s="249"/>
      <c r="IF20" s="249"/>
      <c r="IG20" s="249"/>
      <c r="IH20" s="249"/>
      <c r="II20" s="249"/>
      <c r="IJ20" s="249"/>
      <c r="IK20" s="249"/>
      <c r="IL20" s="249"/>
      <c r="IM20" s="249"/>
      <c r="IN20" s="249"/>
      <c r="IO20" s="249"/>
    </row>
    <row r="21" spans="1:249" ht="20.100000000000001" customHeight="1" thickBot="1" x14ac:dyDescent="0.3">
      <c r="A21" s="247" t="s">
        <v>422</v>
      </c>
      <c r="B21" s="248">
        <v>-4.7003914663739543</v>
      </c>
      <c r="C21" s="248">
        <v>-7.5537482426989433</v>
      </c>
      <c r="D21" s="248">
        <v>-10.259781516541622</v>
      </c>
      <c r="E21" s="248">
        <v>-10.544314365631802</v>
      </c>
      <c r="F21" s="248">
        <v>-8.4587745609759679</v>
      </c>
      <c r="G21" s="248">
        <v>7.0444018652469076</v>
      </c>
      <c r="H21" s="248">
        <v>3.5359265718301502</v>
      </c>
      <c r="I21" s="248">
        <v>2.3703895116512053</v>
      </c>
      <c r="J21" s="248">
        <v>1.6199382686243435</v>
      </c>
      <c r="K21" s="248">
        <v>9.725316757283565</v>
      </c>
      <c r="L21" s="248">
        <v>7.0221239213354547</v>
      </c>
      <c r="M21" s="248">
        <v>11.450074542741273</v>
      </c>
      <c r="N21" s="248">
        <v>3.6551900795110726</v>
      </c>
      <c r="O21" s="248">
        <v>7.9561992020326766</v>
      </c>
      <c r="P21" s="248">
        <v>12.366912284821119</v>
      </c>
      <c r="Q21" s="248">
        <v>6.962049704955442</v>
      </c>
      <c r="R21" s="248">
        <v>9.7200000000000006</v>
      </c>
      <c r="S21" s="248">
        <v>-5.12159939464276</v>
      </c>
      <c r="T21" s="248">
        <v>0.51981922038231154</v>
      </c>
      <c r="U21" s="248">
        <v>-2.0193550260903415</v>
      </c>
      <c r="V21" s="248">
        <v>3.5899043865434299</v>
      </c>
      <c r="W21" s="248">
        <v>-2.5175453416436899</v>
      </c>
      <c r="X21" s="248">
        <v>-5.3943465121580214</v>
      </c>
      <c r="Y21" s="248">
        <v>-4.9262020172346377</v>
      </c>
      <c r="Z21" s="248">
        <v>-4.1879251860904017</v>
      </c>
      <c r="AA21" s="248">
        <v>-3.8501694629867855</v>
      </c>
      <c r="AB21" s="248">
        <v>-7.0062062728272423</v>
      </c>
      <c r="AC21" s="248">
        <v>-0.43900132060746833</v>
      </c>
      <c r="AD21" s="248">
        <v>-3.1194144874928664</v>
      </c>
      <c r="AE21" s="248">
        <v>-1.427839647445639</v>
      </c>
      <c r="AF21" s="248">
        <v>-3.1046008371572675</v>
      </c>
      <c r="AG21" s="248">
        <v>-2.4785238056879821</v>
      </c>
      <c r="AH21" s="248">
        <v>-3.3958820775024545</v>
      </c>
      <c r="AI21" s="248">
        <v>16.721404431520369</v>
      </c>
      <c r="AJ21" s="248">
        <v>32.383900306577296</v>
      </c>
      <c r="AK21" s="248">
        <v>41.738412926283708</v>
      </c>
      <c r="AL21" s="248">
        <v>45.252259316439194</v>
      </c>
      <c r="AM21" s="248">
        <v>43.632841780023824</v>
      </c>
      <c r="AN21" s="248">
        <v>51.966854405187888</v>
      </c>
      <c r="AO21" s="248">
        <v>43.433540592938428</v>
      </c>
      <c r="AP21" s="248">
        <v>40.427115867723941</v>
      </c>
      <c r="AQ21" s="248">
        <v>34.739522219342625</v>
      </c>
      <c r="AR21" s="248">
        <v>35.7241193941231</v>
      </c>
      <c r="AS21" s="248">
        <v>33.194972949161915</v>
      </c>
      <c r="AT21" s="248">
        <v>30.000799815434664</v>
      </c>
      <c r="AU21" s="248">
        <v>7.5958302683969414</v>
      </c>
      <c r="AV21" s="248">
        <v>-2.618695301554852</v>
      </c>
      <c r="AW21" s="248">
        <v>-10.6053455593687</v>
      </c>
      <c r="AX21" s="248">
        <v>-13.009989650022346</v>
      </c>
      <c r="AY21" s="248">
        <v>-6.0262229964362923</v>
      </c>
      <c r="AZ21" s="248">
        <v>-10.987042210615583</v>
      </c>
      <c r="BA21" s="248">
        <v>-10.786508162959873</v>
      </c>
      <c r="BB21" s="248">
        <v>-8.3677788698324882</v>
      </c>
      <c r="BC21" s="248">
        <v>2.0452151482882375</v>
      </c>
      <c r="BD21" s="248">
        <v>2.2676678964808517</v>
      </c>
      <c r="BE21" s="248">
        <v>4.2667187187338973</v>
      </c>
      <c r="BF21" s="248">
        <v>3.2261612848911714</v>
      </c>
      <c r="BG21" s="248">
        <v>5.9311282420366096</v>
      </c>
      <c r="BH21" s="248">
        <v>8.1178082149156801</v>
      </c>
      <c r="BI21" s="248">
        <v>7.7614010316348292</v>
      </c>
      <c r="BJ21" s="248">
        <v>6.4168093921843417</v>
      </c>
      <c r="BK21" s="248">
        <v>0.53010905610058057</v>
      </c>
      <c r="BL21" s="248">
        <v>3.1393457368854127</v>
      </c>
      <c r="BM21" s="248">
        <v>3.1234913050786073</v>
      </c>
      <c r="BN21" s="248">
        <v>3.1513041661147989</v>
      </c>
      <c r="BO21" s="248">
        <v>-0.50639855754975871</v>
      </c>
      <c r="BP21" s="248">
        <v>-0.65130930033505674</v>
      </c>
      <c r="BQ21" s="248">
        <v>0.28934008084728902</v>
      </c>
      <c r="BR21" s="248">
        <v>2.1691952143006787</v>
      </c>
      <c r="BS21" s="248">
        <v>17.912325120057758</v>
      </c>
      <c r="BT21" s="248">
        <v>8.8494592078563592</v>
      </c>
      <c r="BU21" s="248">
        <v>14.726794866929072</v>
      </c>
      <c r="BV21" s="248">
        <v>20.285929427227334</v>
      </c>
      <c r="BW21" s="248">
        <v>12.353490372778264</v>
      </c>
      <c r="BX21" s="248">
        <v>11.51413689188221</v>
      </c>
      <c r="BY21" s="248">
        <v>19.183629739390252</v>
      </c>
      <c r="BZ21" s="248">
        <v>25.97683513227933</v>
      </c>
      <c r="CA21" s="248">
        <v>32.192780686573762</v>
      </c>
      <c r="CB21" s="248">
        <v>33.461929739184868</v>
      </c>
      <c r="CC21" s="248">
        <v>35.142108081048164</v>
      </c>
      <c r="CD21" s="248">
        <v>32.418675172083411</v>
      </c>
      <c r="CE21" s="248">
        <v>16.862350770047275</v>
      </c>
      <c r="CF21" s="248">
        <v>25.910243043211921</v>
      </c>
      <c r="CG21" s="248">
        <v>22.782107260984507</v>
      </c>
      <c r="CH21" s="248">
        <v>16.515099388149089</v>
      </c>
      <c r="CI21" s="248">
        <v>21.45072204325961</v>
      </c>
      <c r="CJ21" s="248">
        <v>22.130297960491873</v>
      </c>
      <c r="CK21" s="248">
        <v>17.420109683866347</v>
      </c>
      <c r="CL21" s="248">
        <v>13.314129347205148</v>
      </c>
      <c r="CM21" s="248">
        <v>13.431068517922023</v>
      </c>
      <c r="CN21" s="248">
        <v>17.075083016560239</v>
      </c>
      <c r="CO21" s="248">
        <v>19.387032209115851</v>
      </c>
      <c r="CP21" s="248">
        <v>23.420052848753716</v>
      </c>
      <c r="CQ21" s="248">
        <v>18.342869696457871</v>
      </c>
      <c r="CR21" s="248">
        <v>17.071513334053105</v>
      </c>
      <c r="CS21" s="248">
        <v>18.821972831763777</v>
      </c>
      <c r="CT21" s="248">
        <v>22.708802760821431</v>
      </c>
      <c r="CU21" s="248">
        <v>28.924197678817301</v>
      </c>
      <c r="CV21" s="248">
        <v>25.893755205991699</v>
      </c>
      <c r="CW21" s="248">
        <v>20.751746755860704</v>
      </c>
      <c r="CX21" s="248">
        <v>19.969216809317526</v>
      </c>
      <c r="CY21" s="248">
        <v>13.639851670283427</v>
      </c>
      <c r="CZ21" s="248">
        <v>8.4150983616913102</v>
      </c>
      <c r="DA21" s="248">
        <v>7.4743832226852014</v>
      </c>
      <c r="DB21" s="248">
        <v>2.9967435117527823</v>
      </c>
      <c r="DC21" s="248">
        <v>15.680531231345084</v>
      </c>
      <c r="DD21" s="248">
        <v>16.380969994704863</v>
      </c>
      <c r="DE21" s="248">
        <v>15.653932463316597</v>
      </c>
      <c r="DF21" s="248">
        <v>18.214951650771226</v>
      </c>
      <c r="DG21" s="248">
        <v>14.416709034744565</v>
      </c>
      <c r="DH21" s="248">
        <v>26.363905161405622</v>
      </c>
      <c r="DI21" s="248">
        <v>42.337114908359759</v>
      </c>
      <c r="DJ21" s="248">
        <v>35.517600022953857</v>
      </c>
      <c r="DK21" s="248">
        <v>42.781636710123117</v>
      </c>
      <c r="DL21" s="248">
        <v>41.765425844457383</v>
      </c>
      <c r="DM21" s="248">
        <v>49.999751045795783</v>
      </c>
      <c r="DN21" s="248">
        <v>62.11130066477461</v>
      </c>
      <c r="DO21" s="248">
        <v>62.594056388900604</v>
      </c>
      <c r="DP21" s="248">
        <v>58.705304680747886</v>
      </c>
      <c r="DQ21" s="248">
        <v>51.609456831567094</v>
      </c>
      <c r="DR21" s="248">
        <v>49.346432475496748</v>
      </c>
      <c r="DS21" s="248">
        <v>54.59135229500437</v>
      </c>
      <c r="DT21" s="248">
        <v>42.348945698134436</v>
      </c>
      <c r="DU21" s="248">
        <v>17.489492009160131</v>
      </c>
      <c r="DV21" s="248">
        <v>21.040395843873494</v>
      </c>
      <c r="DW21" s="248">
        <v>18.991799955002772</v>
      </c>
      <c r="DX21" s="248">
        <v>9.3393917775831898</v>
      </c>
      <c r="DY21" s="248">
        <v>1.9220253744780345</v>
      </c>
      <c r="DZ21" s="248">
        <v>-4.5841985029177961</v>
      </c>
      <c r="EA21" s="248">
        <v>-11.479438349517672</v>
      </c>
      <c r="EB21" s="248">
        <v>-10.932952591405664</v>
      </c>
      <c r="EC21" s="248">
        <v>-5.1625562206642464</v>
      </c>
      <c r="ED21" s="248">
        <v>-10.06948744001423</v>
      </c>
      <c r="EE21" s="248">
        <v>-15.979346</v>
      </c>
      <c r="EF21" s="248">
        <v>-15.630952000000001</v>
      </c>
      <c r="EG21" s="248">
        <v>-4.9009020000000003</v>
      </c>
      <c r="EH21" s="248">
        <v>-1.2270300000000001</v>
      </c>
      <c r="EI21" s="248">
        <v>-3.1484449999999997</v>
      </c>
      <c r="EJ21" s="248">
        <v>9.668863</v>
      </c>
      <c r="EK21" s="248">
        <v>3.6861060000000001</v>
      </c>
      <c r="EL21" s="248">
        <v>4.2301720000000005</v>
      </c>
      <c r="EM21" s="248">
        <v>4.5031990000000004</v>
      </c>
      <c r="EN21" s="248">
        <v>9.8670939999999998</v>
      </c>
      <c r="EO21" s="248">
        <v>3.4247430000000003</v>
      </c>
      <c r="EP21" s="248">
        <v>8.9017440000000008</v>
      </c>
      <c r="EQ21" s="248">
        <v>8.7435310000000008</v>
      </c>
      <c r="ER21" s="248">
        <v>12.089416999999999</v>
      </c>
      <c r="ES21" s="248">
        <v>12.190946</v>
      </c>
      <c r="ET21" s="248">
        <v>15.555145000000001</v>
      </c>
      <c r="EU21" s="248">
        <v>21.136455000000002</v>
      </c>
      <c r="EV21" s="248">
        <v>22.191862</v>
      </c>
      <c r="EW21" s="248">
        <v>25.018684</v>
      </c>
      <c r="EX21" s="248">
        <v>35.742246000000002</v>
      </c>
      <c r="EY21" s="248">
        <v>31.178948999999999</v>
      </c>
      <c r="EZ21" s="248">
        <v>18.627638999999999</v>
      </c>
      <c r="FA21" s="248">
        <v>23.264773999999999</v>
      </c>
      <c r="FB21" s="248">
        <v>22.070602999999998</v>
      </c>
      <c r="FC21" s="248">
        <v>19.898633</v>
      </c>
      <c r="FD21" s="248">
        <v>19.892589999999998</v>
      </c>
      <c r="FE21" s="248">
        <v>21.718634999999999</v>
      </c>
      <c r="FF21" s="248">
        <v>18.202935</v>
      </c>
      <c r="FG21" s="248">
        <v>10.835960999999999</v>
      </c>
      <c r="FH21" s="248">
        <v>5.1600700000000002</v>
      </c>
      <c r="FI21" s="248">
        <v>5.6933980000000002</v>
      </c>
      <c r="FJ21" s="248">
        <v>5.552543</v>
      </c>
      <c r="FK21" s="248">
        <v>9.2334479999999992</v>
      </c>
      <c r="FL21" s="248">
        <v>13.288163000000001</v>
      </c>
      <c r="FM21" s="248">
        <v>14.82399</v>
      </c>
      <c r="FN21" s="248">
        <v>9.6531629999999993</v>
      </c>
      <c r="FO21" s="248">
        <v>21.959035</v>
      </c>
      <c r="FP21" s="259">
        <v>25.406516</v>
      </c>
      <c r="FQ21" s="259">
        <v>38.366872999999998</v>
      </c>
      <c r="FR21" s="259">
        <v>42.594063999999996</v>
      </c>
      <c r="FS21" s="259">
        <v>43.067496999999996</v>
      </c>
      <c r="FT21" s="259">
        <v>47.937378000000002</v>
      </c>
      <c r="FU21" s="259">
        <v>44.219721999999997</v>
      </c>
      <c r="FV21" s="259">
        <v>38.842563000000006</v>
      </c>
      <c r="FW21" s="259">
        <v>41.765708000000004</v>
      </c>
      <c r="FX21" s="259">
        <v>49.965720000000005</v>
      </c>
      <c r="FY21" s="259">
        <v>32.687556999999998</v>
      </c>
      <c r="FZ21" s="259">
        <v>35.419059000000004</v>
      </c>
      <c r="GA21" s="259">
        <v>34.979092000000001</v>
      </c>
      <c r="GB21" s="259">
        <v>29.719797999999997</v>
      </c>
      <c r="GC21" s="259">
        <v>16.072175999999999</v>
      </c>
      <c r="GD21" s="259">
        <v>6.1497450000000002</v>
      </c>
      <c r="GE21" s="259">
        <v>2.8116249999999998</v>
      </c>
      <c r="GF21" s="259">
        <v>-2.7015770000000003</v>
      </c>
      <c r="GG21" s="259">
        <v>3.927921</v>
      </c>
      <c r="GH21" s="259">
        <v>-0.70858100000000002</v>
      </c>
      <c r="GI21" s="259">
        <v>1.8812690000000001</v>
      </c>
      <c r="GJ21" s="259">
        <v>3.3037169999999998</v>
      </c>
      <c r="GK21" s="259">
        <v>10.309172</v>
      </c>
      <c r="GL21" s="259">
        <v>11.909292000000001</v>
      </c>
      <c r="GM21" s="259">
        <v>2.3304510000000001</v>
      </c>
      <c r="GN21" s="259">
        <v>-2.6397029999999999</v>
      </c>
      <c r="GO21" s="259">
        <v>-12.23446</v>
      </c>
      <c r="GP21" s="259">
        <v>-4.8224919999999996</v>
      </c>
      <c r="GQ21" s="259">
        <v>-5.5943959999999997</v>
      </c>
      <c r="GR21" s="259">
        <v>8.7153419999999997</v>
      </c>
      <c r="GS21" s="259">
        <v>5.3077959999999997</v>
      </c>
      <c r="GT21" s="259">
        <v>4.5322279999999999</v>
      </c>
      <c r="GU21" s="259">
        <v>3.1705700000000006</v>
      </c>
      <c r="GV21" s="259">
        <v>-3.0976729999999999</v>
      </c>
      <c r="GW21" s="259">
        <v>-1.5542210000000001</v>
      </c>
      <c r="GX21" s="259">
        <v>-2.1095829999999998</v>
      </c>
      <c r="GY21" s="259">
        <v>-0.25234600000000001</v>
      </c>
      <c r="GZ21" s="259">
        <v>5.9880969999999998</v>
      </c>
      <c r="HA21" s="259">
        <v>12.078912000000001</v>
      </c>
      <c r="HB21" s="259">
        <v>6.9119260000000002</v>
      </c>
      <c r="HC21" s="259">
        <v>12.681428</v>
      </c>
      <c r="HD21" s="259">
        <v>-2.8933369999999998</v>
      </c>
      <c r="HE21" s="259">
        <v>-3.3352369999999998</v>
      </c>
      <c r="HF21" s="259">
        <v>0.39659099999999997</v>
      </c>
      <c r="HG21" s="259">
        <v>-1.8629599999999999</v>
      </c>
      <c r="HH21" s="259">
        <v>1.681951</v>
      </c>
      <c r="HI21" s="259">
        <v>-1.1911609999999999</v>
      </c>
      <c r="HJ21" s="259">
        <v>-1.572389</v>
      </c>
      <c r="HK21" s="259">
        <v>2.7186789999999998</v>
      </c>
      <c r="HL21" s="259">
        <v>1.3051220000000001</v>
      </c>
      <c r="HM21" s="259">
        <v>3.7887909999999998</v>
      </c>
      <c r="HN21" s="259">
        <v>8.8088560000000005</v>
      </c>
      <c r="HO21" s="259">
        <v>8.8604420000000008</v>
      </c>
      <c r="HP21" s="259">
        <v>21.528697000000001</v>
      </c>
      <c r="HQ21" s="259">
        <v>25.510260000000002</v>
      </c>
      <c r="HR21" s="259">
        <v>21.465972999999998</v>
      </c>
      <c r="HS21" s="259">
        <v>15.246176999999999</v>
      </c>
      <c r="HT21" s="259">
        <v>20.737780999999998</v>
      </c>
      <c r="HU21" s="259">
        <v>28.790418000000003</v>
      </c>
      <c r="HV21" s="259">
        <v>33.772535999999995</v>
      </c>
      <c r="HW21" s="259">
        <v>23.475138999999999</v>
      </c>
      <c r="HX21" s="259">
        <v>23.299231000000002</v>
      </c>
      <c r="HY21" s="259">
        <v>21.382441999999998</v>
      </c>
      <c r="HZ21" s="259">
        <v>16.177254999999999</v>
      </c>
      <c r="IA21" s="259">
        <v>15.410878</v>
      </c>
      <c r="IB21" s="259">
        <v>4.4087079999999998</v>
      </c>
      <c r="IC21" s="259">
        <v>5.0420410000000002</v>
      </c>
      <c r="ID21" s="259">
        <v>1.896147</v>
      </c>
      <c r="IE21" s="259">
        <v>3.6361750000000002</v>
      </c>
      <c r="IF21" s="259">
        <v>-0.77905400000000002</v>
      </c>
      <c r="IG21" s="259">
        <v>-5.9174369999999996</v>
      </c>
      <c r="IH21" s="259">
        <v>-4.9183450000000004</v>
      </c>
      <c r="II21" s="259">
        <v>-3.7921320000000001</v>
      </c>
      <c r="IJ21" s="259">
        <v>-5.7634169999999996</v>
      </c>
      <c r="IK21" s="259">
        <v>-3.3712719999999998</v>
      </c>
      <c r="IL21" s="259">
        <v>-6.386749</v>
      </c>
      <c r="IM21" s="259">
        <v>-5.95221</v>
      </c>
      <c r="IN21" s="259">
        <v>5.3746000000000002E-2</v>
      </c>
      <c r="IO21" s="259">
        <v>-3.995638</v>
      </c>
    </row>
    <row r="22" spans="1:249" ht="20.100000000000001" customHeight="1" thickTop="1" x14ac:dyDescent="0.25">
      <c r="A22" s="18" t="s">
        <v>423</v>
      </c>
      <c r="B22" s="250">
        <v>-4.7003914663739543</v>
      </c>
      <c r="C22" s="250">
        <v>-7.5537482426989433</v>
      </c>
      <c r="D22" s="250">
        <v>-10.259781516541622</v>
      </c>
      <c r="E22" s="250">
        <v>-10.544314365631802</v>
      </c>
      <c r="F22" s="250">
        <v>-8.4587745609759679</v>
      </c>
      <c r="G22" s="250">
        <v>7.0444018652469076</v>
      </c>
      <c r="H22" s="250">
        <v>3.5359265718301502</v>
      </c>
      <c r="I22" s="250">
        <v>2.3703895116512053</v>
      </c>
      <c r="J22" s="250">
        <v>1.6199382686243435</v>
      </c>
      <c r="K22" s="250">
        <v>9.725316757283565</v>
      </c>
      <c r="L22" s="250">
        <v>7.0221239213354547</v>
      </c>
      <c r="M22" s="250">
        <v>11.450074542741273</v>
      </c>
      <c r="N22" s="250">
        <v>3.6551900795110726</v>
      </c>
      <c r="O22" s="250">
        <v>7.9561992020326766</v>
      </c>
      <c r="P22" s="250">
        <v>12.366912284821119</v>
      </c>
      <c r="Q22" s="250">
        <v>6.962049704955442</v>
      </c>
      <c r="R22" s="250">
        <v>9.7200000000000006</v>
      </c>
      <c r="S22" s="250">
        <v>-5.12159939464276</v>
      </c>
      <c r="T22" s="250">
        <v>0.51981922038231154</v>
      </c>
      <c r="U22" s="250">
        <v>-2.0193550260903415</v>
      </c>
      <c r="V22" s="250">
        <v>3.5899043865434299</v>
      </c>
      <c r="W22" s="250">
        <v>-2.5175453416436899</v>
      </c>
      <c r="X22" s="250">
        <v>-5.3943465121580214</v>
      </c>
      <c r="Y22" s="250">
        <v>-4.9262020172346377</v>
      </c>
      <c r="Z22" s="250">
        <v>-4.1879251860904017</v>
      </c>
      <c r="AA22" s="250">
        <v>-3.8501694629867855</v>
      </c>
      <c r="AB22" s="250">
        <v>-7.0062062728272423</v>
      </c>
      <c r="AC22" s="250">
        <v>-0.43900132060746833</v>
      </c>
      <c r="AD22" s="250">
        <v>-3.1194144874928664</v>
      </c>
      <c r="AE22" s="250">
        <v>-1.427839647445639</v>
      </c>
      <c r="AF22" s="250">
        <v>-3.1046008371572675</v>
      </c>
      <c r="AG22" s="250">
        <v>-2.4785238056879821</v>
      </c>
      <c r="AH22" s="250">
        <v>-3.3958820775024545</v>
      </c>
      <c r="AI22" s="250">
        <v>16.721404431520369</v>
      </c>
      <c r="AJ22" s="250">
        <v>32.383900306577296</v>
      </c>
      <c r="AK22" s="250">
        <v>41.738412926283708</v>
      </c>
      <c r="AL22" s="250">
        <v>45.252259316439194</v>
      </c>
      <c r="AM22" s="250">
        <v>43.632841780023824</v>
      </c>
      <c r="AN22" s="250">
        <v>51.966854405187888</v>
      </c>
      <c r="AO22" s="250">
        <v>43.433540592938428</v>
      </c>
      <c r="AP22" s="250">
        <v>40.427115867723941</v>
      </c>
      <c r="AQ22" s="250">
        <v>34.739522219342625</v>
      </c>
      <c r="AR22" s="250">
        <v>35.7241193941231</v>
      </c>
      <c r="AS22" s="250">
        <v>33.194972949161915</v>
      </c>
      <c r="AT22" s="250">
        <v>30.000799815434664</v>
      </c>
      <c r="AU22" s="250">
        <v>7.5958302683969414</v>
      </c>
      <c r="AV22" s="250">
        <v>-2.618695301554852</v>
      </c>
      <c r="AW22" s="250">
        <v>-10.6053455593687</v>
      </c>
      <c r="AX22" s="250">
        <v>-13.009989650022346</v>
      </c>
      <c r="AY22" s="250">
        <v>-6.0262229964362923</v>
      </c>
      <c r="AZ22" s="250">
        <v>-10.987042210615583</v>
      </c>
      <c r="BA22" s="250">
        <v>-10.786508162959873</v>
      </c>
      <c r="BB22" s="250">
        <v>-8.3677788698324882</v>
      </c>
      <c r="BC22" s="250">
        <v>2.0452151482882375</v>
      </c>
      <c r="BD22" s="250">
        <v>2.2676678964808517</v>
      </c>
      <c r="BE22" s="250">
        <v>4.2667187187338973</v>
      </c>
      <c r="BF22" s="250">
        <v>3.2261612848911714</v>
      </c>
      <c r="BG22" s="250">
        <v>5.9311282420366096</v>
      </c>
      <c r="BH22" s="250">
        <v>8.1178082149156801</v>
      </c>
      <c r="BI22" s="250">
        <v>7.7614010316348292</v>
      </c>
      <c r="BJ22" s="250">
        <v>6.4168093921843417</v>
      </c>
      <c r="BK22" s="250">
        <v>0.53010905610058057</v>
      </c>
      <c r="BL22" s="250">
        <v>3.1393457368854127</v>
      </c>
      <c r="BM22" s="250">
        <v>3.1234913050786073</v>
      </c>
      <c r="BN22" s="250">
        <v>3.1513041661147989</v>
      </c>
      <c r="BO22" s="250">
        <v>-0.50639855754975871</v>
      </c>
      <c r="BP22" s="250">
        <v>-0.65130930033505674</v>
      </c>
      <c r="BQ22" s="250">
        <v>0.28934008084728902</v>
      </c>
      <c r="BR22" s="250">
        <v>2.1691952143006787</v>
      </c>
      <c r="BS22" s="250">
        <v>17.912325120057758</v>
      </c>
      <c r="BT22" s="250">
        <v>8.8494592078563592</v>
      </c>
      <c r="BU22" s="250">
        <v>14.726794866929072</v>
      </c>
      <c r="BV22" s="250">
        <v>20.285929427227334</v>
      </c>
      <c r="BW22" s="250">
        <v>12.353490372778264</v>
      </c>
      <c r="BX22" s="250">
        <v>11.51413689188221</v>
      </c>
      <c r="BY22" s="250">
        <v>19.183629739390252</v>
      </c>
      <c r="BZ22" s="250">
        <v>25.97683513227933</v>
      </c>
      <c r="CA22" s="250">
        <v>32.192780686573762</v>
      </c>
      <c r="CB22" s="250">
        <v>33.461929739184868</v>
      </c>
      <c r="CC22" s="250">
        <v>35.142108081048164</v>
      </c>
      <c r="CD22" s="250">
        <v>32.418675172083411</v>
      </c>
      <c r="CE22" s="250">
        <v>16.862350770047275</v>
      </c>
      <c r="CF22" s="250">
        <v>25.910243043211921</v>
      </c>
      <c r="CG22" s="250">
        <v>22.782107260984507</v>
      </c>
      <c r="CH22" s="250">
        <v>16.514265547154427</v>
      </c>
      <c r="CI22" s="250">
        <v>21.242543156833293</v>
      </c>
      <c r="CJ22" s="250">
        <v>22.025348873520279</v>
      </c>
      <c r="CK22" s="250">
        <v>17.509904960368129</v>
      </c>
      <c r="CL22" s="250">
        <v>13.440506299219312</v>
      </c>
      <c r="CM22" s="250">
        <v>13.602977537758232</v>
      </c>
      <c r="CN22" s="250">
        <v>17.162786223560534</v>
      </c>
      <c r="CO22" s="250">
        <v>19.292455641255568</v>
      </c>
      <c r="CP22" s="250">
        <v>23.29684678450732</v>
      </c>
      <c r="CQ22" s="250">
        <v>17.247407257063973</v>
      </c>
      <c r="CR22" s="250">
        <v>15.979858780518509</v>
      </c>
      <c r="CS22" s="250">
        <v>17.649742458907735</v>
      </c>
      <c r="CT22" s="250">
        <v>21.403959353492819</v>
      </c>
      <c r="CU22" s="250">
        <v>27.597609618957584</v>
      </c>
      <c r="CV22" s="250">
        <v>24.285827796452601</v>
      </c>
      <c r="CW22" s="250">
        <v>19.219432695507788</v>
      </c>
      <c r="CX22" s="250">
        <v>18.483260904556875</v>
      </c>
      <c r="CY22" s="250">
        <v>12.450978338738871</v>
      </c>
      <c r="CZ22" s="250">
        <v>7.367415977423275</v>
      </c>
      <c r="DA22" s="250">
        <v>6.7110670861493915</v>
      </c>
      <c r="DB22" s="250">
        <v>2.375028830649506</v>
      </c>
      <c r="DC22" s="250">
        <v>15.965178018356507</v>
      </c>
      <c r="DD22" s="250">
        <v>16.713842454365867</v>
      </c>
      <c r="DE22" s="250">
        <v>16.011050453364504</v>
      </c>
      <c r="DF22" s="250">
        <v>18.699469947702596</v>
      </c>
      <c r="DG22" s="250">
        <v>15.051061170385903</v>
      </c>
      <c r="DH22" s="250">
        <v>27.064027050119989</v>
      </c>
      <c r="DI22" s="250">
        <v>43.090554180106011</v>
      </c>
      <c r="DJ22" s="250">
        <v>36.140723144227316</v>
      </c>
      <c r="DK22" s="250">
        <v>43.343329560930769</v>
      </c>
      <c r="DL22" s="250">
        <v>42.258678855525098</v>
      </c>
      <c r="DM22" s="250">
        <v>50.353916428141396</v>
      </c>
      <c r="DN22" s="250">
        <v>62.15518392487909</v>
      </c>
      <c r="DO22" s="250">
        <v>62.470339425014586</v>
      </c>
      <c r="DP22" s="250">
        <v>58.607857581151144</v>
      </c>
      <c r="DQ22" s="250">
        <v>51.797857534800485</v>
      </c>
      <c r="DR22" s="250">
        <v>49.238222710777158</v>
      </c>
      <c r="DS22" s="250">
        <v>54.181853261641422</v>
      </c>
      <c r="DT22" s="250">
        <v>41.983057807037994</v>
      </c>
      <c r="DU22" s="250">
        <v>16.963723368038064</v>
      </c>
      <c r="DV22" s="250">
        <v>20.620955667626273</v>
      </c>
      <c r="DW22" s="250">
        <v>18.689158589117106</v>
      </c>
      <c r="DX22" s="250">
        <v>9.2427039855088395</v>
      </c>
      <c r="DY22" s="250">
        <v>1.8446224004899481</v>
      </c>
      <c r="DZ22" s="250">
        <v>-4.5284156021593747</v>
      </c>
      <c r="EA22" s="250">
        <v>-11.392113740128806</v>
      </c>
      <c r="EB22" s="250">
        <v>-10.77441256579994</v>
      </c>
      <c r="EC22" s="250">
        <v>-5.0664734438389143</v>
      </c>
      <c r="ED22" s="250">
        <v>-9.841567678960871</v>
      </c>
      <c r="EE22" s="250">
        <v>-15.730891999999999</v>
      </c>
      <c r="EF22" s="250">
        <v>-15.266673000000001</v>
      </c>
      <c r="EG22" s="250">
        <v>-4.4369609999999993</v>
      </c>
      <c r="EH22" s="250">
        <v>-0.81644700000000003</v>
      </c>
      <c r="EI22" s="250">
        <v>-2.984693</v>
      </c>
      <c r="EJ22" s="250">
        <v>9.5728220000000004</v>
      </c>
      <c r="EK22" s="250">
        <v>3.4750009999999998</v>
      </c>
      <c r="EL22" s="250">
        <v>3.9499520000000001</v>
      </c>
      <c r="EM22" s="250">
        <v>4.3317410000000001</v>
      </c>
      <c r="EN22" s="250">
        <v>9.6154619999999991</v>
      </c>
      <c r="EO22" s="250">
        <v>3.0216860000000003</v>
      </c>
      <c r="EP22" s="250">
        <v>8.3622600000000009</v>
      </c>
      <c r="EQ22" s="250">
        <v>8.0497509999999988</v>
      </c>
      <c r="ER22" s="250">
        <v>11.475240000000001</v>
      </c>
      <c r="ES22" s="250">
        <v>11.631646</v>
      </c>
      <c r="ET22" s="250">
        <v>15.249825999999999</v>
      </c>
      <c r="EU22" s="250">
        <v>21.083341000000001</v>
      </c>
      <c r="EV22" s="250">
        <v>22.297152000000004</v>
      </c>
      <c r="EW22" s="250">
        <v>25.263254000000003</v>
      </c>
      <c r="EX22" s="250">
        <v>36.172333000000002</v>
      </c>
      <c r="EY22" s="250">
        <v>31.387945000000002</v>
      </c>
      <c r="EZ22" s="250">
        <v>18.963940000000001</v>
      </c>
      <c r="FA22" s="250">
        <v>23.659224999999999</v>
      </c>
      <c r="FB22" s="250">
        <v>22.428229999999999</v>
      </c>
      <c r="FC22" s="250">
        <v>20.587382000000002</v>
      </c>
      <c r="FD22" s="250">
        <v>20.420286000000001</v>
      </c>
      <c r="FE22" s="250">
        <v>22.302909</v>
      </c>
      <c r="FF22" s="250">
        <v>18.668683999999999</v>
      </c>
      <c r="FG22" s="250">
        <v>11.201645000000001</v>
      </c>
      <c r="FH22" s="250">
        <v>5.3626719999999999</v>
      </c>
      <c r="FI22" s="250">
        <v>6.1264609999999999</v>
      </c>
      <c r="FJ22" s="250">
        <v>5.9631290000000003</v>
      </c>
      <c r="FK22" s="250">
        <v>9.7684099999999994</v>
      </c>
      <c r="FL22" s="250">
        <v>13.490403000000001</v>
      </c>
      <c r="FM22" s="250">
        <v>15.061826999999999</v>
      </c>
      <c r="FN22" s="250">
        <v>9.862743</v>
      </c>
      <c r="FO22" s="250">
        <v>22.289148000000001</v>
      </c>
      <c r="FP22" s="260">
        <v>25.659134999999999</v>
      </c>
      <c r="FQ22" s="260">
        <v>38.627376000000005</v>
      </c>
      <c r="FR22" s="260">
        <v>42.67944</v>
      </c>
      <c r="FS22" s="260">
        <v>42.877578</v>
      </c>
      <c r="FT22" s="260">
        <v>47.805431999999996</v>
      </c>
      <c r="FU22" s="260">
        <v>43.380212</v>
      </c>
      <c r="FV22" s="260">
        <v>37.834388000000004</v>
      </c>
      <c r="FW22" s="260">
        <v>40.978628</v>
      </c>
      <c r="FX22" s="260">
        <v>49.256540999999999</v>
      </c>
      <c r="FY22" s="260">
        <v>31.832340999999996</v>
      </c>
      <c r="FZ22" s="260">
        <v>34.388477000000002</v>
      </c>
      <c r="GA22" s="260">
        <v>33.8735</v>
      </c>
      <c r="GB22" s="260">
        <v>28.689662999999999</v>
      </c>
      <c r="GC22" s="260">
        <v>15.404946000000001</v>
      </c>
      <c r="GD22" s="260">
        <v>5.4469370000000001</v>
      </c>
      <c r="GE22" s="260">
        <v>2.223004</v>
      </c>
      <c r="GF22" s="260">
        <v>-2.9192339999999999</v>
      </c>
      <c r="GG22" s="260">
        <v>4.0543189999999996</v>
      </c>
      <c r="GH22" s="260">
        <v>-0.43402800000000002</v>
      </c>
      <c r="GI22" s="260">
        <v>2.0634860000000002</v>
      </c>
      <c r="GJ22" s="260">
        <v>3.4288609999999995</v>
      </c>
      <c r="GK22" s="260">
        <v>11.01205</v>
      </c>
      <c r="GL22" s="260">
        <v>12.895043000000001</v>
      </c>
      <c r="GM22" s="260">
        <v>3.3502530000000004</v>
      </c>
      <c r="GN22" s="260">
        <v>-1.6265149999999999</v>
      </c>
      <c r="GO22" s="260">
        <v>-11.467065999999999</v>
      </c>
      <c r="GP22" s="260">
        <v>-3.5548980000000001</v>
      </c>
      <c r="GQ22" s="260">
        <v>-4.256081</v>
      </c>
      <c r="GR22" s="260">
        <v>10.180202</v>
      </c>
      <c r="GS22" s="260">
        <v>6.7578940000000003</v>
      </c>
      <c r="GT22" s="260">
        <v>6.1385319999999997</v>
      </c>
      <c r="GU22" s="260">
        <v>4.8777819999999998</v>
      </c>
      <c r="GV22" s="260">
        <v>-1.433954</v>
      </c>
      <c r="GW22" s="260">
        <v>-0.38080399999999998</v>
      </c>
      <c r="GX22" s="260">
        <v>-1.1059099999999999</v>
      </c>
      <c r="GY22" s="260">
        <v>0.56518899999999994</v>
      </c>
      <c r="GZ22" s="260">
        <v>6.8119740000000002</v>
      </c>
      <c r="HA22" s="260">
        <v>12.784834</v>
      </c>
      <c r="HB22" s="260">
        <v>7.1781470000000001</v>
      </c>
      <c r="HC22" s="260">
        <v>13.352600000000001</v>
      </c>
      <c r="HD22" s="260">
        <v>-2.5720019999999999</v>
      </c>
      <c r="HE22" s="260">
        <v>-3.1792800000000003</v>
      </c>
      <c r="HF22" s="260">
        <v>0.541153</v>
      </c>
      <c r="HG22" s="260">
        <v>-1.905232</v>
      </c>
      <c r="HH22" s="260">
        <v>1.7586899999999999</v>
      </c>
      <c r="HI22" s="260">
        <v>-1.250799</v>
      </c>
      <c r="HJ22" s="260">
        <v>-1.6780400000000002</v>
      </c>
      <c r="HK22" s="260">
        <v>2.7679670000000001</v>
      </c>
      <c r="HL22" s="260">
        <v>1.3200769999999999</v>
      </c>
      <c r="HM22" s="260">
        <v>4.0301600000000004</v>
      </c>
      <c r="HN22" s="260">
        <v>9.2631250000000005</v>
      </c>
      <c r="HO22" s="260">
        <v>8.7159329999999997</v>
      </c>
      <c r="HP22" s="260">
        <v>21.482649000000002</v>
      </c>
      <c r="HQ22" s="260">
        <v>25.629828</v>
      </c>
      <c r="HR22" s="260">
        <v>21.084627999999999</v>
      </c>
      <c r="HS22" s="260">
        <v>14.791829</v>
      </c>
      <c r="HT22" s="260">
        <v>20.451509999999999</v>
      </c>
      <c r="HU22" s="260">
        <v>29.076904999999996</v>
      </c>
      <c r="HV22" s="260">
        <v>34.440130000000003</v>
      </c>
      <c r="HW22" s="260">
        <v>23.947520000000001</v>
      </c>
      <c r="HX22" s="260">
        <v>23.608419000000001</v>
      </c>
      <c r="HY22" s="260">
        <v>21.091238000000001</v>
      </c>
      <c r="HZ22" s="260">
        <v>15.437541</v>
      </c>
      <c r="IA22" s="260">
        <v>14.894653</v>
      </c>
      <c r="IB22" s="260">
        <v>3.7969750000000002</v>
      </c>
      <c r="IC22" s="260">
        <v>4.6196890000000002</v>
      </c>
      <c r="ID22" s="260">
        <v>1.528786</v>
      </c>
      <c r="IE22" s="260">
        <v>3.3060589999999999</v>
      </c>
      <c r="IF22" s="260">
        <v>-1.2729060000000001</v>
      </c>
      <c r="IG22" s="260">
        <v>-6.5281320000000003</v>
      </c>
      <c r="IH22" s="260">
        <v>-5.7237660000000004</v>
      </c>
      <c r="II22" s="260">
        <v>-4.804182</v>
      </c>
      <c r="IJ22" s="260">
        <v>-6.5197609999999999</v>
      </c>
      <c r="IK22" s="260">
        <v>-3.5262739999999999</v>
      </c>
      <c r="IL22" s="260">
        <v>-6.3955909999999996</v>
      </c>
      <c r="IM22" s="260">
        <v>-5.9424890000000001</v>
      </c>
      <c r="IN22" s="260">
        <v>0.38011899999999998</v>
      </c>
      <c r="IO22" s="260">
        <v>-3.924064</v>
      </c>
    </row>
    <row r="23" spans="1:249" ht="20.100000000000001" customHeight="1" x14ac:dyDescent="0.25">
      <c r="A23" s="233" t="s">
        <v>424</v>
      </c>
      <c r="B23" s="235">
        <v>-1.6663457361177691</v>
      </c>
      <c r="C23" s="235">
        <v>-5.8816530708144636</v>
      </c>
      <c r="D23" s="235">
        <v>-8.3076843369843782</v>
      </c>
      <c r="E23" s="235">
        <v>-9.2376596799606183</v>
      </c>
      <c r="F23" s="235">
        <v>-8.1919778360277196</v>
      </c>
      <c r="G23" s="235">
        <v>6.4339264711452238</v>
      </c>
      <c r="H23" s="235">
        <v>2.3020700828251695</v>
      </c>
      <c r="I23" s="235">
        <v>1.0782277766027137</v>
      </c>
      <c r="J23" s="235">
        <v>0.42809217652830522</v>
      </c>
      <c r="K23" s="235">
        <v>8.5138692246618852</v>
      </c>
      <c r="L23" s="235">
        <v>5.4436134268440961</v>
      </c>
      <c r="M23" s="235">
        <v>8.8550883363132993</v>
      </c>
      <c r="N23" s="235">
        <v>1.1505663943098599</v>
      </c>
      <c r="O23" s="235">
        <v>6.1363944335952603</v>
      </c>
      <c r="P23" s="235">
        <v>9.8637743233018114</v>
      </c>
      <c r="Q23" s="235">
        <v>4.3712708047853877</v>
      </c>
      <c r="R23" s="235">
        <v>7.71</v>
      </c>
      <c r="S23" s="235">
        <v>-7.2742888939243633</v>
      </c>
      <c r="T23" s="235">
        <v>-1.6484809022933589</v>
      </c>
      <c r="U23" s="235">
        <v>-4.6500379203282316</v>
      </c>
      <c r="V23" s="235">
        <v>1.3463901368335085</v>
      </c>
      <c r="W23" s="235">
        <v>-6.6235863478480761</v>
      </c>
      <c r="X23" s="235">
        <v>-10.146770132913552</v>
      </c>
      <c r="Y23" s="235">
        <v>-9.1268949689929926</v>
      </c>
      <c r="Z23" s="235">
        <v>-8.5583855761575123</v>
      </c>
      <c r="AA23" s="235">
        <v>-8.569161983125916</v>
      </c>
      <c r="AB23" s="235">
        <v>-12.275040681149108</v>
      </c>
      <c r="AC23" s="235">
        <v>-5.9213707021376738</v>
      </c>
      <c r="AD23" s="235">
        <v>-8.4865178554236245</v>
      </c>
      <c r="AE23" s="235">
        <v>-6.8910166174415473</v>
      </c>
      <c r="AF23" s="235">
        <v>-8.8834846615844612</v>
      </c>
      <c r="AG23" s="235">
        <v>-7.9871048971788312</v>
      </c>
      <c r="AH23" s="235">
        <v>-8.2142272180130362</v>
      </c>
      <c r="AI23" s="235">
        <v>14.826338195531674</v>
      </c>
      <c r="AJ23" s="235">
        <v>33.830268422622531</v>
      </c>
      <c r="AK23" s="235">
        <v>44.313790640202399</v>
      </c>
      <c r="AL23" s="235">
        <v>45.666097965766816</v>
      </c>
      <c r="AM23" s="235">
        <v>45.167086152556578</v>
      </c>
      <c r="AN23" s="235">
        <v>55.77169043665571</v>
      </c>
      <c r="AO23" s="235">
        <v>45.9818584466666</v>
      </c>
      <c r="AP23" s="235">
        <v>42.284737673915828</v>
      </c>
      <c r="AQ23" s="235">
        <v>33.397821764864503</v>
      </c>
      <c r="AR23" s="235">
        <v>35.007292881361685</v>
      </c>
      <c r="AS23" s="235">
        <v>31.581689704494242</v>
      </c>
      <c r="AT23" s="235">
        <v>27.006796960244174</v>
      </c>
      <c r="AU23" s="235">
        <v>2.1315002995376808</v>
      </c>
      <c r="AV23" s="235">
        <v>-9.4521463494072648</v>
      </c>
      <c r="AW23" s="235">
        <v>-17.647984218723</v>
      </c>
      <c r="AX23" s="235">
        <v>-18.276417777621102</v>
      </c>
      <c r="AY23" s="235">
        <v>-11.29016759948972</v>
      </c>
      <c r="AZ23" s="235">
        <v>-16.586108391095745</v>
      </c>
      <c r="BA23" s="235">
        <v>-15.743915504966999</v>
      </c>
      <c r="BB23" s="235">
        <v>-13.026365508749127</v>
      </c>
      <c r="BC23" s="235">
        <v>0.78153589488076936</v>
      </c>
      <c r="BD23" s="235">
        <v>0.97409345070642583</v>
      </c>
      <c r="BE23" s="235">
        <v>2.5425590459348335</v>
      </c>
      <c r="BF23" s="235">
        <v>1.6931477005166951</v>
      </c>
      <c r="BG23" s="235">
        <v>4.0180885822588497</v>
      </c>
      <c r="BH23" s="235">
        <v>6.3881588234913966</v>
      </c>
      <c r="BI23" s="235">
        <v>6.8554499815742798</v>
      </c>
      <c r="BJ23" s="235">
        <v>4.2782181084869197</v>
      </c>
      <c r="BK23" s="235">
        <v>-2.7371574624465378</v>
      </c>
      <c r="BL23" s="235">
        <v>-3.3936514323851252E-2</v>
      </c>
      <c r="BM23" s="235">
        <v>-0.43875592038570277</v>
      </c>
      <c r="BN23" s="235">
        <v>-1.020301424126957</v>
      </c>
      <c r="BO23" s="235">
        <v>-5.3402602701924984</v>
      </c>
      <c r="BP23" s="235">
        <v>-5.6933134478390324</v>
      </c>
      <c r="BQ23" s="235">
        <v>-3.6628217125916462</v>
      </c>
      <c r="BR23" s="235">
        <v>-1.7392266888604513</v>
      </c>
      <c r="BS23" s="235">
        <v>18.970020270929979</v>
      </c>
      <c r="BT23" s="235">
        <v>7.8892440787108775</v>
      </c>
      <c r="BU23" s="235">
        <v>14.741529452524183</v>
      </c>
      <c r="BV23" s="235">
        <v>22.306778832315576</v>
      </c>
      <c r="BW23" s="235">
        <v>12.869960657986933</v>
      </c>
      <c r="BX23" s="235">
        <v>11.762947736435446</v>
      </c>
      <c r="BY23" s="235">
        <v>21.466550418293462</v>
      </c>
      <c r="BZ23" s="235">
        <v>30.495643547177885</v>
      </c>
      <c r="CA23" s="235">
        <v>38.852655851496735</v>
      </c>
      <c r="CB23" s="235">
        <v>40.391524441639071</v>
      </c>
      <c r="CC23" s="235">
        <v>42.75319885678843</v>
      </c>
      <c r="CD23" s="235">
        <v>39.054235484663778</v>
      </c>
      <c r="CE23" s="235">
        <v>18.591511684142105</v>
      </c>
      <c r="CF23" s="235">
        <v>30.220005224034917</v>
      </c>
      <c r="CG23" s="235">
        <v>25.90030457918391</v>
      </c>
      <c r="CH23" s="235">
        <v>17.805721009971286</v>
      </c>
      <c r="CI23" s="235">
        <v>23.58008807876444</v>
      </c>
      <c r="CJ23" s="235">
        <v>24.8954728909371</v>
      </c>
      <c r="CK23" s="235">
        <v>19.404998508448013</v>
      </c>
      <c r="CL23" s="235">
        <v>14.28537409803412</v>
      </c>
      <c r="CM23" s="235">
        <v>13.834267747486928</v>
      </c>
      <c r="CN23" s="235">
        <v>18.319036286992251</v>
      </c>
      <c r="CO23" s="235">
        <v>20.550980982377133</v>
      </c>
      <c r="CP23" s="235">
        <v>25.602966748640512</v>
      </c>
      <c r="CQ23" s="235">
        <v>18.392723539230538</v>
      </c>
      <c r="CR23" s="235">
        <v>16.871301106010627</v>
      </c>
      <c r="CS23" s="235">
        <v>18.871026858839279</v>
      </c>
      <c r="CT23" s="235">
        <v>23.478912916036741</v>
      </c>
      <c r="CU23" s="235">
        <v>31.341657488878226</v>
      </c>
      <c r="CV23" s="235">
        <v>27.0399091156977</v>
      </c>
      <c r="CW23" s="235">
        <v>20.762288758488157</v>
      </c>
      <c r="CX23" s="235">
        <v>19.950153727602917</v>
      </c>
      <c r="CY23" s="235">
        <v>12.690024451693183</v>
      </c>
      <c r="CZ23" s="235">
        <v>6.5957025990928564</v>
      </c>
      <c r="DA23" s="235">
        <v>6.0947342019855633</v>
      </c>
      <c r="DB23" s="235">
        <v>1.0992656869458717</v>
      </c>
      <c r="DC23" s="235">
        <v>17.617279108126983</v>
      </c>
      <c r="DD23" s="235">
        <v>18.646424132911132</v>
      </c>
      <c r="DE23" s="235">
        <v>17.64237736904397</v>
      </c>
      <c r="DF23" s="235">
        <v>21.048816591152963</v>
      </c>
      <c r="DG23" s="235">
        <v>17.105796502608641</v>
      </c>
      <c r="DH23" s="235">
        <v>31.603035282795155</v>
      </c>
      <c r="DI23" s="235">
        <v>51.203196101263245</v>
      </c>
      <c r="DJ23" s="235">
        <v>42.755294161724102</v>
      </c>
      <c r="DK23" s="235">
        <v>51.334482131678705</v>
      </c>
      <c r="DL23" s="235">
        <v>50.105318366713306</v>
      </c>
      <c r="DM23" s="235">
        <v>59.450923062348579</v>
      </c>
      <c r="DN23" s="235">
        <v>73.398322775902727</v>
      </c>
      <c r="DO23" s="235">
        <v>72.560774405219817</v>
      </c>
      <c r="DP23" s="235">
        <v>68.033458213935091</v>
      </c>
      <c r="DQ23" s="235">
        <v>60.040653890917881</v>
      </c>
      <c r="DR23" s="235">
        <v>56.381834458815483</v>
      </c>
      <c r="DS23" s="235">
        <v>61.49618498887601</v>
      </c>
      <c r="DT23" s="235">
        <v>47.008660199652617</v>
      </c>
      <c r="DU23" s="235">
        <v>17.922763324057335</v>
      </c>
      <c r="DV23" s="235">
        <v>22.504193621127321</v>
      </c>
      <c r="DW23" s="235">
        <v>20.165742645076978</v>
      </c>
      <c r="DX23" s="235">
        <v>9.8990221236688001</v>
      </c>
      <c r="DY23" s="235">
        <v>1.3557593219810427</v>
      </c>
      <c r="DZ23" s="235">
        <v>-5.6511977657324408</v>
      </c>
      <c r="EA23" s="235">
        <v>-13.241772567763599</v>
      </c>
      <c r="EB23" s="235">
        <v>-12.459225999999999</v>
      </c>
      <c r="EC23" s="235">
        <v>-6.3393310268886722</v>
      </c>
      <c r="ED23" s="235">
        <v>-11.382392920320139</v>
      </c>
      <c r="EE23" s="235">
        <v>-17.878218</v>
      </c>
      <c r="EF23" s="235">
        <v>-17.314229000000001</v>
      </c>
      <c r="EG23" s="235">
        <v>-5.4796800000000001</v>
      </c>
      <c r="EH23" s="235">
        <v>-1.6005149999999999</v>
      </c>
      <c r="EI23" s="235">
        <v>-4.2171779999999996</v>
      </c>
      <c r="EJ23" s="235">
        <v>9.407724</v>
      </c>
      <c r="EK23" s="235">
        <v>2.5986849999999997</v>
      </c>
      <c r="EL23" s="235">
        <v>3.0902069999999999</v>
      </c>
      <c r="EM23" s="235">
        <v>3.5816550000000005</v>
      </c>
      <c r="EN23" s="235">
        <v>9.3301359999999995</v>
      </c>
      <c r="EO23" s="235">
        <v>1.8849330000000002</v>
      </c>
      <c r="EP23" s="235">
        <v>7.6685790000000003</v>
      </c>
      <c r="EQ23" s="235">
        <v>7.2496350000000005</v>
      </c>
      <c r="ER23" s="235">
        <v>11.000314999999999</v>
      </c>
      <c r="ES23" s="235">
        <v>11.188744</v>
      </c>
      <c r="ET23" s="235">
        <v>15.330920000000001</v>
      </c>
      <c r="EU23" s="235">
        <v>22.051072999999999</v>
      </c>
      <c r="EV23" s="235">
        <v>23.447104</v>
      </c>
      <c r="EW23" s="235">
        <v>27.002872</v>
      </c>
      <c r="EX23" s="235">
        <v>39.107684999999996</v>
      </c>
      <c r="EY23" s="235">
        <v>33.767507999999999</v>
      </c>
      <c r="EZ23" s="235">
        <v>20.049690000000002</v>
      </c>
      <c r="FA23" s="235">
        <v>25.335313999999997</v>
      </c>
      <c r="FB23" s="235">
        <v>23.943784000000001</v>
      </c>
      <c r="FC23" s="235">
        <v>22.190715999999998</v>
      </c>
      <c r="FD23" s="235">
        <v>21.907689000000001</v>
      </c>
      <c r="FE23" s="235">
        <v>24.049785</v>
      </c>
      <c r="FF23" s="235">
        <v>19.916742000000003</v>
      </c>
      <c r="FG23" s="235">
        <v>11.570465</v>
      </c>
      <c r="FH23" s="235">
        <v>5.1517499999999998</v>
      </c>
      <c r="FI23" s="235">
        <v>6.0772890000000004</v>
      </c>
      <c r="FJ23" s="235">
        <v>5.873526</v>
      </c>
      <c r="FK23" s="235">
        <v>10.028372000000001</v>
      </c>
      <c r="FL23" s="235">
        <v>13.933408</v>
      </c>
      <c r="FM23" s="235">
        <v>15.650364999999999</v>
      </c>
      <c r="FN23" s="235">
        <v>10.012112999999999</v>
      </c>
      <c r="FO23" s="235">
        <v>23.621807</v>
      </c>
      <c r="FP23" s="261">
        <v>27.217198999999997</v>
      </c>
      <c r="FQ23" s="261">
        <v>41.017437999999999</v>
      </c>
      <c r="FR23" s="261">
        <v>45.375261999999999</v>
      </c>
      <c r="FS23" s="261">
        <v>45.504913999999999</v>
      </c>
      <c r="FT23" s="261">
        <v>50.973087999999997</v>
      </c>
      <c r="FU23" s="261">
        <v>45.977066999999998</v>
      </c>
      <c r="FV23" s="261">
        <v>39.59834</v>
      </c>
      <c r="FW23" s="261">
        <v>42.983626999999998</v>
      </c>
      <c r="FX23" s="261">
        <v>52.119571000000001</v>
      </c>
      <c r="FY23" s="261">
        <v>33.173752</v>
      </c>
      <c r="FZ23" s="261">
        <v>36.005322999999997</v>
      </c>
      <c r="GA23" s="261">
        <v>35.262698</v>
      </c>
      <c r="GB23" s="261">
        <v>29.620687</v>
      </c>
      <c r="GC23" s="261">
        <v>15.535572999999999</v>
      </c>
      <c r="GD23" s="261">
        <v>4.9507989999999999</v>
      </c>
      <c r="GE23" s="261">
        <v>1.6164589999999999</v>
      </c>
      <c r="GF23" s="261">
        <v>-3.749657</v>
      </c>
      <c r="GG23" s="261">
        <v>3.7089310000000002</v>
      </c>
      <c r="GH23" s="261">
        <v>-0.96171499999999999</v>
      </c>
      <c r="GI23" s="261">
        <v>1.5856049999999999</v>
      </c>
      <c r="GJ23" s="261">
        <v>2.9853399999999999</v>
      </c>
      <c r="GK23" s="261">
        <v>11.020216</v>
      </c>
      <c r="GL23" s="261">
        <v>13.095997000000001</v>
      </c>
      <c r="GM23" s="261">
        <v>3.0398879999999999</v>
      </c>
      <c r="GN23" s="261">
        <v>-2.1279110000000001</v>
      </c>
      <c r="GO23" s="261">
        <v>-12.425965999999999</v>
      </c>
      <c r="GP23" s="261">
        <v>-4.1369789999999993</v>
      </c>
      <c r="GQ23" s="261">
        <v>-4.8288099999999998</v>
      </c>
      <c r="GR23" s="261">
        <v>10.259297</v>
      </c>
      <c r="GS23" s="261">
        <v>6.6643930000000005</v>
      </c>
      <c r="GT23" s="261">
        <v>6.0224880000000001</v>
      </c>
      <c r="GU23" s="261">
        <v>4.657286</v>
      </c>
      <c r="GV23" s="261">
        <v>-1.909535</v>
      </c>
      <c r="GW23" s="261">
        <v>-0.810639</v>
      </c>
      <c r="GX23" s="261">
        <v>-1.551245</v>
      </c>
      <c r="GY23" s="261">
        <v>0.22207499999999999</v>
      </c>
      <c r="GZ23" s="261">
        <v>6.7097980000000002</v>
      </c>
      <c r="HA23" s="261">
        <v>12.937765000000001</v>
      </c>
      <c r="HB23" s="261">
        <v>7.0825269999999998</v>
      </c>
      <c r="HC23" s="261">
        <v>13.528568999999999</v>
      </c>
      <c r="HD23" s="261">
        <v>-3.0551240000000002</v>
      </c>
      <c r="HE23" s="261">
        <v>-3.6905749999999999</v>
      </c>
      <c r="HF23" s="261">
        <v>0.17160900000000001</v>
      </c>
      <c r="HG23" s="261">
        <v>-2.3584709999999998</v>
      </c>
      <c r="HH23" s="261">
        <v>1.4374899999999999</v>
      </c>
      <c r="HI23" s="261">
        <v>-1.6870630000000002</v>
      </c>
      <c r="HJ23" s="261">
        <v>-2.131291</v>
      </c>
      <c r="HK23" s="261">
        <v>2.4830239999999999</v>
      </c>
      <c r="HL23" s="261">
        <v>0.97032300000000005</v>
      </c>
      <c r="HM23" s="261">
        <v>3.789609</v>
      </c>
      <c r="HN23" s="261">
        <v>9.1700750000000006</v>
      </c>
      <c r="HO23" s="261">
        <v>8.577221999999999</v>
      </c>
      <c r="HP23" s="261">
        <v>21.762018999999999</v>
      </c>
      <c r="HQ23" s="261">
        <v>26.059493</v>
      </c>
      <c r="HR23" s="261">
        <v>21.316905999999999</v>
      </c>
      <c r="HS23" s="261">
        <v>14.857703000000001</v>
      </c>
      <c r="HT23" s="261">
        <v>20.61261</v>
      </c>
      <c r="HU23" s="261">
        <v>29.494344000000002</v>
      </c>
      <c r="HV23" s="261">
        <v>35.040127999999996</v>
      </c>
      <c r="HW23" s="261">
        <v>24.260594999999999</v>
      </c>
      <c r="HX23" s="261">
        <v>23.913237000000002</v>
      </c>
      <c r="HY23" s="261">
        <v>21.341646000000001</v>
      </c>
      <c r="HZ23" s="261">
        <v>15.560632999999999</v>
      </c>
      <c r="IA23" s="261">
        <v>15.004407</v>
      </c>
      <c r="IB23" s="261">
        <v>3.6767089999999998</v>
      </c>
      <c r="IC23" s="261">
        <v>4.5165899999999999</v>
      </c>
      <c r="ID23" s="261">
        <v>1.368341</v>
      </c>
      <c r="IE23" s="261">
        <v>3.1743440000000001</v>
      </c>
      <c r="IF23" s="261">
        <v>-1.483355</v>
      </c>
      <c r="IG23" s="261">
        <v>-6.8223549999999999</v>
      </c>
      <c r="IH23" s="261">
        <v>-6.0028889999999997</v>
      </c>
      <c r="II23" s="261">
        <v>-5.0749880000000003</v>
      </c>
      <c r="IJ23" s="261">
        <v>-6.8183059999999998</v>
      </c>
      <c r="IK23" s="261">
        <v>-3.777288</v>
      </c>
      <c r="IL23" s="261">
        <v>-6.6876920000000002</v>
      </c>
      <c r="IM23" s="261">
        <v>-6.1808110000000003</v>
      </c>
      <c r="IN23" s="261">
        <v>0.49265399999999998</v>
      </c>
      <c r="IO23" s="261">
        <v>-3.9739559999999998</v>
      </c>
    </row>
    <row r="24" spans="1:249" ht="20.100000000000001" hidden="1" customHeight="1" x14ac:dyDescent="0.25">
      <c r="A24" s="233" t="s">
        <v>448</v>
      </c>
      <c r="B24" s="235">
        <v>-16.100490461484039</v>
      </c>
      <c r="C24" s="235">
        <v>-13.55198483144876</v>
      </c>
      <c r="D24" s="235">
        <v>-19.146566788520268</v>
      </c>
      <c r="E24" s="235">
        <v>-16.513042372224586</v>
      </c>
      <c r="F24" s="235">
        <v>-11.424579285606907</v>
      </c>
      <c r="G24" s="235">
        <v>9.1524489498132411</v>
      </c>
      <c r="H24" s="235">
        <v>6.6330345226356613</v>
      </c>
      <c r="I24" s="235">
        <v>5.0158031896098576</v>
      </c>
      <c r="J24" s="235">
        <v>2.9999114315137909</v>
      </c>
      <c r="K24" s="235">
        <v>13.026086318418329</v>
      </c>
      <c r="L24" s="235">
        <v>10.886930467087353</v>
      </c>
      <c r="M24" s="235">
        <v>20.898629268772396</v>
      </c>
      <c r="N24" s="235">
        <v>11.36472859760309</v>
      </c>
      <c r="O24" s="235">
        <v>11.948746642553099</v>
      </c>
      <c r="P24" s="235">
        <v>21.343748485792613</v>
      </c>
      <c r="Q24" s="235">
        <v>13.600023223982971</v>
      </c>
      <c r="R24" s="235">
        <v>15.07</v>
      </c>
      <c r="S24" s="235">
        <v>-3.8249605190343261</v>
      </c>
      <c r="T24" s="235">
        <v>2.8162249905294257</v>
      </c>
      <c r="U24" s="235">
        <v>0.96523662232801399</v>
      </c>
      <c r="V24" s="235">
        <v>6.5676284439865507</v>
      </c>
      <c r="W24" s="235">
        <v>3.7980145711843827</v>
      </c>
      <c r="X24" s="235">
        <v>0.53948241283408027</v>
      </c>
      <c r="Y24" s="235">
        <v>-0.51874034291722326</v>
      </c>
      <c r="Z24" s="235">
        <v>0.92484272068551476</v>
      </c>
      <c r="AA24" s="235">
        <v>3.2157789013726124</v>
      </c>
      <c r="AB24" s="235">
        <v>-0.4493325175418228</v>
      </c>
      <c r="AC24" s="235">
        <v>9.9329212689020387</v>
      </c>
      <c r="AD24" s="235">
        <v>3.5532513700083479</v>
      </c>
      <c r="AE24" s="235">
        <v>6.4804769717419441</v>
      </c>
      <c r="AF24" s="235">
        <v>4.8482856310060773</v>
      </c>
      <c r="AG24" s="235">
        <v>3.7822492335678914</v>
      </c>
      <c r="AH24" s="235">
        <v>-2.2342040793692619</v>
      </c>
      <c r="AI24" s="235">
        <v>12.05153289779275</v>
      </c>
      <c r="AJ24" s="235">
        <v>16.629857308130049</v>
      </c>
      <c r="AK24" s="235">
        <v>23.474711199103982</v>
      </c>
      <c r="AL24" s="235">
        <v>35.691943241158384</v>
      </c>
      <c r="AM24" s="235">
        <v>24.079182398311083</v>
      </c>
      <c r="AN24" s="235">
        <v>29.096122047641693</v>
      </c>
      <c r="AO24" s="235">
        <v>21.927167706225891</v>
      </c>
      <c r="AP24" s="235">
        <v>19.574125811972397</v>
      </c>
      <c r="AQ24" s="235">
        <v>20.270169806840531</v>
      </c>
      <c r="AR24" s="235">
        <v>19.475393568553656</v>
      </c>
      <c r="AS24" s="235">
        <v>19.451228133800292</v>
      </c>
      <c r="AT24" s="235">
        <v>23.043161823804258</v>
      </c>
      <c r="AU24" s="235">
        <v>5.4786612083334019</v>
      </c>
      <c r="AV24" s="235">
        <v>4.1875084247356087</v>
      </c>
      <c r="AW24" s="235">
        <v>-3.274262480382939</v>
      </c>
      <c r="AX24" s="235">
        <v>-15.52974012077809</v>
      </c>
      <c r="AY24" s="235">
        <v>-4.4071062142862498</v>
      </c>
      <c r="AZ24" s="235">
        <v>-10.974498582559523</v>
      </c>
      <c r="BA24" s="235">
        <v>-14.732492940195607</v>
      </c>
      <c r="BB24" s="235">
        <v>-12.896634142893681</v>
      </c>
      <c r="BC24" s="235">
        <v>-12.612154772371875</v>
      </c>
      <c r="BD24" s="235">
        <v>-12.337059102781556</v>
      </c>
      <c r="BE24" s="235">
        <v>-6.4842264866355475</v>
      </c>
      <c r="BF24" s="235">
        <v>-10.246684488759872</v>
      </c>
      <c r="BG24" s="235">
        <v>-3.2949715283679737</v>
      </c>
      <c r="BH24" s="235">
        <v>0.18282224395571589</v>
      </c>
      <c r="BI24" s="235">
        <v>-7.3676515203487831</v>
      </c>
      <c r="BJ24" s="235">
        <v>-3.33475474081113</v>
      </c>
      <c r="BK24" s="235">
        <v>-4.2367818096704868</v>
      </c>
      <c r="BL24" s="235">
        <v>1.0387068750920214</v>
      </c>
      <c r="BM24" s="235">
        <v>4.3936793976673494</v>
      </c>
      <c r="BN24" s="235">
        <v>10.035515666180373</v>
      </c>
      <c r="BO24" s="235">
        <v>10.44707394940858</v>
      </c>
      <c r="BP24" s="235">
        <v>11.719768264799036</v>
      </c>
      <c r="BQ24" s="235">
        <v>5.9976274863958512</v>
      </c>
      <c r="BR24" s="235">
        <v>11.480619837154693</v>
      </c>
      <c r="BS24" s="235">
        <v>17.140486948949206</v>
      </c>
      <c r="BT24" s="235">
        <v>8.2913270672212001</v>
      </c>
      <c r="BU24" s="235">
        <v>18.532545863544314</v>
      </c>
      <c r="BV24" s="235">
        <v>18.524098447871239</v>
      </c>
      <c r="BW24" s="235">
        <v>8.1944740517228212</v>
      </c>
      <c r="BX24" s="235">
        <v>8.2805744557832295</v>
      </c>
      <c r="BY24" s="235">
        <v>13.976000227472497</v>
      </c>
      <c r="BZ24" s="235">
        <v>16.345554245025994</v>
      </c>
      <c r="CA24" s="235">
        <v>19.230090343437524</v>
      </c>
      <c r="CB24" s="235">
        <v>22.416092998601922</v>
      </c>
      <c r="CC24" s="235">
        <v>22.09683656715875</v>
      </c>
      <c r="CD24" s="235">
        <v>21.379448530145375</v>
      </c>
      <c r="CE24" s="235">
        <v>13.385231331796987</v>
      </c>
      <c r="CF24" s="235">
        <v>20.845085545990738</v>
      </c>
      <c r="CG24" s="235">
        <v>21.454479170685193</v>
      </c>
      <c r="CH24" s="235">
        <v>19.854480801025698</v>
      </c>
      <c r="CI24" s="235">
        <v>27.801482110298736</v>
      </c>
      <c r="CJ24" s="235">
        <v>22.22923322938648</v>
      </c>
      <c r="CK24" s="235">
        <v>15.152339989516461</v>
      </c>
      <c r="CL24" s="235">
        <v>14.043591448631275</v>
      </c>
      <c r="CM24" s="235">
        <v>19.87377241549455</v>
      </c>
      <c r="CN24" s="235">
        <v>21.93263071806404</v>
      </c>
      <c r="CO24" s="235">
        <v>30.707465453470249</v>
      </c>
      <c r="CP24" s="235">
        <v>32.385011521110755</v>
      </c>
      <c r="CQ24" s="235">
        <v>25.216719839306379</v>
      </c>
      <c r="CR24" s="235">
        <v>23.317783009450178</v>
      </c>
      <c r="CS24" s="235">
        <v>25.060078876675895</v>
      </c>
      <c r="CT24" s="235">
        <v>29.670364813170693</v>
      </c>
      <c r="CU24" s="235">
        <v>31.362728611664448</v>
      </c>
      <c r="CV24" s="235">
        <v>35.1611278577695</v>
      </c>
      <c r="CW24" s="235">
        <v>30.627361388598693</v>
      </c>
      <c r="CX24" s="235">
        <v>27.422371035002623</v>
      </c>
      <c r="CY24" s="235">
        <v>19.249659011237409</v>
      </c>
      <c r="CZ24" s="235">
        <v>12.777066171709084</v>
      </c>
      <c r="DA24" s="235">
        <v>7.2507017936033424</v>
      </c>
      <c r="DB24" s="235">
        <v>1.2042657570283666</v>
      </c>
      <c r="DC24" s="235">
        <v>10.335274533900552</v>
      </c>
      <c r="DD24" s="235">
        <v>9.6502433756505912</v>
      </c>
      <c r="DE24" s="235">
        <v>8.5603833445909938</v>
      </c>
      <c r="DF24" s="235">
        <v>7.5964750863927399</v>
      </c>
      <c r="DG24" s="235">
        <v>-1.0641390803313611</v>
      </c>
      <c r="DH24" s="235">
        <v>7.7257282125589022</v>
      </c>
      <c r="DI24" s="235">
        <v>18.567440809803415</v>
      </c>
      <c r="DJ24" s="235">
        <v>15.287270221063199</v>
      </c>
      <c r="DK24" s="235">
        <v>22.358727892647391</v>
      </c>
      <c r="DL24" s="235">
        <v>22.686425909635567</v>
      </c>
      <c r="DM24" s="235">
        <v>31.729564707682712</v>
      </c>
      <c r="DN24" s="235">
        <v>47.69061995017374</v>
      </c>
      <c r="DO24" s="235">
        <v>52.246553846669229</v>
      </c>
      <c r="DP24" s="235">
        <v>47.865815903211619</v>
      </c>
      <c r="DQ24" s="235">
        <v>34.893818098345484</v>
      </c>
      <c r="DR24" s="235">
        <v>38.815453849417089</v>
      </c>
      <c r="DS24" s="235">
        <v>53.039230492012337</v>
      </c>
      <c r="DT24" s="235">
        <v>40.457067940058991</v>
      </c>
      <c r="DU24" s="235">
        <v>23.365181412272396</v>
      </c>
      <c r="DV24" s="235">
        <v>23.890161351004124</v>
      </c>
      <c r="DW24" s="235">
        <v>20.155360406825086</v>
      </c>
      <c r="DX24" s="235">
        <v>7.3138216943168022</v>
      </c>
      <c r="DY24" s="235">
        <v>1.3654411403361877</v>
      </c>
      <c r="DZ24" s="235">
        <v>-7.2388425889328918</v>
      </c>
      <c r="EA24" s="235">
        <v>-13.739792635450376</v>
      </c>
      <c r="EB24" s="235">
        <v>-14.441359</v>
      </c>
      <c r="EC24" s="235">
        <v>-7.3278737518475019</v>
      </c>
      <c r="ED24" s="235">
        <v>-15.176540713717934</v>
      </c>
      <c r="EE24" s="235">
        <v>-19.227543000000001</v>
      </c>
      <c r="EF24" s="235">
        <v>-20.574738</v>
      </c>
      <c r="EG24" s="235">
        <v>-12.341213</v>
      </c>
      <c r="EH24" s="235">
        <v>-7.4646279999999994</v>
      </c>
      <c r="EI24" s="235">
        <v>-4.5577640000000006</v>
      </c>
      <c r="EJ24" s="235">
        <v>11.756226</v>
      </c>
      <c r="EK24" s="235">
        <v>7.1255739999999994</v>
      </c>
      <c r="EL24" s="235">
        <v>8.3427810000000004</v>
      </c>
      <c r="EM24" s="235">
        <v>7.0809869999999995</v>
      </c>
      <c r="EN24" s="235">
        <v>14.183809999999999</v>
      </c>
      <c r="EO24" s="235">
        <v>12.265940000000001</v>
      </c>
      <c r="EP24" s="235">
        <v>19.949314000000001</v>
      </c>
      <c r="EQ24" s="235">
        <v>21.091892999999999</v>
      </c>
      <c r="ER24" s="235">
        <v>25.208984000000001</v>
      </c>
      <c r="ES24" s="235">
        <v>24.663152</v>
      </c>
      <c r="ET24" s="235">
        <v>24.568420999999997</v>
      </c>
      <c r="EU24" s="235">
        <v>23.381407000000003</v>
      </c>
      <c r="EV24" s="235">
        <v>22.822364</v>
      </c>
      <c r="EW24" s="235">
        <v>22.236442</v>
      </c>
      <c r="EX24" s="235">
        <v>31.913090999999998</v>
      </c>
      <c r="EY24" s="235">
        <v>28.035395000000001</v>
      </c>
      <c r="EZ24" s="235">
        <v>13.750012999999999</v>
      </c>
      <c r="FA24" s="235">
        <v>16.127860999999999</v>
      </c>
      <c r="FB24" s="235">
        <v>15.144846000000001</v>
      </c>
      <c r="FC24" s="235">
        <v>9.5560869999999998</v>
      </c>
      <c r="FD24" s="235">
        <v>10.746546</v>
      </c>
      <c r="FE24" s="235">
        <v>10.296004999999999</v>
      </c>
      <c r="FF24" s="235">
        <v>8.2713800000000006</v>
      </c>
      <c r="FG24" s="235">
        <v>3.73333</v>
      </c>
      <c r="FH24" s="235">
        <v>-0.34423700000000002</v>
      </c>
      <c r="FI24" s="235">
        <v>-1.847383</v>
      </c>
      <c r="FJ24" s="235">
        <v>-2.364932</v>
      </c>
      <c r="FK24" s="235">
        <v>0.47866200000000003</v>
      </c>
      <c r="FL24" s="235">
        <v>9.1453870000000013</v>
      </c>
      <c r="FM24" s="235">
        <v>9.4996929999999988</v>
      </c>
      <c r="FN24" s="235">
        <v>5.077134</v>
      </c>
      <c r="FO24" s="235">
        <v>16.181601000000001</v>
      </c>
      <c r="FP24" s="261">
        <v>19.524225000000001</v>
      </c>
      <c r="FQ24" s="261">
        <v>34.734316999999997</v>
      </c>
      <c r="FR24" s="261">
        <v>38.217598000000002</v>
      </c>
      <c r="FS24" s="261">
        <v>41.270377000000003</v>
      </c>
      <c r="FT24" s="261">
        <v>45.370207000000001</v>
      </c>
      <c r="FU24" s="261">
        <v>51.149319999999996</v>
      </c>
      <c r="FV24" s="261">
        <v>48.040544000000004</v>
      </c>
      <c r="FW24" s="261">
        <v>49.900921999999994</v>
      </c>
      <c r="FX24" s="261">
        <v>54.995744999999999</v>
      </c>
      <c r="FY24" s="261">
        <v>40.998369000000004</v>
      </c>
      <c r="FZ24" s="261">
        <v>44.955045999999996</v>
      </c>
      <c r="GA24" s="261">
        <v>44.790912999999996</v>
      </c>
      <c r="GB24" s="261">
        <v>39.862693999999998</v>
      </c>
      <c r="GC24" s="261">
        <v>20.313793</v>
      </c>
      <c r="GD24" s="261">
        <v>12.821370000000002</v>
      </c>
      <c r="GE24" s="261">
        <v>0</v>
      </c>
      <c r="GF24" s="261"/>
      <c r="GG24" s="261"/>
      <c r="GH24" s="261"/>
      <c r="GI24" s="261"/>
      <c r="GJ24" s="261"/>
      <c r="GK24" s="261"/>
      <c r="GL24" s="261"/>
      <c r="GM24" s="261"/>
      <c r="GN24" s="261"/>
      <c r="GO24" s="261"/>
      <c r="GP24" s="261"/>
      <c r="GQ24" s="261"/>
      <c r="GR24" s="261"/>
      <c r="GS24" s="261"/>
      <c r="GT24" s="261"/>
      <c r="GU24" s="261"/>
      <c r="GV24" s="261">
        <v>0</v>
      </c>
      <c r="GW24" s="261"/>
      <c r="GX24" s="261"/>
      <c r="GY24" s="261"/>
      <c r="GZ24" s="261"/>
      <c r="HA24" s="261"/>
      <c r="HB24" s="261"/>
      <c r="HC24" s="261"/>
      <c r="HD24" s="261"/>
      <c r="HE24" s="261"/>
      <c r="HF24" s="261"/>
      <c r="HG24" s="261"/>
      <c r="HH24" s="261"/>
      <c r="HI24" s="261"/>
      <c r="HJ24" s="261"/>
      <c r="HK24" s="261"/>
      <c r="HL24" s="261"/>
      <c r="HM24" s="261"/>
      <c r="HN24" s="261"/>
      <c r="HO24" s="261"/>
      <c r="HP24" s="261"/>
      <c r="HQ24" s="261"/>
      <c r="HR24" s="261"/>
      <c r="HS24" s="261">
        <v>0</v>
      </c>
      <c r="HT24" s="261"/>
      <c r="HU24" s="261"/>
      <c r="HV24" s="261">
        <v>0</v>
      </c>
      <c r="HW24" s="261"/>
      <c r="HX24" s="261">
        <v>0</v>
      </c>
      <c r="HY24" s="261"/>
      <c r="HZ24" s="261"/>
      <c r="IA24" s="261"/>
      <c r="IB24" s="261"/>
      <c r="IC24" s="261"/>
      <c r="ID24" s="261"/>
      <c r="IE24" s="261"/>
      <c r="IF24" s="261"/>
      <c r="IG24" s="261"/>
      <c r="IH24" s="261"/>
      <c r="II24" s="261"/>
      <c r="IJ24" s="261"/>
      <c r="IK24" s="261"/>
      <c r="IL24" s="261"/>
      <c r="IM24" s="261"/>
      <c r="IN24" s="261"/>
      <c r="IO24" s="261"/>
    </row>
    <row r="25" spans="1:249" ht="20.100000000000001" customHeight="1" x14ac:dyDescent="0.25">
      <c r="A25" s="233" t="s">
        <v>426</v>
      </c>
      <c r="B25" s="235">
        <v>0</v>
      </c>
      <c r="C25" s="235">
        <v>0</v>
      </c>
      <c r="D25" s="235">
        <v>0</v>
      </c>
      <c r="E25" s="235">
        <v>0</v>
      </c>
      <c r="F25" s="235">
        <v>0</v>
      </c>
      <c r="G25" s="235">
        <v>0</v>
      </c>
      <c r="H25" s="235">
        <v>0</v>
      </c>
      <c r="I25" s="235">
        <v>0</v>
      </c>
      <c r="J25" s="235">
        <v>13.100918975688769</v>
      </c>
      <c r="K25" s="235">
        <v>13.048832990068338</v>
      </c>
      <c r="L25" s="235">
        <v>13.104547885980921</v>
      </c>
      <c r="M25" s="235">
        <v>13.10478903918777</v>
      </c>
      <c r="N25" s="235">
        <v>12.983561551740607</v>
      </c>
      <c r="O25" s="235">
        <v>12.972061359969622</v>
      </c>
      <c r="P25" s="235">
        <v>13.148559528562199</v>
      </c>
      <c r="Q25" s="235">
        <v>12.818720015802709</v>
      </c>
      <c r="R25" s="235">
        <v>12.87</v>
      </c>
      <c r="S25" s="235">
        <v>12.789005947788446</v>
      </c>
      <c r="T25" s="235">
        <v>12.636340368115428</v>
      </c>
      <c r="U25" s="235">
        <v>12.583451732133133</v>
      </c>
      <c r="V25" s="235">
        <v>12.47061467570667</v>
      </c>
      <c r="W25" s="235">
        <v>12.319122744330869</v>
      </c>
      <c r="X25" s="235">
        <v>12.266350756238275</v>
      </c>
      <c r="Y25" s="235">
        <v>12.168552411773593</v>
      </c>
      <c r="Z25" s="235">
        <v>12.081418578996207</v>
      </c>
      <c r="AA25" s="235">
        <v>11.985254747770679</v>
      </c>
      <c r="AB25" s="235">
        <v>11.984141592750607</v>
      </c>
      <c r="AC25" s="235">
        <v>11.837291962978981</v>
      </c>
      <c r="AD25" s="235">
        <v>11.844587427805187</v>
      </c>
      <c r="AE25" s="235">
        <v>11.721952915995161</v>
      </c>
      <c r="AF25" s="235">
        <v>11.771302786787864</v>
      </c>
      <c r="AG25" s="235">
        <v>11.821811817735117</v>
      </c>
      <c r="AH25" s="235">
        <v>11.721809300515984</v>
      </c>
      <c r="AI25" s="235">
        <v>11.871595581089412</v>
      </c>
      <c r="AJ25" s="235">
        <v>11.921604994180136</v>
      </c>
      <c r="AK25" s="235">
        <v>11.921510339915621</v>
      </c>
      <c r="AL25" s="235">
        <v>12.021522290289855</v>
      </c>
      <c r="AM25" s="235">
        <v>11.971985000160434</v>
      </c>
      <c r="AN25" s="235">
        <v>11.921867822244536</v>
      </c>
      <c r="AO25" s="235">
        <v>12.021944122046492</v>
      </c>
      <c r="AP25" s="235">
        <v>11.971889874886799</v>
      </c>
      <c r="AQ25" s="235">
        <v>11.971889874887044</v>
      </c>
      <c r="AR25" s="235">
        <v>11.971889874887399</v>
      </c>
      <c r="AS25" s="235">
        <v>11.971889874887731</v>
      </c>
      <c r="AT25" s="235">
        <v>11.971889874887886</v>
      </c>
      <c r="AU25" s="235">
        <v>11.923762481713007</v>
      </c>
      <c r="AV25" s="235">
        <v>11.825661059518676</v>
      </c>
      <c r="AW25" s="235">
        <v>11.827466877849968</v>
      </c>
      <c r="AX25" s="235">
        <v>11.82945237509796</v>
      </c>
      <c r="AY25" s="235">
        <v>11.781273339076414</v>
      </c>
      <c r="AZ25" s="235">
        <v>11.756457415602917</v>
      </c>
      <c r="BA25" s="235">
        <v>11.774708355452134</v>
      </c>
      <c r="BB25" s="235">
        <v>11.747162015350066</v>
      </c>
      <c r="BC25" s="235">
        <v>11.768061339858438</v>
      </c>
      <c r="BD25" s="235">
        <v>11.739028779582616</v>
      </c>
      <c r="BE25" s="235">
        <v>11.658715301341127</v>
      </c>
      <c r="BF25" s="235">
        <v>11.678166473688755</v>
      </c>
      <c r="BG25" s="235">
        <v>11.647223909402138</v>
      </c>
      <c r="BH25" s="235">
        <v>11.567814592088732</v>
      </c>
      <c r="BI25" s="235">
        <v>11.514671227819552</v>
      </c>
      <c r="BJ25" s="235">
        <v>11.503562288362779</v>
      </c>
      <c r="BK25" s="235">
        <v>11.5248210490281</v>
      </c>
      <c r="BL25" s="235">
        <v>11.575099627144269</v>
      </c>
      <c r="BM25" s="235">
        <v>11.479414997417647</v>
      </c>
      <c r="BN25" s="235">
        <v>11.529170522351318</v>
      </c>
      <c r="BO25" s="235">
        <v>11.53066369250495</v>
      </c>
      <c r="BP25" s="235">
        <v>11.532206941774348</v>
      </c>
      <c r="BQ25" s="235">
        <v>11.485328722955845</v>
      </c>
      <c r="BR25" s="235">
        <v>11.438350328848612</v>
      </c>
      <c r="BS25" s="235">
        <v>11.43984611131852</v>
      </c>
      <c r="BT25" s="235">
        <v>11.489829126672602</v>
      </c>
      <c r="BU25" s="235">
        <v>11.563632015535097</v>
      </c>
      <c r="BV25" s="235">
        <v>11.49559496516801</v>
      </c>
      <c r="BW25" s="235">
        <v>11.495152272314835</v>
      </c>
      <c r="BX25" s="235">
        <v>11.591706831351445</v>
      </c>
      <c r="BY25" s="235">
        <v>11.591939842499798</v>
      </c>
      <c r="BZ25" s="235">
        <v>11.592180114837735</v>
      </c>
      <c r="CA25" s="235">
        <v>11.542785496381436</v>
      </c>
      <c r="CB25" s="235">
        <v>11.476671979484854</v>
      </c>
      <c r="CC25" s="235">
        <v>11.410640053246613</v>
      </c>
      <c r="CD25" s="235">
        <v>11.343381306170098</v>
      </c>
      <c r="CE25" s="235">
        <v>11.276205277097695</v>
      </c>
      <c r="CF25" s="235">
        <v>11.209112060695592</v>
      </c>
      <c r="CG25" s="235">
        <v>11.142102950536902</v>
      </c>
      <c r="CH25" s="235">
        <v>11.075176992295543</v>
      </c>
      <c r="CI25" s="235">
        <v>11.008407419663913</v>
      </c>
      <c r="CJ25" s="235">
        <v>10.941364623315696</v>
      </c>
      <c r="CK25" s="235">
        <v>10.874408687132764</v>
      </c>
      <c r="CL25" s="235">
        <v>10.807521781186091</v>
      </c>
      <c r="CM25" s="235">
        <v>10.790002363207218</v>
      </c>
      <c r="CN25" s="235">
        <v>10.789157171672482</v>
      </c>
      <c r="CO25" s="235">
        <v>10.788312206123685</v>
      </c>
      <c r="CP25" s="235">
        <v>10.788497787139285</v>
      </c>
      <c r="CQ25" s="235">
        <v>10.788683758879248</v>
      </c>
      <c r="CR25" s="235">
        <v>10.788870125714434</v>
      </c>
      <c r="CS25" s="235">
        <v>10.789054698174706</v>
      </c>
      <c r="CT25" s="235">
        <v>10.789232999911992</v>
      </c>
      <c r="CU25" s="235">
        <v>10.789345862173638</v>
      </c>
      <c r="CV25" s="235">
        <v>10.7895344888589</v>
      </c>
      <c r="CW25" s="235">
        <v>10.789726987854342</v>
      </c>
      <c r="CX25" s="235">
        <v>10.789926477847377</v>
      </c>
      <c r="CY25" s="235">
        <v>10.790119785071228</v>
      </c>
      <c r="CZ25" s="235">
        <v>10.790319847035402</v>
      </c>
      <c r="DA25" s="235">
        <v>10.790520789024182</v>
      </c>
      <c r="DB25" s="235">
        <v>10.790713868433976</v>
      </c>
      <c r="DC25" s="235">
        <v>10.790914604854795</v>
      </c>
      <c r="DD25" s="235">
        <v>10.791115741660985</v>
      </c>
      <c r="DE25" s="235">
        <v>10.791318280712403</v>
      </c>
      <c r="DF25" s="235">
        <v>10.791520920132447</v>
      </c>
      <c r="DG25" s="235">
        <v>10.791723319067504</v>
      </c>
      <c r="DH25" s="235">
        <v>10.791924857008439</v>
      </c>
      <c r="DI25" s="235">
        <v>10.792134214821679</v>
      </c>
      <c r="DJ25" s="235">
        <v>10.79234399518938</v>
      </c>
      <c r="DK25" s="235">
        <v>10.792554229720675</v>
      </c>
      <c r="DL25" s="235">
        <v>10.792764869686922</v>
      </c>
      <c r="DM25" s="235">
        <v>10.792975880277854</v>
      </c>
      <c r="DN25" s="235">
        <v>10.793201081401115</v>
      </c>
      <c r="DO25" s="235">
        <v>10.793419469208242</v>
      </c>
      <c r="DP25" s="235">
        <v>10.793638284387175</v>
      </c>
      <c r="DQ25" s="235">
        <v>10.793850275466866</v>
      </c>
      <c r="DR25" s="235">
        <v>10.794076784686668</v>
      </c>
      <c r="DS25" s="235">
        <v>10.794296880355203</v>
      </c>
      <c r="DT25" s="235">
        <v>10.74055728461445</v>
      </c>
      <c r="DU25" s="235">
        <v>10.686773563988506</v>
      </c>
      <c r="DV25" s="235">
        <v>10.632948640750106</v>
      </c>
      <c r="DW25" s="235">
        <v>10.579091900938176</v>
      </c>
      <c r="DX25" s="235">
        <v>10.525189563463577</v>
      </c>
      <c r="DY25" s="235">
        <v>10.471250703998969</v>
      </c>
      <c r="DZ25" s="235">
        <v>10.417600479900791</v>
      </c>
      <c r="EA25" s="235">
        <v>10.363913887302957</v>
      </c>
      <c r="EB25" s="235">
        <v>10.310143</v>
      </c>
      <c r="EC25" s="235">
        <v>10.256429545372248</v>
      </c>
      <c r="ED25" s="235">
        <v>10.202634771276141</v>
      </c>
      <c r="EE25" s="235">
        <v>10.148781</v>
      </c>
      <c r="EF25" s="235">
        <v>10.148902999999999</v>
      </c>
      <c r="EG25" s="235">
        <v>10.149027</v>
      </c>
      <c r="EH25" s="235">
        <v>10.149150000000001</v>
      </c>
      <c r="EI25" s="235">
        <v>10.149275000000001</v>
      </c>
      <c r="EJ25" s="235">
        <v>10.149399000000001</v>
      </c>
      <c r="EK25" s="235">
        <v>10.149524999999999</v>
      </c>
      <c r="EL25" s="235">
        <v>10.149651</v>
      </c>
      <c r="EM25" s="235">
        <v>10.149776000000001</v>
      </c>
      <c r="EN25" s="235">
        <v>10.149901999999999</v>
      </c>
      <c r="EO25" s="235">
        <v>10.150029</v>
      </c>
      <c r="EP25" s="235">
        <v>10.150157</v>
      </c>
      <c r="EQ25" s="235">
        <v>10.150285999999999</v>
      </c>
      <c r="ER25" s="235">
        <v>10.150414000000001</v>
      </c>
      <c r="ES25" s="235">
        <v>10.150542999999999</v>
      </c>
      <c r="ET25" s="235">
        <v>10.150673000000001</v>
      </c>
      <c r="EU25" s="235">
        <v>10.150805</v>
      </c>
      <c r="EV25" s="235">
        <v>10.150936999999999</v>
      </c>
      <c r="EW25" s="235">
        <v>10.151069</v>
      </c>
      <c r="EX25" s="235">
        <v>10.151201</v>
      </c>
      <c r="EY25" s="235">
        <v>10.151332999999999</v>
      </c>
      <c r="EZ25" s="235">
        <v>10.151467</v>
      </c>
      <c r="FA25" s="235">
        <v>10.1516</v>
      </c>
      <c r="FB25" s="235">
        <v>10.151733999999999</v>
      </c>
      <c r="FC25" s="235">
        <v>10.151869</v>
      </c>
      <c r="FD25" s="235">
        <v>10.152003000000001</v>
      </c>
      <c r="FE25" s="235">
        <v>10.152139</v>
      </c>
      <c r="FF25" s="235">
        <v>10.152274</v>
      </c>
      <c r="FG25" s="235">
        <v>10.15241</v>
      </c>
      <c r="FH25" s="235">
        <v>10.152545999999999</v>
      </c>
      <c r="FI25" s="235">
        <v>10.152683</v>
      </c>
      <c r="FJ25" s="235">
        <v>10.152820999999999</v>
      </c>
      <c r="FK25" s="235">
        <v>10.152959000000001</v>
      </c>
      <c r="FL25" s="235">
        <v>10.153098</v>
      </c>
      <c r="FM25" s="235">
        <v>10.153238</v>
      </c>
      <c r="FN25" s="235">
        <v>10.153378</v>
      </c>
      <c r="FO25" s="235">
        <v>10.153518999999999</v>
      </c>
      <c r="FP25" s="261">
        <v>10.153661</v>
      </c>
      <c r="FQ25" s="261">
        <v>10.153802000000001</v>
      </c>
      <c r="FR25" s="261">
        <v>10.153943999999999</v>
      </c>
      <c r="FS25" s="261">
        <v>10.154087000000001</v>
      </c>
      <c r="FT25" s="261">
        <v>10.154230999999999</v>
      </c>
      <c r="FU25" s="261">
        <v>10.154377</v>
      </c>
      <c r="FV25" s="261">
        <v>10.154520999999999</v>
      </c>
      <c r="FW25" s="261">
        <v>10.154665</v>
      </c>
      <c r="FX25" s="261">
        <v>10.154811</v>
      </c>
      <c r="FY25" s="261">
        <v>10.154958000000001</v>
      </c>
      <c r="FZ25" s="261">
        <v>10.155105000000001</v>
      </c>
      <c r="GA25" s="261">
        <v>10.155253999999999</v>
      </c>
      <c r="GB25" s="261">
        <v>10.1554</v>
      </c>
      <c r="GC25" s="261">
        <v>10.155548</v>
      </c>
      <c r="GD25" s="261">
        <v>10.155697</v>
      </c>
      <c r="GE25" s="261">
        <v>10.155846</v>
      </c>
      <c r="GF25" s="261">
        <v>10.155996</v>
      </c>
      <c r="GG25" s="261">
        <v>10.156146000000001</v>
      </c>
      <c r="GH25" s="261">
        <v>10.156295</v>
      </c>
      <c r="GI25" s="261">
        <v>10.156447</v>
      </c>
      <c r="GJ25" s="261">
        <v>10.156600000000001</v>
      </c>
      <c r="GK25" s="261">
        <v>10.156753</v>
      </c>
      <c r="GL25" s="261">
        <v>10.156903</v>
      </c>
      <c r="GM25" s="261">
        <v>10.157064999999999</v>
      </c>
      <c r="GN25" s="261">
        <v>10.095362</v>
      </c>
      <c r="GO25" s="261">
        <v>10.033575000000001</v>
      </c>
      <c r="GP25" s="261">
        <v>9.9717009999999995</v>
      </c>
      <c r="GQ25" s="261">
        <v>9.9097410000000004</v>
      </c>
      <c r="GR25" s="261">
        <v>9.8476960000000009</v>
      </c>
      <c r="GS25" s="261">
        <v>9.7855620000000005</v>
      </c>
      <c r="GT25" s="261">
        <v>9.7240249999999993</v>
      </c>
      <c r="GU25" s="261">
        <v>9.6624009999999991</v>
      </c>
      <c r="GV25" s="261">
        <v>9.6006900000000002</v>
      </c>
      <c r="GW25" s="261">
        <v>9.5388940000000009</v>
      </c>
      <c r="GX25" s="261">
        <v>9.4770149999999997</v>
      </c>
      <c r="GY25" s="261">
        <v>9.4150399999999994</v>
      </c>
      <c r="GZ25" s="261">
        <v>9.4151050000000005</v>
      </c>
      <c r="HA25" s="261">
        <v>9.4151670000000003</v>
      </c>
      <c r="HB25" s="261">
        <v>9.4152299999999993</v>
      </c>
      <c r="HC25" s="261">
        <v>9.4152940000000012</v>
      </c>
      <c r="HD25" s="261">
        <v>9.4153559999999992</v>
      </c>
      <c r="HE25" s="261">
        <v>9.415424999999999</v>
      </c>
      <c r="HF25" s="261">
        <v>9.4154870000000006</v>
      </c>
      <c r="HG25" s="261">
        <v>9.4155440000000006</v>
      </c>
      <c r="HH25" s="261">
        <v>9.4156040000000001</v>
      </c>
      <c r="HI25" s="261">
        <v>9.4156750000000002</v>
      </c>
      <c r="HJ25" s="261">
        <v>9.4157229999999998</v>
      </c>
      <c r="HK25" s="261">
        <v>9.4156680000000001</v>
      </c>
      <c r="HL25" s="261">
        <v>9.4498449999999998</v>
      </c>
      <c r="HM25" s="261">
        <v>9.4840300000000006</v>
      </c>
      <c r="HN25" s="261">
        <v>9.518218000000001</v>
      </c>
      <c r="HO25" s="261">
        <v>9.5524100000000001</v>
      </c>
      <c r="HP25" s="261">
        <v>9.586606999999999</v>
      </c>
      <c r="HQ25" s="261">
        <v>9.6208050000000007</v>
      </c>
      <c r="HR25" s="261">
        <v>9.6551570000000009</v>
      </c>
      <c r="HS25" s="261">
        <v>9.6895190000000007</v>
      </c>
      <c r="HT25" s="261">
        <v>9.7238819999999997</v>
      </c>
      <c r="HU25" s="261">
        <v>9.7582409999999999</v>
      </c>
      <c r="HV25" s="261">
        <v>9.7926299999999991</v>
      </c>
      <c r="HW25" s="261">
        <v>9.8271230000000003</v>
      </c>
      <c r="HX25" s="261">
        <v>9.8274059999999999</v>
      </c>
      <c r="HY25" s="261">
        <v>9.8276920000000008</v>
      </c>
      <c r="HZ25" s="261">
        <v>9.8279770000000006</v>
      </c>
      <c r="IA25" s="261">
        <v>9.8282640000000008</v>
      </c>
      <c r="IB25" s="261">
        <v>9.8285509999999991</v>
      </c>
      <c r="IC25" s="261">
        <v>9.8288390000000003</v>
      </c>
      <c r="ID25" s="261">
        <v>9.8291280000000008</v>
      </c>
      <c r="IE25" s="261">
        <v>9.8294189999999997</v>
      </c>
      <c r="IF25" s="261">
        <v>9.8297100000000004</v>
      </c>
      <c r="IG25" s="261">
        <v>9.8300009999999993</v>
      </c>
      <c r="IH25" s="261">
        <v>9.8302929999999993</v>
      </c>
      <c r="II25" s="261">
        <v>9.8305869999999995</v>
      </c>
      <c r="IJ25" s="261">
        <v>9.8308800000000005</v>
      </c>
      <c r="IK25" s="261">
        <v>9.8311759999999992</v>
      </c>
      <c r="IL25" s="261">
        <v>9.8314719999999998</v>
      </c>
      <c r="IM25" s="261">
        <v>9.8317669999999993</v>
      </c>
      <c r="IN25" s="261">
        <v>9.8320650000000001</v>
      </c>
      <c r="IO25" s="261">
        <v>9.8323649999999994</v>
      </c>
    </row>
    <row r="26" spans="1:249" ht="20.100000000000001" hidden="1" customHeight="1" x14ac:dyDescent="0.25">
      <c r="A26" s="233" t="s">
        <v>455</v>
      </c>
      <c r="B26" s="235">
        <v>-6.9508672388396642</v>
      </c>
      <c r="C26" s="235">
        <v>-10.887103750492855</v>
      </c>
      <c r="D26" s="235">
        <v>-13.078778052497908</v>
      </c>
      <c r="E26" s="235">
        <v>-13.926493743633085</v>
      </c>
      <c r="F26" s="235">
        <v>-12.862092257073988</v>
      </c>
      <c r="G26" s="235">
        <v>1.0512429061690254</v>
      </c>
      <c r="H26" s="235">
        <v>-2.806533070844186</v>
      </c>
      <c r="I26" s="235">
        <v>-3.9235747163133383</v>
      </c>
      <c r="J26" s="235">
        <v>-4.4339147900565816</v>
      </c>
      <c r="K26" s="235">
        <v>3.3793762107934944</v>
      </c>
      <c r="L26" s="235">
        <v>0.50673402301548709</v>
      </c>
      <c r="M26" s="235">
        <v>3.8306237001356047</v>
      </c>
      <c r="N26" s="235">
        <v>-3.3845736235746493</v>
      </c>
      <c r="O26" s="235">
        <v>1.482565472467412</v>
      </c>
      <c r="P26" s="235">
        <v>5.0046146449588269</v>
      </c>
      <c r="Q26" s="235">
        <v>-4.5354340848824393E-2</v>
      </c>
      <c r="R26" s="235">
        <v>3.15</v>
      </c>
      <c r="S26" s="235">
        <v>-11.16</v>
      </c>
      <c r="T26" s="235">
        <v>-5.7267402913622645</v>
      </c>
      <c r="U26" s="235">
        <v>-8.5867192531875141</v>
      </c>
      <c r="V26" s="235">
        <v>-2.8072539553703701</v>
      </c>
      <c r="W26" s="235">
        <v>-10.403898089624219</v>
      </c>
      <c r="X26" s="235">
        <v>-13.765189286878844</v>
      </c>
      <c r="Y26" s="235">
        <v>-12.77301111899698</v>
      </c>
      <c r="Z26" s="235">
        <v>-12.217560984619357</v>
      </c>
      <c r="AA26" s="235">
        <v>-12.218884142955243</v>
      </c>
      <c r="AB26" s="235">
        <v>-15.781120451071217</v>
      </c>
      <c r="AC26" s="235">
        <v>-9.63718678947928</v>
      </c>
      <c r="AD26" s="235">
        <v>-12.106190725204636</v>
      </c>
      <c r="AE26" s="235">
        <v>-10.53861216427887</v>
      </c>
      <c r="AF26" s="235">
        <v>-12.452538239682653</v>
      </c>
      <c r="AG26" s="235">
        <v>-11.594268120989115</v>
      </c>
      <c r="AH26" s="235">
        <v>-11.791010453361938</v>
      </c>
      <c r="AI26" s="235">
        <v>10.294797143034916</v>
      </c>
      <c r="AJ26" s="235">
        <v>28.505333975756631</v>
      </c>
      <c r="AK26" s="235">
        <v>38.57203254687456</v>
      </c>
      <c r="AL26" s="235">
        <v>39.834003367026341</v>
      </c>
      <c r="AM26" s="235">
        <v>39.424029681499604</v>
      </c>
      <c r="AN26" s="235">
        <v>49.679724810734214</v>
      </c>
      <c r="AO26" s="235">
        <v>40.287331079618504</v>
      </c>
      <c r="AP26" s="235">
        <v>36.814892785178841</v>
      </c>
      <c r="AQ26" s="235">
        <v>28.375359192746807</v>
      </c>
      <c r="AR26" s="235">
        <v>29.980434137152436</v>
      </c>
      <c r="AS26" s="235">
        <v>26.741003400493078</v>
      </c>
      <c r="AT26" s="235">
        <v>22.390719770108159</v>
      </c>
      <c r="AU26" s="235">
        <v>-1.5247207938461016</v>
      </c>
      <c r="AV26" s="235">
        <v>-12.605155256017387</v>
      </c>
      <c r="AW26" s="235">
        <v>-20.460363155663241</v>
      </c>
      <c r="AX26" s="235">
        <v>-21.009656661642051</v>
      </c>
      <c r="AY26" s="235">
        <v>-14.205964253695125</v>
      </c>
      <c r="AZ26" s="235">
        <v>-19.300133571612054</v>
      </c>
      <c r="BA26" s="235">
        <v>-18.452600634447037</v>
      </c>
      <c r="BB26" s="235">
        <v>-15.786401450272781</v>
      </c>
      <c r="BC26" s="235">
        <v>-2.4316140681998055</v>
      </c>
      <c r="BD26" s="235">
        <v>-2.1832594487898427</v>
      </c>
      <c r="BE26" s="235">
        <v>-0.5701734583687279</v>
      </c>
      <c r="BF26" s="235">
        <v>-1.3417968917316059</v>
      </c>
      <c r="BG26" s="235">
        <v>0.99727425018965032</v>
      </c>
      <c r="BH26" s="235">
        <v>3.3841121361330329</v>
      </c>
      <c r="BI26" s="235">
        <v>3.8806785692626633</v>
      </c>
      <c r="BJ26" s="235">
        <v>1.4246664995659186</v>
      </c>
      <c r="BK26" s="235">
        <v>-5.3500223255241846</v>
      </c>
      <c r="BL26" s="235">
        <v>-2.6845043464841845</v>
      </c>
      <c r="BM26" s="235">
        <v>-3.003053683253043</v>
      </c>
      <c r="BN26" s="235">
        <v>-3.5317462342393746</v>
      </c>
      <c r="BO26" s="235">
        <v>-7.685178645916368</v>
      </c>
      <c r="BP26" s="235">
        <v>-8.0027087873872134</v>
      </c>
      <c r="BQ26" s="235">
        <v>-5.9934679253010774</v>
      </c>
      <c r="BR26" s="235">
        <v>-4.0552213693049737</v>
      </c>
      <c r="BS26" s="235">
        <v>16.202004857339514</v>
      </c>
      <c r="BT26" s="235">
        <v>5.3970000656315076</v>
      </c>
      <c r="BU26" s="235">
        <v>12.131075592866015</v>
      </c>
      <c r="BV26" s="235">
        <v>19.602003559408708</v>
      </c>
      <c r="BW26" s="235">
        <v>10.410368192395602</v>
      </c>
      <c r="BX26" s="235">
        <v>9.3348441608082986</v>
      </c>
      <c r="BY26" s="235">
        <v>18.843683609506524</v>
      </c>
      <c r="BZ26" s="235">
        <v>27.692689815030768</v>
      </c>
      <c r="CA26" s="235">
        <v>35.886309476047387</v>
      </c>
      <c r="CB26" s="235">
        <v>37.409619657045347</v>
      </c>
      <c r="CC26" s="235">
        <v>39.737769710210124</v>
      </c>
      <c r="CD26" s="235">
        <v>36.168440020161306</v>
      </c>
      <c r="CE26" s="235">
        <v>16.151305297362772</v>
      </c>
      <c r="CF26" s="235">
        <v>27.607480810950591</v>
      </c>
      <c r="CG26" s="235">
        <v>23.419557572996297</v>
      </c>
      <c r="CH26" s="235">
        <v>15.536509356808592</v>
      </c>
      <c r="CI26" s="235">
        <v>21.251785542291167</v>
      </c>
      <c r="CJ26" s="235">
        <v>22.552258632274725</v>
      </c>
      <c r="CK26" s="235">
        <v>17.231837512044379</v>
      </c>
      <c r="CL26" s="235">
        <v>12.25254459829519</v>
      </c>
      <c r="CM26" s="235">
        <v>11.875751017638535</v>
      </c>
      <c r="CN26" s="235">
        <v>16.344612958636894</v>
      </c>
      <c r="CO26" s="235">
        <v>18.628130373446705</v>
      </c>
      <c r="CP26" s="235">
        <v>23.651729560384993</v>
      </c>
      <c r="CQ26" s="235">
        <v>16.602480081414448</v>
      </c>
      <c r="CR26" s="235">
        <v>0</v>
      </c>
      <c r="CS26" s="235">
        <v>0</v>
      </c>
      <c r="CT26" s="235">
        <v>0</v>
      </c>
      <c r="CU26" s="235">
        <v>0</v>
      </c>
      <c r="CV26" s="235">
        <v>0</v>
      </c>
      <c r="CW26" s="235">
        <v>0</v>
      </c>
      <c r="CX26" s="235">
        <v>0</v>
      </c>
      <c r="CY26" s="235">
        <v>0</v>
      </c>
      <c r="CZ26" s="235">
        <v>0</v>
      </c>
      <c r="DA26" s="235">
        <v>0</v>
      </c>
      <c r="DB26" s="235">
        <v>0</v>
      </c>
      <c r="DC26" s="235"/>
      <c r="DD26" s="235"/>
      <c r="DE26" s="235"/>
      <c r="DF26" s="235"/>
      <c r="DG26" s="235"/>
      <c r="DH26" s="235"/>
      <c r="DI26" s="235"/>
      <c r="DJ26" s="235"/>
      <c r="DK26" s="235"/>
      <c r="DL26" s="235"/>
      <c r="DM26" s="235"/>
      <c r="DN26" s="235"/>
      <c r="DO26" s="235"/>
      <c r="DP26" s="235"/>
      <c r="DQ26" s="235"/>
      <c r="DR26" s="235"/>
      <c r="DS26" s="235"/>
      <c r="DT26" s="235"/>
      <c r="DU26" s="235"/>
      <c r="DV26" s="235"/>
      <c r="DW26" s="235"/>
      <c r="DX26" s="235"/>
      <c r="DY26" s="235"/>
      <c r="DZ26" s="235"/>
      <c r="EA26" s="235"/>
      <c r="EB26" s="235"/>
      <c r="EC26" s="235"/>
      <c r="ED26" s="235"/>
      <c r="EE26" s="235"/>
      <c r="EF26" s="235"/>
      <c r="EG26" s="235"/>
      <c r="EH26" s="235"/>
      <c r="EI26" s="235"/>
      <c r="EJ26" s="235"/>
      <c r="EK26" s="235"/>
      <c r="EL26" s="235"/>
      <c r="EM26" s="235"/>
      <c r="EN26" s="235"/>
      <c r="EO26" s="235"/>
      <c r="EP26" s="235"/>
      <c r="EQ26" s="235"/>
      <c r="ER26" s="235"/>
      <c r="ES26" s="235"/>
      <c r="ET26" s="235"/>
      <c r="EU26" s="235"/>
      <c r="EV26" s="235"/>
      <c r="EW26" s="235"/>
      <c r="EX26" s="235"/>
      <c r="EY26" s="235"/>
      <c r="EZ26" s="235"/>
      <c r="FA26" s="235"/>
      <c r="FB26" s="235"/>
      <c r="FC26" s="235"/>
      <c r="FD26" s="235"/>
      <c r="FE26" s="235"/>
      <c r="FF26" s="235"/>
      <c r="FG26" s="235"/>
      <c r="FH26" s="235"/>
      <c r="FI26" s="235"/>
      <c r="FJ26" s="235"/>
      <c r="FK26" s="235"/>
      <c r="FL26" s="235"/>
      <c r="FM26" s="235"/>
      <c r="FN26" s="235"/>
      <c r="FO26" s="235"/>
      <c r="FP26" s="261"/>
      <c r="FQ26" s="261">
        <v>0</v>
      </c>
      <c r="FR26" s="261"/>
      <c r="FS26" s="261"/>
      <c r="FT26" s="261"/>
      <c r="FU26" s="261">
        <v>0</v>
      </c>
      <c r="FV26" s="261"/>
      <c r="FW26" s="261"/>
      <c r="FX26" s="261"/>
      <c r="FY26" s="261">
        <v>0</v>
      </c>
      <c r="FZ26" s="261">
        <v>0</v>
      </c>
      <c r="GA26" s="261"/>
      <c r="GB26" s="261"/>
      <c r="GC26" s="261"/>
      <c r="GD26" s="261"/>
      <c r="GE26" s="261"/>
      <c r="GF26" s="261"/>
      <c r="GG26" s="261"/>
      <c r="GH26" s="261"/>
      <c r="GI26" s="261"/>
      <c r="GJ26" s="261"/>
      <c r="GK26" s="261"/>
      <c r="GL26" s="261"/>
      <c r="GM26" s="261"/>
      <c r="GN26" s="261"/>
      <c r="GO26" s="261"/>
      <c r="GP26" s="261"/>
      <c r="GQ26" s="261"/>
      <c r="GR26" s="261"/>
      <c r="GS26" s="261"/>
      <c r="GT26" s="261"/>
      <c r="GU26" s="261"/>
      <c r="GV26" s="261">
        <v>0</v>
      </c>
      <c r="GW26" s="261"/>
      <c r="GX26" s="261"/>
      <c r="GY26" s="261"/>
      <c r="GZ26" s="261"/>
      <c r="HA26" s="261"/>
      <c r="HB26" s="261"/>
      <c r="HC26" s="261"/>
      <c r="HD26" s="261"/>
      <c r="HE26" s="261"/>
      <c r="HF26" s="261"/>
      <c r="HG26" s="261"/>
      <c r="HH26" s="261"/>
      <c r="HI26" s="261"/>
      <c r="HJ26" s="261"/>
      <c r="HK26" s="261"/>
      <c r="HL26" s="261"/>
      <c r="HM26" s="261"/>
      <c r="HN26" s="261"/>
      <c r="HO26" s="261"/>
      <c r="HP26" s="261"/>
      <c r="HQ26" s="261"/>
      <c r="HR26" s="261"/>
      <c r="HS26" s="261">
        <v>0</v>
      </c>
      <c r="HT26" s="261"/>
      <c r="HU26" s="261"/>
      <c r="HV26" s="261">
        <v>0</v>
      </c>
      <c r="HW26" s="261"/>
      <c r="HX26" s="261">
        <v>0</v>
      </c>
      <c r="HY26" s="261"/>
      <c r="HZ26" s="261"/>
      <c r="IA26" s="261"/>
      <c r="IB26" s="261"/>
      <c r="IC26" s="261"/>
      <c r="ID26" s="261"/>
      <c r="IE26" s="261"/>
      <c r="IF26" s="261"/>
      <c r="IG26" s="261"/>
      <c r="IH26" s="261"/>
      <c r="II26" s="261"/>
      <c r="IJ26" s="261"/>
      <c r="IK26" s="261"/>
      <c r="IL26" s="261"/>
      <c r="IM26" s="261"/>
      <c r="IN26" s="261"/>
      <c r="IO26" s="261"/>
    </row>
    <row r="27" spans="1:249" ht="20.100000000000001" hidden="1" customHeight="1" x14ac:dyDescent="0.25">
      <c r="A27" s="233" t="s">
        <v>421</v>
      </c>
      <c r="B27" s="235">
        <v>-18.593320417035251</v>
      </c>
      <c r="C27" s="235"/>
      <c r="D27" s="235"/>
      <c r="E27" s="235"/>
      <c r="F27" s="235"/>
      <c r="G27" s="235"/>
      <c r="H27" s="235"/>
      <c r="I27" s="235"/>
      <c r="J27" s="235"/>
      <c r="K27" s="235"/>
      <c r="L27" s="235"/>
      <c r="M27" s="235">
        <v>12.363933871040445</v>
      </c>
      <c r="N27" s="235">
        <v>1.4202518508869</v>
      </c>
      <c r="O27" s="235">
        <v>3.9491928045029212</v>
      </c>
      <c r="P27" s="235">
        <v>10.098195060572923</v>
      </c>
      <c r="Q27" s="235">
        <v>5.3444118667578921</v>
      </c>
      <c r="R27" s="235">
        <v>6.5</v>
      </c>
      <c r="S27" s="235">
        <v>-10.3</v>
      </c>
      <c r="T27" s="235">
        <v>-1.8705463223535279</v>
      </c>
      <c r="U27" s="235">
        <v>0</v>
      </c>
      <c r="V27" s="235">
        <v>0</v>
      </c>
      <c r="W27" s="235">
        <v>0</v>
      </c>
      <c r="X27" s="235">
        <v>0</v>
      </c>
      <c r="Y27" s="235">
        <v>0</v>
      </c>
      <c r="Z27" s="235">
        <v>0</v>
      </c>
      <c r="AA27" s="235">
        <v>0</v>
      </c>
      <c r="AB27" s="235">
        <v>0</v>
      </c>
      <c r="AC27" s="235">
        <v>0</v>
      </c>
      <c r="AD27" s="235">
        <v>0</v>
      </c>
      <c r="AE27" s="235">
        <v>0</v>
      </c>
      <c r="AF27" s="235">
        <v>0</v>
      </c>
      <c r="AG27" s="235">
        <v>0</v>
      </c>
      <c r="AH27" s="235">
        <v>0</v>
      </c>
      <c r="AI27" s="235">
        <v>0</v>
      </c>
      <c r="AJ27" s="235">
        <v>0</v>
      </c>
      <c r="AK27" s="235">
        <v>0</v>
      </c>
      <c r="AL27" s="235">
        <v>0</v>
      </c>
      <c r="AM27" s="235">
        <v>0</v>
      </c>
      <c r="AN27" s="235">
        <v>0</v>
      </c>
      <c r="AO27" s="235">
        <v>0</v>
      </c>
      <c r="AP27" s="235">
        <v>0</v>
      </c>
      <c r="AQ27" s="235">
        <v>0</v>
      </c>
      <c r="AR27" s="235">
        <v>0</v>
      </c>
      <c r="AS27" s="235">
        <v>0</v>
      </c>
      <c r="AT27" s="235">
        <v>0</v>
      </c>
      <c r="AU27" s="235">
        <v>0</v>
      </c>
      <c r="AV27" s="235">
        <v>0</v>
      </c>
      <c r="AW27" s="235">
        <v>0</v>
      </c>
      <c r="AX27" s="235">
        <v>0</v>
      </c>
      <c r="AY27" s="235">
        <v>0</v>
      </c>
      <c r="AZ27" s="235">
        <v>0</v>
      </c>
      <c r="BA27" s="235">
        <v>0</v>
      </c>
      <c r="BB27" s="235">
        <v>0</v>
      </c>
      <c r="BC27" s="235">
        <v>0</v>
      </c>
      <c r="BD27" s="235">
        <v>0</v>
      </c>
      <c r="BE27" s="235">
        <v>0</v>
      </c>
      <c r="BF27" s="235">
        <v>0</v>
      </c>
      <c r="BG27" s="235">
        <v>0</v>
      </c>
      <c r="BH27" s="235">
        <v>0</v>
      </c>
      <c r="BI27" s="235">
        <v>0</v>
      </c>
      <c r="BJ27" s="235">
        <v>0</v>
      </c>
      <c r="BK27" s="235">
        <v>0</v>
      </c>
      <c r="BL27" s="235">
        <v>0</v>
      </c>
      <c r="BM27" s="235">
        <v>0</v>
      </c>
      <c r="BN27" s="235">
        <v>0</v>
      </c>
      <c r="BO27" s="235">
        <v>0</v>
      </c>
      <c r="BP27" s="235">
        <v>0</v>
      </c>
      <c r="BQ27" s="235">
        <v>0</v>
      </c>
      <c r="BR27" s="235">
        <v>0</v>
      </c>
      <c r="BS27" s="235">
        <v>0</v>
      </c>
      <c r="BT27" s="235">
        <v>0</v>
      </c>
      <c r="BU27" s="235">
        <v>0</v>
      </c>
      <c r="BV27" s="235">
        <v>0</v>
      </c>
      <c r="BW27" s="235">
        <v>0</v>
      </c>
      <c r="BX27" s="235">
        <v>0</v>
      </c>
      <c r="BY27" s="235">
        <v>0</v>
      </c>
      <c r="BZ27" s="235">
        <v>0</v>
      </c>
      <c r="CA27" s="235"/>
      <c r="CB27" s="235"/>
      <c r="CC27" s="235"/>
      <c r="CD27" s="235"/>
      <c r="CE27" s="235"/>
      <c r="CF27" s="235"/>
      <c r="CG27" s="235"/>
      <c r="CH27" s="235"/>
      <c r="CI27" s="235"/>
      <c r="CJ27" s="235"/>
      <c r="CK27" s="235"/>
      <c r="CL27" s="235"/>
      <c r="CM27" s="235"/>
      <c r="CN27" s="235"/>
      <c r="CO27" s="235"/>
      <c r="CP27" s="235"/>
      <c r="CQ27" s="235"/>
      <c r="CR27" s="235"/>
      <c r="CS27" s="235"/>
      <c r="CT27" s="235"/>
      <c r="CU27" s="235"/>
      <c r="CV27" s="235"/>
      <c r="CW27" s="235"/>
      <c r="CX27" s="235"/>
      <c r="CY27" s="235"/>
      <c r="CZ27" s="235"/>
      <c r="DA27" s="235"/>
      <c r="DB27" s="235"/>
      <c r="DC27" s="235"/>
      <c r="DD27" s="235"/>
      <c r="DE27" s="235"/>
      <c r="DF27" s="235"/>
      <c r="DG27" s="235"/>
      <c r="DH27" s="235"/>
      <c r="DI27" s="235"/>
      <c r="DJ27" s="235"/>
      <c r="DK27" s="235"/>
      <c r="DL27" s="235"/>
      <c r="DM27" s="235"/>
      <c r="DN27" s="235"/>
      <c r="DO27" s="235"/>
      <c r="DP27" s="235"/>
      <c r="DQ27" s="235"/>
      <c r="DR27" s="235"/>
      <c r="DS27" s="235"/>
      <c r="DT27" s="235"/>
      <c r="DU27" s="235"/>
      <c r="DV27" s="235"/>
      <c r="DW27" s="235"/>
      <c r="DX27" s="235"/>
      <c r="DY27" s="235"/>
      <c r="DZ27" s="235"/>
      <c r="EA27" s="235"/>
      <c r="EB27" s="235"/>
      <c r="EC27" s="235"/>
      <c r="ED27" s="235"/>
      <c r="EE27" s="235"/>
      <c r="EF27" s="235"/>
      <c r="EG27" s="235"/>
      <c r="EH27" s="235"/>
      <c r="EI27" s="235"/>
      <c r="EJ27" s="235"/>
      <c r="EK27" s="235"/>
      <c r="EL27" s="235"/>
      <c r="EM27" s="235"/>
      <c r="EN27" s="235"/>
      <c r="EO27" s="235"/>
      <c r="EP27" s="235"/>
      <c r="EQ27" s="235"/>
      <c r="ER27" s="235"/>
      <c r="ES27" s="235"/>
      <c r="ET27" s="235"/>
      <c r="EU27" s="235"/>
      <c r="EV27" s="235"/>
      <c r="EW27" s="235"/>
      <c r="EX27" s="235"/>
      <c r="EY27" s="235"/>
      <c r="EZ27" s="235"/>
      <c r="FA27" s="235"/>
      <c r="FB27" s="235"/>
      <c r="FC27" s="235"/>
      <c r="FD27" s="235"/>
      <c r="FE27" s="235"/>
      <c r="FF27" s="235"/>
      <c r="FG27" s="235"/>
      <c r="FH27" s="235"/>
      <c r="FI27" s="235"/>
      <c r="FJ27" s="235"/>
      <c r="FK27" s="235"/>
      <c r="FL27" s="235"/>
      <c r="FM27" s="235"/>
      <c r="FN27" s="235"/>
      <c r="FO27" s="235"/>
      <c r="FP27" s="261"/>
      <c r="FQ27" s="261">
        <v>0</v>
      </c>
      <c r="FR27" s="261"/>
      <c r="FS27" s="261"/>
      <c r="FT27" s="261"/>
      <c r="FU27" s="261">
        <v>0</v>
      </c>
      <c r="FV27" s="261"/>
      <c r="FW27" s="261"/>
      <c r="FX27" s="261"/>
      <c r="FY27" s="261">
        <v>0</v>
      </c>
      <c r="FZ27" s="261">
        <v>0</v>
      </c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>
        <v>0</v>
      </c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>
        <v>0</v>
      </c>
      <c r="HT27" s="261"/>
      <c r="HU27" s="261"/>
      <c r="HV27" s="261">
        <v>0</v>
      </c>
      <c r="HW27" s="261"/>
      <c r="HX27" s="261">
        <v>0</v>
      </c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</row>
    <row r="28" spans="1:249" ht="20.100000000000001" customHeight="1" x14ac:dyDescent="0.25">
      <c r="A28" s="18" t="s">
        <v>450</v>
      </c>
      <c r="B28" s="252" t="s">
        <v>305</v>
      </c>
      <c r="C28" s="252" t="s">
        <v>305</v>
      </c>
      <c r="D28" s="252" t="s">
        <v>305</v>
      </c>
      <c r="E28" s="252" t="s">
        <v>305</v>
      </c>
      <c r="F28" s="252" t="s">
        <v>305</v>
      </c>
      <c r="G28" s="252" t="s">
        <v>305</v>
      </c>
      <c r="H28" s="252" t="s">
        <v>305</v>
      </c>
      <c r="I28" s="252" t="s">
        <v>305</v>
      </c>
      <c r="J28" s="252" t="s">
        <v>305</v>
      </c>
      <c r="K28" s="252" t="s">
        <v>305</v>
      </c>
      <c r="L28" s="252" t="s">
        <v>305</v>
      </c>
      <c r="M28" s="252" t="s">
        <v>305</v>
      </c>
      <c r="N28" s="252" t="s">
        <v>305</v>
      </c>
      <c r="O28" s="252" t="s">
        <v>305</v>
      </c>
      <c r="P28" s="252" t="s">
        <v>305</v>
      </c>
      <c r="Q28" s="252" t="s">
        <v>305</v>
      </c>
      <c r="R28" s="252" t="s">
        <v>305</v>
      </c>
      <c r="S28" s="252" t="s">
        <v>305</v>
      </c>
      <c r="T28" s="252" t="s">
        <v>305</v>
      </c>
      <c r="U28" s="252" t="s">
        <v>305</v>
      </c>
      <c r="V28" s="252" t="s">
        <v>305</v>
      </c>
      <c r="W28" s="252" t="s">
        <v>305</v>
      </c>
      <c r="X28" s="252" t="s">
        <v>305</v>
      </c>
      <c r="Y28" s="252" t="s">
        <v>305</v>
      </c>
      <c r="Z28" s="252" t="s">
        <v>305</v>
      </c>
      <c r="AA28" s="252" t="s">
        <v>305</v>
      </c>
      <c r="AB28" s="252" t="s">
        <v>305</v>
      </c>
      <c r="AC28" s="252" t="s">
        <v>305</v>
      </c>
      <c r="AD28" s="252" t="s">
        <v>305</v>
      </c>
      <c r="AE28" s="252" t="s">
        <v>305</v>
      </c>
      <c r="AF28" s="252" t="s">
        <v>305</v>
      </c>
      <c r="AG28" s="252" t="s">
        <v>305</v>
      </c>
      <c r="AH28" s="252" t="s">
        <v>305</v>
      </c>
      <c r="AI28" s="252" t="s">
        <v>305</v>
      </c>
      <c r="AJ28" s="252" t="s">
        <v>305</v>
      </c>
      <c r="AK28" s="252" t="s">
        <v>305</v>
      </c>
      <c r="AL28" s="252" t="s">
        <v>305</v>
      </c>
      <c r="AM28" s="252" t="s">
        <v>305</v>
      </c>
      <c r="AN28" s="252" t="s">
        <v>305</v>
      </c>
      <c r="AO28" s="252" t="s">
        <v>305</v>
      </c>
      <c r="AP28" s="252" t="s">
        <v>305</v>
      </c>
      <c r="AQ28" s="252" t="s">
        <v>305</v>
      </c>
      <c r="AR28" s="252" t="s">
        <v>305</v>
      </c>
      <c r="AS28" s="252" t="s">
        <v>305</v>
      </c>
      <c r="AT28" s="252" t="s">
        <v>305</v>
      </c>
      <c r="AU28" s="252" t="s">
        <v>305</v>
      </c>
      <c r="AV28" s="252" t="s">
        <v>305</v>
      </c>
      <c r="AW28" s="252" t="s">
        <v>305</v>
      </c>
      <c r="AX28" s="252" t="s">
        <v>305</v>
      </c>
      <c r="AY28" s="252" t="s">
        <v>305</v>
      </c>
      <c r="AZ28" s="252" t="s">
        <v>305</v>
      </c>
      <c r="BA28" s="252" t="s">
        <v>305</v>
      </c>
      <c r="BB28" s="252" t="s">
        <v>305</v>
      </c>
      <c r="BC28" s="252" t="s">
        <v>305</v>
      </c>
      <c r="BD28" s="252" t="s">
        <v>305</v>
      </c>
      <c r="BE28" s="252" t="s">
        <v>305</v>
      </c>
      <c r="BF28" s="252" t="s">
        <v>305</v>
      </c>
      <c r="BG28" s="252" t="s">
        <v>305</v>
      </c>
      <c r="BH28" s="252" t="s">
        <v>305</v>
      </c>
      <c r="BI28" s="252" t="s">
        <v>305</v>
      </c>
      <c r="BJ28" s="252" t="s">
        <v>305</v>
      </c>
      <c r="BK28" s="252" t="s">
        <v>305</v>
      </c>
      <c r="BL28" s="252" t="s">
        <v>305</v>
      </c>
      <c r="BM28" s="252" t="s">
        <v>305</v>
      </c>
      <c r="BN28" s="252" t="s">
        <v>305</v>
      </c>
      <c r="BO28" s="252" t="s">
        <v>305</v>
      </c>
      <c r="BP28" s="252" t="s">
        <v>305</v>
      </c>
      <c r="BQ28" s="252" t="s">
        <v>305</v>
      </c>
      <c r="BR28" s="252" t="s">
        <v>305</v>
      </c>
      <c r="BS28" s="252" t="s">
        <v>305</v>
      </c>
      <c r="BT28" s="252" t="s">
        <v>305</v>
      </c>
      <c r="BU28" s="252" t="s">
        <v>305</v>
      </c>
      <c r="BV28" s="252" t="s">
        <v>305</v>
      </c>
      <c r="BW28" s="252" t="s">
        <v>305</v>
      </c>
      <c r="BX28" s="252" t="s">
        <v>305</v>
      </c>
      <c r="BY28" s="252" t="s">
        <v>305</v>
      </c>
      <c r="BZ28" s="252" t="s">
        <v>305</v>
      </c>
      <c r="CA28" s="252" t="s">
        <v>305</v>
      </c>
      <c r="CB28" s="252" t="s">
        <v>305</v>
      </c>
      <c r="CC28" s="252" t="s">
        <v>305</v>
      </c>
      <c r="CD28" s="252" t="s">
        <v>305</v>
      </c>
      <c r="CE28" s="252" t="s">
        <v>305</v>
      </c>
      <c r="CF28" s="252" t="s">
        <v>305</v>
      </c>
      <c r="CG28" s="252" t="s">
        <v>305</v>
      </c>
      <c r="CH28" s="252">
        <v>16.520152480919627</v>
      </c>
      <c r="CI28" s="252">
        <v>22.69515188349196</v>
      </c>
      <c r="CJ28" s="252">
        <v>22.736136194652289</v>
      </c>
      <c r="CK28" s="252">
        <v>16.897237155884206</v>
      </c>
      <c r="CL28" s="252">
        <v>12.571495069101758</v>
      </c>
      <c r="CM28" s="252">
        <v>12.43312726243011</v>
      </c>
      <c r="CN28" s="252">
        <v>16.535743162833928</v>
      </c>
      <c r="CO28" s="252">
        <v>20.358934374968563</v>
      </c>
      <c r="CP28" s="252">
        <v>24.546430829933975</v>
      </c>
      <c r="CQ28" s="252">
        <v>28.252218447973519</v>
      </c>
      <c r="CR28" s="252">
        <v>26.921285085097189</v>
      </c>
      <c r="CS28" s="252">
        <v>29.005866596557262</v>
      </c>
      <c r="CT28" s="252">
        <v>34.47733926282919</v>
      </c>
      <c r="CU28" s="252">
        <v>41.119726354871759</v>
      </c>
      <c r="CV28" s="252">
        <v>39.603111422773303</v>
      </c>
      <c r="CW28" s="252">
        <v>33.316498344900872</v>
      </c>
      <c r="CX28" s="252">
        <v>32.136836655516923</v>
      </c>
      <c r="CY28" s="252">
        <v>23.888756576351678</v>
      </c>
      <c r="CZ28" s="252">
        <v>17.393655551666232</v>
      </c>
      <c r="DA28" s="252">
        <v>14.506463897010601</v>
      </c>
      <c r="DB28" s="252">
        <v>8.5596306818227283</v>
      </c>
      <c r="DC28" s="252">
        <v>12.980902009775575</v>
      </c>
      <c r="DD28" s="252">
        <v>13.116487839431489</v>
      </c>
      <c r="DE28" s="252">
        <v>12.124507587868006</v>
      </c>
      <c r="DF28" s="252">
        <v>13.430413953947728</v>
      </c>
      <c r="DG28" s="252">
        <v>7.7353100225806104</v>
      </c>
      <c r="DH28" s="252">
        <v>19.126831330765846</v>
      </c>
      <c r="DI28" s="252">
        <v>34.740939940034046</v>
      </c>
      <c r="DJ28" s="252">
        <v>29.369092694435285</v>
      </c>
      <c r="DK28" s="252">
        <v>37.195054534861157</v>
      </c>
      <c r="DL28" s="252">
        <v>36.826292837978933</v>
      </c>
      <c r="DM28" s="252">
        <v>46.153313352791002</v>
      </c>
      <c r="DN28" s="252">
        <v>61.643023407013843</v>
      </c>
      <c r="DO28" s="252">
        <v>63.858779660665334</v>
      </c>
      <c r="DP28" s="252">
        <v>59.675994926487142</v>
      </c>
      <c r="DQ28" s="252">
        <v>49.737551455302743</v>
      </c>
      <c r="DR28" s="252">
        <v>50.448292649330774</v>
      </c>
      <c r="DS28" s="252">
        <v>59.104926731647531</v>
      </c>
      <c r="DT28" s="252">
        <v>45.874937192909449</v>
      </c>
      <c r="DU28" s="252">
        <v>22.553372866098353</v>
      </c>
      <c r="DV28" s="252">
        <v>25.207060114141512</v>
      </c>
      <c r="DW28" s="252">
        <v>21.989020928814806</v>
      </c>
      <c r="DX28" s="252">
        <v>10.303238518337054</v>
      </c>
      <c r="DY28" s="252">
        <v>2.772517811292996</v>
      </c>
      <c r="DZ28" s="252">
        <v>-5.2164198803300144</v>
      </c>
      <c r="EA28" s="252">
        <v>-12.458320888633223</v>
      </c>
      <c r="EB28" s="252">
        <v>-12.676555925690336</v>
      </c>
      <c r="EC28" s="252">
        <v>-6.2358544240419196</v>
      </c>
      <c r="ED28" s="252">
        <v>-12.651749377888088</v>
      </c>
      <c r="EE28" s="252">
        <v>-18.607557999999997</v>
      </c>
      <c r="EF28" s="252">
        <v>-19.369795</v>
      </c>
      <c r="EG28" s="252">
        <v>-9.5740210000000001</v>
      </c>
      <c r="EH28" s="252">
        <v>-5.4085739999999998</v>
      </c>
      <c r="EI28" s="252">
        <v>-4.9737309999999999</v>
      </c>
      <c r="EJ28" s="252">
        <v>10.364523999999999</v>
      </c>
      <c r="EK28" s="252">
        <v>5.4698839999999995</v>
      </c>
      <c r="EL28" s="252">
        <v>6.7098060000000004</v>
      </c>
      <c r="EM28" s="252">
        <v>5.9138549999999999</v>
      </c>
      <c r="EN28" s="252">
        <v>12.356707</v>
      </c>
      <c r="EO28" s="252">
        <v>7.5509389999999996</v>
      </c>
      <c r="EP28" s="252">
        <v>14.430610999999999</v>
      </c>
      <c r="EQ28" s="252">
        <v>15.503022999999999</v>
      </c>
      <c r="ER28" s="252">
        <v>18.291748999999999</v>
      </c>
      <c r="ES28" s="252">
        <v>17.793658000000001</v>
      </c>
      <c r="ET28" s="252">
        <v>18.713273999999998</v>
      </c>
      <c r="EU28" s="252">
        <v>21.860531999999999</v>
      </c>
      <c r="EV28" s="252">
        <v>21.397922999999999</v>
      </c>
      <c r="EW28" s="252">
        <v>22.916153000000001</v>
      </c>
      <c r="EX28" s="252">
        <v>31.913622000000004</v>
      </c>
      <c r="EY28" s="252">
        <v>29.382721</v>
      </c>
      <c r="EZ28" s="252">
        <v>15.575159999999999</v>
      </c>
      <c r="FA28" s="252">
        <v>19.682676000000001</v>
      </c>
      <c r="FB28" s="252">
        <v>18.842338000000002</v>
      </c>
      <c r="FC28" s="252">
        <v>13.831884000000001</v>
      </c>
      <c r="FD28" s="252">
        <v>15.159195</v>
      </c>
      <c r="FE28" s="252">
        <v>16.496746999999999</v>
      </c>
      <c r="FF28" s="252">
        <v>13.958914</v>
      </c>
      <c r="FG28" s="252">
        <v>7.4690279999999998</v>
      </c>
      <c r="FH28" s="252">
        <v>3.3054729999999997</v>
      </c>
      <c r="FI28" s="252">
        <v>1.5656260000000002</v>
      </c>
      <c r="FJ28" s="252">
        <v>1.6076920000000001</v>
      </c>
      <c r="FK28" s="252">
        <v>4.1250009999999993</v>
      </c>
      <c r="FL28" s="252">
        <v>11.293802999999999</v>
      </c>
      <c r="FM28" s="252">
        <v>12.494270999999999</v>
      </c>
      <c r="FN28" s="252">
        <v>7.6964840000000008</v>
      </c>
      <c r="FO28" s="252">
        <v>18.796115999999998</v>
      </c>
      <c r="FP28" s="262">
        <v>22.892388</v>
      </c>
      <c r="FQ28" s="262">
        <v>35.742188000000006</v>
      </c>
      <c r="FR28" s="262">
        <v>41.617713000000002</v>
      </c>
      <c r="FS28" s="262">
        <v>44.743028000000002</v>
      </c>
      <c r="FT28" s="262">
        <v>49.040621000000002</v>
      </c>
      <c r="FU28" s="262">
        <v>53.117026000000003</v>
      </c>
      <c r="FV28" s="262">
        <v>49.649332000000001</v>
      </c>
      <c r="FW28" s="262">
        <v>50.095162000000002</v>
      </c>
      <c r="FX28" s="262">
        <v>57.478411999999999</v>
      </c>
      <c r="FY28" s="262">
        <v>41.843847000000004</v>
      </c>
      <c r="FZ28" s="262">
        <v>46.447254999999998</v>
      </c>
      <c r="GA28" s="262">
        <v>46.700732000000002</v>
      </c>
      <c r="GB28" s="262">
        <v>40.616680000000002</v>
      </c>
      <c r="GC28" s="262">
        <v>23.7639</v>
      </c>
      <c r="GD28" s="262">
        <v>13.820024999999999</v>
      </c>
      <c r="GE28" s="262">
        <v>9.0669260000000005</v>
      </c>
      <c r="GF28" s="262">
        <v>0.43980800000000003</v>
      </c>
      <c r="GG28" s="262">
        <v>3.482558</v>
      </c>
      <c r="GH28" s="262">
        <v>-2.4789750000000002</v>
      </c>
      <c r="GI28" s="262">
        <v>1.510643</v>
      </c>
      <c r="GJ28" s="262">
        <v>3.2345359999999999</v>
      </c>
      <c r="GK28" s="262">
        <v>5.9537409999999999</v>
      </c>
      <c r="GL28" s="262">
        <v>4.9614799999999999</v>
      </c>
      <c r="GM28" s="262">
        <v>-4.3343449999999999</v>
      </c>
      <c r="GN28" s="262">
        <v>-9.0617070000000002</v>
      </c>
      <c r="GO28" s="262">
        <v>-16.919988</v>
      </c>
      <c r="GP28" s="262">
        <v>-12.618310999999999</v>
      </c>
      <c r="GQ28" s="262">
        <v>-13.862053999999999</v>
      </c>
      <c r="GR28" s="262">
        <v>1.3746E-2</v>
      </c>
      <c r="GS28" s="262">
        <v>-3.2736059999999996</v>
      </c>
      <c r="GT28" s="262">
        <v>-4.7975029999999999</v>
      </c>
      <c r="GU28" s="262">
        <v>-6.6063489999999998</v>
      </c>
      <c r="GV28" s="262">
        <v>-12.613078</v>
      </c>
      <c r="GW28" s="262">
        <v>-8.4138009999999994</v>
      </c>
      <c r="GX28" s="262">
        <v>-8.1171699999999998</v>
      </c>
      <c r="GY28" s="262">
        <v>-5.1458320000000004</v>
      </c>
      <c r="GZ28" s="262">
        <v>1.1273629999999999</v>
      </c>
      <c r="HA28" s="262">
        <v>7.8125539999999996</v>
      </c>
      <c r="HB28" s="262">
        <v>5.2737560000000006</v>
      </c>
      <c r="HC28" s="262">
        <v>8.9646460000000001</v>
      </c>
      <c r="HD28" s="262">
        <v>-4.6881939999999993</v>
      </c>
      <c r="HE28" s="262">
        <v>-4.2444930000000003</v>
      </c>
      <c r="HF28" s="262">
        <v>-0.36562899999999998</v>
      </c>
      <c r="HG28" s="262">
        <v>-1.5602150000000001</v>
      </c>
      <c r="HH28" s="262">
        <v>1.3490610000000001</v>
      </c>
      <c r="HI28" s="262">
        <v>-0.89700299999999999</v>
      </c>
      <c r="HJ28" s="262">
        <v>-1.026586</v>
      </c>
      <c r="HK28" s="262">
        <v>2.5298729999999998</v>
      </c>
      <c r="HL28" s="262">
        <v>1.279879</v>
      </c>
      <c r="HM28" s="262">
        <v>2.6282360000000002</v>
      </c>
      <c r="HN28" s="262">
        <v>6.5800789999999996</v>
      </c>
      <c r="HO28" s="262">
        <v>9.7077109999999998</v>
      </c>
      <c r="HP28" s="262">
        <v>21.874303999999999</v>
      </c>
      <c r="HQ28" s="262">
        <v>24.981150999999997</v>
      </c>
      <c r="HR28" s="262">
        <v>23.569171000000001</v>
      </c>
      <c r="HS28" s="262">
        <v>17.730983999999999</v>
      </c>
      <c r="HT28" s="262">
        <v>22.347315999999999</v>
      </c>
      <c r="HU28" s="262">
        <v>27.397724</v>
      </c>
      <c r="HV28" s="262">
        <v>30.392676000000002</v>
      </c>
      <c r="HW28" s="262">
        <v>20.993133999999998</v>
      </c>
      <c r="HX28" s="262">
        <v>21.581663000000002</v>
      </c>
      <c r="HY28" s="262">
        <v>22.620652</v>
      </c>
      <c r="HZ28" s="262">
        <v>19.694074999999998</v>
      </c>
      <c r="IA28" s="262">
        <v>17.752139</v>
      </c>
      <c r="IB28" s="262">
        <v>7.2479259999999996</v>
      </c>
      <c r="IC28" s="262">
        <v>6.9299189999999999</v>
      </c>
      <c r="ID28" s="262">
        <v>3.4414120000000001</v>
      </c>
      <c r="IE28" s="262">
        <v>4.9789640000000004</v>
      </c>
      <c r="IF28" s="262">
        <v>1.4705680000000001</v>
      </c>
      <c r="IG28" s="262">
        <v>-3.0107930000000001</v>
      </c>
      <c r="IH28" s="262">
        <v>-0.94514799999999999</v>
      </c>
      <c r="II28" s="262">
        <v>1.3213680000000001</v>
      </c>
      <c r="IJ28" s="262">
        <v>-1.9699199999999999</v>
      </c>
      <c r="IK28" s="262">
        <v>-2.7782480000000001</v>
      </c>
      <c r="IL28" s="262">
        <v>-6.3854920000000002</v>
      </c>
      <c r="IM28" s="262">
        <v>-6.0437500000000002</v>
      </c>
      <c r="IN28" s="262">
        <v>-1.828916</v>
      </c>
      <c r="IO28" s="262">
        <v>-4.5697109999999999</v>
      </c>
    </row>
    <row r="29" spans="1:249" ht="20.100000000000001" customHeight="1" x14ac:dyDescent="0.25">
      <c r="A29" s="233" t="s">
        <v>429</v>
      </c>
      <c r="B29" s="235" t="s">
        <v>305</v>
      </c>
      <c r="C29" s="235" t="s">
        <v>305</v>
      </c>
      <c r="D29" s="235" t="s">
        <v>305</v>
      </c>
      <c r="E29" s="235" t="s">
        <v>305</v>
      </c>
      <c r="F29" s="235" t="s">
        <v>305</v>
      </c>
      <c r="G29" s="235" t="s">
        <v>305</v>
      </c>
      <c r="H29" s="235" t="s">
        <v>305</v>
      </c>
      <c r="I29" s="235" t="s">
        <v>305</v>
      </c>
      <c r="J29" s="235" t="s">
        <v>305</v>
      </c>
      <c r="K29" s="235" t="s">
        <v>305</v>
      </c>
      <c r="L29" s="235" t="s">
        <v>305</v>
      </c>
      <c r="M29" s="235" t="s">
        <v>305</v>
      </c>
      <c r="N29" s="235" t="s">
        <v>305</v>
      </c>
      <c r="O29" s="235" t="s">
        <v>305</v>
      </c>
      <c r="P29" s="235" t="s">
        <v>305</v>
      </c>
      <c r="Q29" s="235" t="s">
        <v>305</v>
      </c>
      <c r="R29" s="235" t="s">
        <v>305</v>
      </c>
      <c r="S29" s="235" t="s">
        <v>305</v>
      </c>
      <c r="T29" s="235" t="s">
        <v>305</v>
      </c>
      <c r="U29" s="235" t="s">
        <v>305</v>
      </c>
      <c r="V29" s="235" t="s">
        <v>305</v>
      </c>
      <c r="W29" s="235" t="s">
        <v>305</v>
      </c>
      <c r="X29" s="235" t="s">
        <v>305</v>
      </c>
      <c r="Y29" s="235" t="s">
        <v>305</v>
      </c>
      <c r="Z29" s="235" t="s">
        <v>305</v>
      </c>
      <c r="AA29" s="235" t="s">
        <v>305</v>
      </c>
      <c r="AB29" s="235" t="s">
        <v>305</v>
      </c>
      <c r="AC29" s="235" t="s">
        <v>305</v>
      </c>
      <c r="AD29" s="235" t="s">
        <v>305</v>
      </c>
      <c r="AE29" s="235" t="s">
        <v>305</v>
      </c>
      <c r="AF29" s="235" t="s">
        <v>305</v>
      </c>
      <c r="AG29" s="235" t="s">
        <v>305</v>
      </c>
      <c r="AH29" s="235" t="s">
        <v>305</v>
      </c>
      <c r="AI29" s="235" t="s">
        <v>305</v>
      </c>
      <c r="AJ29" s="235" t="s">
        <v>305</v>
      </c>
      <c r="AK29" s="235" t="s">
        <v>305</v>
      </c>
      <c r="AL29" s="235" t="s">
        <v>305</v>
      </c>
      <c r="AM29" s="235" t="s">
        <v>305</v>
      </c>
      <c r="AN29" s="235" t="s">
        <v>305</v>
      </c>
      <c r="AO29" s="235" t="s">
        <v>305</v>
      </c>
      <c r="AP29" s="235" t="s">
        <v>305</v>
      </c>
      <c r="AQ29" s="235" t="s">
        <v>305</v>
      </c>
      <c r="AR29" s="235" t="s">
        <v>305</v>
      </c>
      <c r="AS29" s="235" t="s">
        <v>305</v>
      </c>
      <c r="AT29" s="235" t="s">
        <v>305</v>
      </c>
      <c r="AU29" s="235" t="s">
        <v>305</v>
      </c>
      <c r="AV29" s="235" t="s">
        <v>305</v>
      </c>
      <c r="AW29" s="235" t="s">
        <v>305</v>
      </c>
      <c r="AX29" s="235" t="s">
        <v>305</v>
      </c>
      <c r="AY29" s="235" t="s">
        <v>305</v>
      </c>
      <c r="AZ29" s="235" t="s">
        <v>305</v>
      </c>
      <c r="BA29" s="235" t="s">
        <v>305</v>
      </c>
      <c r="BB29" s="235" t="s">
        <v>305</v>
      </c>
      <c r="BC29" s="235" t="s">
        <v>305</v>
      </c>
      <c r="BD29" s="235" t="s">
        <v>305</v>
      </c>
      <c r="BE29" s="235" t="s">
        <v>305</v>
      </c>
      <c r="BF29" s="235" t="s">
        <v>305</v>
      </c>
      <c r="BG29" s="235" t="s">
        <v>305</v>
      </c>
      <c r="BH29" s="235" t="s">
        <v>305</v>
      </c>
      <c r="BI29" s="235" t="s">
        <v>305</v>
      </c>
      <c r="BJ29" s="235" t="s">
        <v>305</v>
      </c>
      <c r="BK29" s="235" t="s">
        <v>305</v>
      </c>
      <c r="BL29" s="235" t="s">
        <v>305</v>
      </c>
      <c r="BM29" s="235" t="s">
        <v>305</v>
      </c>
      <c r="BN29" s="235" t="s">
        <v>305</v>
      </c>
      <c r="BO29" s="235" t="s">
        <v>305</v>
      </c>
      <c r="BP29" s="235" t="s">
        <v>305</v>
      </c>
      <c r="BQ29" s="235" t="s">
        <v>305</v>
      </c>
      <c r="BR29" s="235" t="s">
        <v>305</v>
      </c>
      <c r="BS29" s="235" t="s">
        <v>305</v>
      </c>
      <c r="BT29" s="235" t="s">
        <v>305</v>
      </c>
      <c r="BU29" s="235" t="s">
        <v>305</v>
      </c>
      <c r="BV29" s="235" t="s">
        <v>305</v>
      </c>
      <c r="BW29" s="235" t="s">
        <v>305</v>
      </c>
      <c r="BX29" s="235" t="s">
        <v>305</v>
      </c>
      <c r="BY29" s="235" t="s">
        <v>305</v>
      </c>
      <c r="BZ29" s="235" t="s">
        <v>305</v>
      </c>
      <c r="CA29" s="235" t="s">
        <v>305</v>
      </c>
      <c r="CB29" s="235" t="s">
        <v>305</v>
      </c>
      <c r="CC29" s="235" t="s">
        <v>305</v>
      </c>
      <c r="CD29" s="235" t="s">
        <v>305</v>
      </c>
      <c r="CE29" s="235" t="s">
        <v>305</v>
      </c>
      <c r="CF29" s="235" t="s">
        <v>305</v>
      </c>
      <c r="CG29" s="235" t="s">
        <v>305</v>
      </c>
      <c r="CH29" s="235">
        <v>14.234256496710373</v>
      </c>
      <c r="CI29" s="235">
        <v>19.79209588697417</v>
      </c>
      <c r="CJ29" s="235">
        <v>21.046411864696935</v>
      </c>
      <c r="CK29" s="235">
        <v>15.721765143272236</v>
      </c>
      <c r="CL29" s="235">
        <v>10.765542147347528</v>
      </c>
      <c r="CM29" s="235">
        <v>10.317868363350957</v>
      </c>
      <c r="CN29" s="235">
        <v>14.681352867898333</v>
      </c>
      <c r="CO29" s="235">
        <v>16.776560914761006</v>
      </c>
      <c r="CP29" s="235">
        <v>21.588822096139371</v>
      </c>
      <c r="CQ29" s="235">
        <v>14.559665066636175</v>
      </c>
      <c r="CR29" s="235">
        <v>12.973782678226463</v>
      </c>
      <c r="CS29" s="235">
        <v>14.810593379144965</v>
      </c>
      <c r="CT29" s="235">
        <v>19.181307993074338</v>
      </c>
      <c r="CU29" s="235">
        <v>26.72346416802711</v>
      </c>
      <c r="CV29" s="235">
        <v>22.5641360428213</v>
      </c>
      <c r="CW29" s="235">
        <v>16.468622896266936</v>
      </c>
      <c r="CX29" s="235">
        <v>15.646976129588408</v>
      </c>
      <c r="CY29" s="235">
        <v>8.6130003270013855</v>
      </c>
      <c r="CZ29" s="235">
        <v>2.7024903511402298</v>
      </c>
      <c r="DA29" s="235">
        <v>2.2387273231182281</v>
      </c>
      <c r="DB29" s="235">
        <v>-2.5321086337221632</v>
      </c>
      <c r="DC29" s="235">
        <v>13.42854269329694</v>
      </c>
      <c r="DD29" s="235">
        <v>14.506359507619337</v>
      </c>
      <c r="DE29" s="235">
        <v>13.621729238294389</v>
      </c>
      <c r="DF29" s="235">
        <v>16.981952585460025</v>
      </c>
      <c r="DG29" s="235">
        <v>13.195776654915313</v>
      </c>
      <c r="DH29" s="235">
        <v>27.243142538788454</v>
      </c>
      <c r="DI29" s="235">
        <v>46.227691560890435</v>
      </c>
      <c r="DJ29" s="235">
        <v>38.09958651331511</v>
      </c>
      <c r="DK29" s="235">
        <v>46.446360141405172</v>
      </c>
      <c r="DL29" s="235">
        <v>45.309045504651714</v>
      </c>
      <c r="DM29" s="235">
        <v>54.390106982863486</v>
      </c>
      <c r="DN29" s="235">
        <v>67.929667332814091</v>
      </c>
      <c r="DO29" s="235">
        <v>67.216961977225836</v>
      </c>
      <c r="DP29" s="235">
        <v>62.859991064374654</v>
      </c>
      <c r="DQ29" s="235">
        <v>55.123011423093857</v>
      </c>
      <c r="DR29" s="235">
        <v>51.632095181583161</v>
      </c>
      <c r="DS29" s="235">
        <v>56.644177973183439</v>
      </c>
      <c r="DT29" s="235">
        <v>42.612539572305977</v>
      </c>
      <c r="DU29" s="235">
        <v>14.452276280489706</v>
      </c>
      <c r="DV29" s="235">
        <v>18.925829328608469</v>
      </c>
      <c r="DW29" s="235">
        <v>16.672634750157901</v>
      </c>
      <c r="DX29" s="235">
        <v>6.7218306224689384</v>
      </c>
      <c r="DY29" s="235">
        <v>-1.5292943939227754</v>
      </c>
      <c r="DZ29" s="235">
        <v>-8.3076749177622311</v>
      </c>
      <c r="EA29" s="235">
        <v>-15.690352637165683</v>
      </c>
      <c r="EB29" s="235">
        <v>-14.921118460082528</v>
      </c>
      <c r="EC29" s="235">
        <v>-8.9314772762359436</v>
      </c>
      <c r="ED29" s="235">
        <v>-13.834124820473148</v>
      </c>
      <c r="EE29" s="235">
        <v>-20.146132000000001</v>
      </c>
      <c r="EF29" s="235">
        <v>-19.596430999999999</v>
      </c>
      <c r="EG29" s="235">
        <v>-8.0880749999999999</v>
      </c>
      <c r="EH29" s="235">
        <v>-4.3025470000000006</v>
      </c>
      <c r="EI29" s="235">
        <v>-6.825755</v>
      </c>
      <c r="EJ29" s="235">
        <v>6.4435480000000007</v>
      </c>
      <c r="EK29" s="235">
        <v>-0.16791899999999998</v>
      </c>
      <c r="EL29" s="235">
        <v>0.318359</v>
      </c>
      <c r="EM29" s="235">
        <v>0.79887399999999997</v>
      </c>
      <c r="EN29" s="235">
        <v>6.394010999999999</v>
      </c>
      <c r="EO29" s="235">
        <v>-0.82148599999999994</v>
      </c>
      <c r="EP29" s="235">
        <v>4.8399710000000002</v>
      </c>
      <c r="EQ29" s="235">
        <v>4.4560149999999998</v>
      </c>
      <c r="ER29" s="235">
        <v>8.1395700000000009</v>
      </c>
      <c r="ES29" s="235">
        <v>8.3537979999999994</v>
      </c>
      <c r="ET29" s="235">
        <v>12.416082000000001</v>
      </c>
      <c r="EU29" s="235">
        <v>18.985729000000003</v>
      </c>
      <c r="EV29" s="235">
        <v>20.382069000000001</v>
      </c>
      <c r="EW29" s="235">
        <v>23.889398</v>
      </c>
      <c r="EX29" s="235">
        <v>35.740960999999999</v>
      </c>
      <c r="EY29" s="235">
        <v>30.599976000000002</v>
      </c>
      <c r="EZ29" s="235">
        <v>17.265929999999997</v>
      </c>
      <c r="FA29" s="235">
        <v>22.467889</v>
      </c>
      <c r="FB29" s="235">
        <v>21.142343999999998</v>
      </c>
      <c r="FC29" s="235">
        <v>19.457850000000001</v>
      </c>
      <c r="FD29" s="235">
        <v>19.204314</v>
      </c>
      <c r="FE29" s="235">
        <v>21.337092999999999</v>
      </c>
      <c r="FF29" s="235">
        <v>17.331921999999999</v>
      </c>
      <c r="FG29" s="235">
        <v>9.2010919999999992</v>
      </c>
      <c r="FH29" s="235">
        <v>2.9448559999999997</v>
      </c>
      <c r="FI29" s="235">
        <v>3.8708629999999999</v>
      </c>
      <c r="FJ29" s="235">
        <v>3.6841190000000004</v>
      </c>
      <c r="FK29" s="235">
        <v>7.7794210000000001</v>
      </c>
      <c r="FL29" s="235">
        <v>11.631339000000001</v>
      </c>
      <c r="FM29" s="235">
        <v>13.332883000000001</v>
      </c>
      <c r="FN29" s="235">
        <v>7.8236530000000002</v>
      </c>
      <c r="FO29" s="235">
        <v>21.187581999999999</v>
      </c>
      <c r="FP29" s="261">
        <v>24.735960000000002</v>
      </c>
      <c r="FQ29" s="261">
        <v>38.259465999999996</v>
      </c>
      <c r="FR29" s="261">
        <v>42.467122000000003</v>
      </c>
      <c r="FS29" s="261">
        <v>42.528500999999999</v>
      </c>
      <c r="FT29" s="261">
        <v>47.821739000000001</v>
      </c>
      <c r="FU29" s="261">
        <v>42.913220000000003</v>
      </c>
      <c r="FV29" s="261">
        <v>36.559690000000003</v>
      </c>
      <c r="FW29" s="261">
        <v>39.690667000000005</v>
      </c>
      <c r="FX29" s="261">
        <v>48.435266999999996</v>
      </c>
      <c r="FY29" s="261">
        <v>29.818992999999999</v>
      </c>
      <c r="FZ29" s="261">
        <v>32.416604999999997</v>
      </c>
      <c r="GA29" s="261">
        <v>31.529199000000002</v>
      </c>
      <c r="GB29" s="261">
        <v>25.898373000000003</v>
      </c>
      <c r="GC29" s="261">
        <v>12.077736999999999</v>
      </c>
      <c r="GD29" s="261">
        <v>1.7383690000000001</v>
      </c>
      <c r="GE29" s="261">
        <v>-1.574673</v>
      </c>
      <c r="GF29" s="261">
        <v>-6.8569759999999995</v>
      </c>
      <c r="GG29" s="261">
        <v>0.233102</v>
      </c>
      <c r="GH29" s="261">
        <v>-4.3242919999999998</v>
      </c>
      <c r="GI29" s="261">
        <v>-1.8943829999999999</v>
      </c>
      <c r="GJ29" s="261">
        <v>-0.57872800000000002</v>
      </c>
      <c r="GK29" s="261">
        <v>7.1174759999999999</v>
      </c>
      <c r="GL29" s="261">
        <v>9.0707599999999999</v>
      </c>
      <c r="GM29" s="261">
        <v>-0.66705700000000001</v>
      </c>
      <c r="GN29" s="261">
        <v>-5.6668520000000004</v>
      </c>
      <c r="GO29" s="261">
        <v>-15.606058000000001</v>
      </c>
      <c r="GP29" s="261">
        <v>-7.6555629999999999</v>
      </c>
      <c r="GQ29" s="261">
        <v>-8.3277950000000001</v>
      </c>
      <c r="GR29" s="261">
        <v>6.230213</v>
      </c>
      <c r="GS29" s="261">
        <v>2.8830749999999998</v>
      </c>
      <c r="GT29" s="261">
        <v>2.3807200000000002</v>
      </c>
      <c r="GU29" s="261">
        <v>1.247949</v>
      </c>
      <c r="GV29" s="261">
        <v>-4.9222450000000002</v>
      </c>
      <c r="GW29" s="261">
        <v>-3.6681209999999997</v>
      </c>
      <c r="GX29" s="261">
        <v>-4.1756649999999995</v>
      </c>
      <c r="GY29" s="261">
        <v>-2.1368169999999997</v>
      </c>
      <c r="GZ29" s="261">
        <v>4.4930310000000002</v>
      </c>
      <c r="HA29" s="261">
        <v>10.976269</v>
      </c>
      <c r="HB29" s="261">
        <v>5.5830390000000003</v>
      </c>
      <c r="HC29" s="261">
        <v>12.289005</v>
      </c>
      <c r="HD29" s="261">
        <v>-3.8078609999999999</v>
      </c>
      <c r="HE29" s="261">
        <v>-4.2067540000000001</v>
      </c>
      <c r="HF29" s="261">
        <v>-0.13039499999999998</v>
      </c>
      <c r="HG29" s="261">
        <v>-2.4975199999999997</v>
      </c>
      <c r="HH29" s="261">
        <v>1.458064</v>
      </c>
      <c r="HI29" s="261">
        <v>-1.51153</v>
      </c>
      <c r="HJ29" s="261">
        <v>-1.817304</v>
      </c>
      <c r="HK29" s="261">
        <v>2.880055</v>
      </c>
      <c r="HL29" s="261">
        <v>1.432326</v>
      </c>
      <c r="HM29" s="261">
        <v>4.2986680000000002</v>
      </c>
      <c r="HN29" s="261">
        <v>9.7872810000000001</v>
      </c>
      <c r="HO29" s="261">
        <v>9.3154570000000003</v>
      </c>
      <c r="HP29" s="261">
        <v>22.583759000000001</v>
      </c>
      <c r="HQ29" s="261">
        <v>26.905964999999998</v>
      </c>
      <c r="HR29" s="261">
        <v>22.133952000000001</v>
      </c>
      <c r="HS29" s="261">
        <v>15.635144</v>
      </c>
      <c r="HT29" s="261">
        <v>21.383790999999999</v>
      </c>
      <c r="HU29" s="261">
        <v>30.265848000000002</v>
      </c>
      <c r="HV29" s="261">
        <v>35.770653000000003</v>
      </c>
      <c r="HW29" s="261">
        <v>24.819939999999999</v>
      </c>
      <c r="HX29" s="261">
        <v>24.346857</v>
      </c>
      <c r="HY29" s="261">
        <v>21.659726000000003</v>
      </c>
      <c r="HZ29" s="261">
        <v>15.724558999999999</v>
      </c>
      <c r="IA29" s="261">
        <v>14.985887</v>
      </c>
      <c r="IB29" s="261">
        <v>3.5931690000000001</v>
      </c>
      <c r="IC29" s="261">
        <v>4.346997</v>
      </c>
      <c r="ID29" s="261">
        <v>1.12286</v>
      </c>
      <c r="IE29" s="261">
        <v>2.8444039999999999</v>
      </c>
      <c r="IF29" s="261">
        <v>-1.863065</v>
      </c>
      <c r="IG29" s="261">
        <v>-7.2483219999999999</v>
      </c>
      <c r="IH29" s="261">
        <v>-6.4976940000000001</v>
      </c>
      <c r="II29" s="261">
        <v>-5.640568</v>
      </c>
      <c r="IJ29" s="261">
        <v>-7.4294320000000003</v>
      </c>
      <c r="IK29" s="261">
        <v>-4.4795759999999998</v>
      </c>
      <c r="IL29" s="261">
        <v>-7.434609</v>
      </c>
      <c r="IM29" s="261">
        <v>-6.9959959999999999</v>
      </c>
      <c r="IN29" s="261">
        <v>-0.453905</v>
      </c>
      <c r="IO29" s="261">
        <v>-4.9288360000000004</v>
      </c>
    </row>
    <row r="30" spans="1:249" ht="20.100000000000001" customHeight="1" x14ac:dyDescent="0.25">
      <c r="A30" s="233" t="s">
        <v>430</v>
      </c>
      <c r="B30" s="235" t="s">
        <v>305</v>
      </c>
      <c r="C30" s="235" t="s">
        <v>305</v>
      </c>
      <c r="D30" s="235" t="s">
        <v>305</v>
      </c>
      <c r="E30" s="235" t="s">
        <v>305</v>
      </c>
      <c r="F30" s="235" t="s">
        <v>305</v>
      </c>
      <c r="G30" s="235" t="s">
        <v>305</v>
      </c>
      <c r="H30" s="235" t="s">
        <v>305</v>
      </c>
      <c r="I30" s="235" t="s">
        <v>305</v>
      </c>
      <c r="J30" s="235" t="s">
        <v>305</v>
      </c>
      <c r="K30" s="235" t="s">
        <v>305</v>
      </c>
      <c r="L30" s="235" t="s">
        <v>305</v>
      </c>
      <c r="M30" s="235" t="s">
        <v>305</v>
      </c>
      <c r="N30" s="235" t="s">
        <v>305</v>
      </c>
      <c r="O30" s="235" t="s">
        <v>305</v>
      </c>
      <c r="P30" s="235" t="s">
        <v>305</v>
      </c>
      <c r="Q30" s="235" t="s">
        <v>305</v>
      </c>
      <c r="R30" s="235" t="s">
        <v>305</v>
      </c>
      <c r="S30" s="235" t="s">
        <v>305</v>
      </c>
      <c r="T30" s="235" t="s">
        <v>305</v>
      </c>
      <c r="U30" s="235" t="s">
        <v>305</v>
      </c>
      <c r="V30" s="235" t="s">
        <v>305</v>
      </c>
      <c r="W30" s="235" t="s">
        <v>305</v>
      </c>
      <c r="X30" s="235" t="s">
        <v>305</v>
      </c>
      <c r="Y30" s="235" t="s">
        <v>305</v>
      </c>
      <c r="Z30" s="235" t="s">
        <v>305</v>
      </c>
      <c r="AA30" s="235" t="s">
        <v>305</v>
      </c>
      <c r="AB30" s="235" t="s">
        <v>305</v>
      </c>
      <c r="AC30" s="235" t="s">
        <v>305</v>
      </c>
      <c r="AD30" s="235" t="s">
        <v>305</v>
      </c>
      <c r="AE30" s="235" t="s">
        <v>305</v>
      </c>
      <c r="AF30" s="235" t="s">
        <v>305</v>
      </c>
      <c r="AG30" s="235" t="s">
        <v>305</v>
      </c>
      <c r="AH30" s="235" t="s">
        <v>305</v>
      </c>
      <c r="AI30" s="235" t="s">
        <v>305</v>
      </c>
      <c r="AJ30" s="235" t="s">
        <v>305</v>
      </c>
      <c r="AK30" s="235" t="s">
        <v>305</v>
      </c>
      <c r="AL30" s="235" t="s">
        <v>305</v>
      </c>
      <c r="AM30" s="235" t="s">
        <v>305</v>
      </c>
      <c r="AN30" s="235" t="s">
        <v>305</v>
      </c>
      <c r="AO30" s="235" t="s">
        <v>305</v>
      </c>
      <c r="AP30" s="235" t="s">
        <v>305</v>
      </c>
      <c r="AQ30" s="235" t="s">
        <v>305</v>
      </c>
      <c r="AR30" s="235" t="s">
        <v>305</v>
      </c>
      <c r="AS30" s="235" t="s">
        <v>305</v>
      </c>
      <c r="AT30" s="235" t="s">
        <v>305</v>
      </c>
      <c r="AU30" s="235" t="s">
        <v>305</v>
      </c>
      <c r="AV30" s="235" t="s">
        <v>305</v>
      </c>
      <c r="AW30" s="235" t="s">
        <v>305</v>
      </c>
      <c r="AX30" s="235" t="s">
        <v>305</v>
      </c>
      <c r="AY30" s="235" t="s">
        <v>305</v>
      </c>
      <c r="AZ30" s="235" t="s">
        <v>305</v>
      </c>
      <c r="BA30" s="235" t="s">
        <v>305</v>
      </c>
      <c r="BB30" s="235" t="s">
        <v>305</v>
      </c>
      <c r="BC30" s="235" t="s">
        <v>305</v>
      </c>
      <c r="BD30" s="235" t="s">
        <v>305</v>
      </c>
      <c r="BE30" s="235" t="s">
        <v>305</v>
      </c>
      <c r="BF30" s="235" t="s">
        <v>305</v>
      </c>
      <c r="BG30" s="235" t="s">
        <v>305</v>
      </c>
      <c r="BH30" s="235" t="s">
        <v>305</v>
      </c>
      <c r="BI30" s="235" t="s">
        <v>305</v>
      </c>
      <c r="BJ30" s="235" t="s">
        <v>305</v>
      </c>
      <c r="BK30" s="235" t="s">
        <v>305</v>
      </c>
      <c r="BL30" s="235" t="s">
        <v>305</v>
      </c>
      <c r="BM30" s="235" t="s">
        <v>305</v>
      </c>
      <c r="BN30" s="235" t="s">
        <v>305</v>
      </c>
      <c r="BO30" s="235" t="s">
        <v>305</v>
      </c>
      <c r="BP30" s="235" t="s">
        <v>305</v>
      </c>
      <c r="BQ30" s="235" t="s">
        <v>305</v>
      </c>
      <c r="BR30" s="235" t="s">
        <v>305</v>
      </c>
      <c r="BS30" s="235" t="s">
        <v>305</v>
      </c>
      <c r="BT30" s="235" t="s">
        <v>305</v>
      </c>
      <c r="BU30" s="235" t="s">
        <v>305</v>
      </c>
      <c r="BV30" s="235" t="s">
        <v>305</v>
      </c>
      <c r="BW30" s="235" t="s">
        <v>305</v>
      </c>
      <c r="BX30" s="235" t="s">
        <v>305</v>
      </c>
      <c r="BY30" s="235" t="s">
        <v>305</v>
      </c>
      <c r="BZ30" s="235" t="s">
        <v>305</v>
      </c>
      <c r="CA30" s="235" t="s">
        <v>305</v>
      </c>
      <c r="CB30" s="235" t="s">
        <v>305</v>
      </c>
      <c r="CC30" s="235" t="s">
        <v>305</v>
      </c>
      <c r="CD30" s="235" t="s">
        <v>305</v>
      </c>
      <c r="CE30" s="235" t="s">
        <v>305</v>
      </c>
      <c r="CF30" s="235" t="s">
        <v>305</v>
      </c>
      <c r="CG30" s="235" t="s">
        <v>305</v>
      </c>
      <c r="CH30" s="235">
        <v>19.472035835170097</v>
      </c>
      <c r="CI30" s="235">
        <v>26.272275757997086</v>
      </c>
      <c r="CJ30" s="235">
        <v>24.525858666544707</v>
      </c>
      <c r="CK30" s="235">
        <v>18.016890146382835</v>
      </c>
      <c r="CL30" s="235">
        <v>14.367971218967179</v>
      </c>
      <c r="CM30" s="235">
        <v>15.005973104863891</v>
      </c>
      <c r="CN30" s="235">
        <v>18.684104002919845</v>
      </c>
      <c r="CO30" s="235">
        <v>23.653629209910989</v>
      </c>
      <c r="CP30" s="235">
        <v>26.969040856276827</v>
      </c>
      <c r="CQ30" s="235">
        <v>20.301268987250175</v>
      </c>
      <c r="CR30" s="235">
        <v>19.012590240332351</v>
      </c>
      <c r="CS30" s="235">
        <v>20.967254208797126</v>
      </c>
      <c r="CT30" s="235">
        <v>25.951849801928173</v>
      </c>
      <c r="CU30" s="235">
        <v>30.594164030411974</v>
      </c>
      <c r="CV30" s="235">
        <v>31.418112636684</v>
      </c>
      <c r="CW30" s="235">
        <v>26.254984245922721</v>
      </c>
      <c r="CX30" s="235">
        <v>24.323749937130312</v>
      </c>
      <c r="CY30" s="235">
        <v>16.845763860628217</v>
      </c>
      <c r="CZ30" s="235">
        <v>10.592015209446837</v>
      </c>
      <c r="DA30" s="235">
        <v>6.8457884816480519</v>
      </c>
      <c r="DB30" s="235">
        <v>1.0031927534271734</v>
      </c>
      <c r="DC30" s="235">
        <v>12.213558314067829</v>
      </c>
      <c r="DD30" s="235">
        <v>11.928847795539665</v>
      </c>
      <c r="DE30" s="235">
        <v>10.888636340445679</v>
      </c>
      <c r="DF30" s="235">
        <v>11.201012020426404</v>
      </c>
      <c r="DG30" s="235">
        <v>4.0887521769201962</v>
      </c>
      <c r="DH30" s="235">
        <v>14.307306786896689</v>
      </c>
      <c r="DI30" s="235">
        <v>27.895623520297175</v>
      </c>
      <c r="DJ30" s="235">
        <v>23.849290032035263</v>
      </c>
      <c r="DK30" s="235">
        <v>31.214551425354877</v>
      </c>
      <c r="DL30" s="235">
        <v>31.374448239579444</v>
      </c>
      <c r="DM30" s="235">
        <v>40.650411000899631</v>
      </c>
      <c r="DN30" s="235">
        <v>57.013234468177146</v>
      </c>
      <c r="DO30" s="235">
        <v>60.813470129500601</v>
      </c>
      <c r="DP30" s="235">
        <v>56.705630941689812</v>
      </c>
      <c r="DQ30" s="235">
        <v>45.220139940586023</v>
      </c>
      <c r="DR30" s="235">
        <v>48.137222973248313</v>
      </c>
      <c r="DS30" s="235">
        <v>59.34505142381277</v>
      </c>
      <c r="DT30" s="235">
        <v>46.679612291052393</v>
      </c>
      <c r="DU30" s="235">
        <v>26.294617577119574</v>
      </c>
      <c r="DV30" s="235">
        <v>28.011682320651786</v>
      </c>
      <c r="DW30" s="235">
        <v>24.158327173745974</v>
      </c>
      <c r="DX30" s="235">
        <v>11.492272916236335</v>
      </c>
      <c r="DY30" s="235">
        <v>4.5098678752814925</v>
      </c>
      <c r="DZ30" s="235">
        <v>-4.1586794607920918</v>
      </c>
      <c r="EA30" s="235">
        <v>-11.268009667605083</v>
      </c>
      <c r="EB30" s="235">
        <v>-12.161140385909119</v>
      </c>
      <c r="EC30" s="235">
        <v>-5.3647202717824189</v>
      </c>
      <c r="ED30" s="235">
        <v>-12.579859735391041</v>
      </c>
      <c r="EE30" s="235">
        <v>-17.635124999999999</v>
      </c>
      <c r="EF30" s="235">
        <v>-19.101766000000001</v>
      </c>
      <c r="EG30" s="235">
        <v>-10.330159999999999</v>
      </c>
      <c r="EH30" s="235">
        <v>-6.0272990000000002</v>
      </c>
      <c r="EI30" s="235">
        <v>-4.0396450000000002</v>
      </c>
      <c r="EJ30" s="235">
        <v>12.337816999999999</v>
      </c>
      <c r="EK30" s="235">
        <v>8.1743709999999989</v>
      </c>
      <c r="EL30" s="235">
        <v>9.7599099999999996</v>
      </c>
      <c r="EM30" s="235">
        <v>8.2854399999999995</v>
      </c>
      <c r="EN30" s="235">
        <v>15.400872</v>
      </c>
      <c r="EO30" s="235">
        <v>11.978204</v>
      </c>
      <c r="EP30" s="235">
        <v>19.416284999999998</v>
      </c>
      <c r="EQ30" s="235">
        <v>20.725078999999997</v>
      </c>
      <c r="ER30" s="235">
        <v>23.411891000000001</v>
      </c>
      <c r="ES30" s="235">
        <v>22.475136000000003</v>
      </c>
      <c r="ET30" s="235">
        <v>21.995898</v>
      </c>
      <c r="EU30" s="235">
        <v>23.573983999999999</v>
      </c>
      <c r="EV30" s="235">
        <v>22.251892999999999</v>
      </c>
      <c r="EW30" s="235">
        <v>22.778756999999999</v>
      </c>
      <c r="EX30" s="235">
        <v>30.680226999999999</v>
      </c>
      <c r="EY30" s="235">
        <v>29.152570999999998</v>
      </c>
      <c r="EZ30" s="235">
        <v>15.198556</v>
      </c>
      <c r="FA30" s="235">
        <v>18.851834</v>
      </c>
      <c r="FB30" s="235">
        <v>18.120439999999999</v>
      </c>
      <c r="FC30" s="235">
        <v>11.895264999999998</v>
      </c>
      <c r="FD30" s="235">
        <v>13.749538999999999</v>
      </c>
      <c r="FE30" s="235">
        <v>14.825719000000001</v>
      </c>
      <c r="FF30" s="235">
        <v>12.798601000000001</v>
      </c>
      <c r="FG30" s="235">
        <v>6.8922499999999998</v>
      </c>
      <c r="FH30" s="235">
        <v>3.4305380000000003</v>
      </c>
      <c r="FI30" s="235">
        <v>0.72094899999999995</v>
      </c>
      <c r="FJ30" s="235">
        <v>0.89009099999999997</v>
      </c>
      <c r="FK30" s="235">
        <v>2.8412229999999998</v>
      </c>
      <c r="FL30" s="235">
        <v>11.137159</v>
      </c>
      <c r="FM30" s="235">
        <v>12.156103999999999</v>
      </c>
      <c r="FN30" s="235">
        <v>7.5233829999999999</v>
      </c>
      <c r="FO30" s="235">
        <v>17.952470000000002</v>
      </c>
      <c r="FP30" s="261">
        <v>22.255478</v>
      </c>
      <c r="FQ30" s="261">
        <v>34.928764999999999</v>
      </c>
      <c r="FR30" s="261">
        <v>41.339989000000003</v>
      </c>
      <c r="FS30" s="261">
        <v>45.377842999999999</v>
      </c>
      <c r="FT30" s="261">
        <v>49.253081000000002</v>
      </c>
      <c r="FU30" s="261">
        <v>56.199790000000007</v>
      </c>
      <c r="FV30" s="261">
        <v>53.714123000000001</v>
      </c>
      <c r="FW30" s="261">
        <v>53.400851000000003</v>
      </c>
      <c r="FX30" s="261">
        <v>60.248791999999995</v>
      </c>
      <c r="FY30" s="261">
        <v>45.447647000000003</v>
      </c>
      <c r="FZ30" s="261">
        <v>50.439979999999998</v>
      </c>
      <c r="GA30" s="261">
        <v>51.163462000000003</v>
      </c>
      <c r="GB30" s="261">
        <v>44.970959999999998</v>
      </c>
      <c r="GC30" s="261">
        <v>26.243868999999997</v>
      </c>
      <c r="GD30" s="261">
        <v>17.324186000000001</v>
      </c>
      <c r="GE30" s="261">
        <v>12.592329999999999</v>
      </c>
      <c r="GF30" s="261">
        <v>2.224936</v>
      </c>
      <c r="GG30" s="261">
        <v>4.0361830000000003</v>
      </c>
      <c r="GH30" s="261">
        <v>-2.3794340000000003</v>
      </c>
      <c r="GI30" s="261">
        <v>1.5041630000000001</v>
      </c>
      <c r="GJ30" s="261">
        <v>3.8317419999999998</v>
      </c>
      <c r="GK30" s="261">
        <v>3.637337</v>
      </c>
      <c r="GL30" s="261">
        <v>2.2106629999999998</v>
      </c>
      <c r="GM30" s="261">
        <v>-7.5805559999999996</v>
      </c>
      <c r="GN30" s="261">
        <v>-12.261915</v>
      </c>
      <c r="GO30" s="261">
        <v>-18.654724999999999</v>
      </c>
      <c r="GP30" s="261">
        <v>-17.418346</v>
      </c>
      <c r="GQ30" s="261">
        <v>-18.781262000000002</v>
      </c>
      <c r="GR30" s="261">
        <v>-6.6343910000000008</v>
      </c>
      <c r="GS30" s="261">
        <v>-9.8908290000000001</v>
      </c>
      <c r="GT30" s="261">
        <v>-12.886236</v>
      </c>
      <c r="GU30" s="261">
        <v>-15.980175999999998</v>
      </c>
      <c r="GV30" s="261">
        <v>-21.521581999999999</v>
      </c>
      <c r="GW30" s="261">
        <v>-14.169439000000001</v>
      </c>
      <c r="GX30" s="261">
        <v>-12.801318</v>
      </c>
      <c r="GY30" s="261">
        <v>-8.9295709999999993</v>
      </c>
      <c r="GZ30" s="261">
        <v>-3.1463800000000002</v>
      </c>
      <c r="HA30" s="261">
        <v>3.8183250000000002</v>
      </c>
      <c r="HB30" s="261">
        <v>4.3592119999999994</v>
      </c>
      <c r="HC30" s="261">
        <v>4.3347249999999997</v>
      </c>
      <c r="HD30" s="261">
        <v>-6.0453580000000002</v>
      </c>
      <c r="HE30" s="261">
        <v>-4.4514079999999998</v>
      </c>
      <c r="HF30" s="261">
        <v>-0.61010300000000006</v>
      </c>
      <c r="HG30" s="261">
        <v>0.16853000000000001</v>
      </c>
      <c r="HH30" s="261">
        <v>1.5599460000000001</v>
      </c>
      <c r="HI30" s="261">
        <v>-0.10542800000000001</v>
      </c>
      <c r="HJ30" s="261">
        <v>-0.11798500000000001</v>
      </c>
      <c r="HK30" s="261">
        <v>1.692823</v>
      </c>
      <c r="HL30" s="261">
        <v>0.67197799999999996</v>
      </c>
      <c r="HM30" s="261">
        <v>-0.16955699999999999</v>
      </c>
      <c r="HN30" s="261">
        <v>1.6219279999999998</v>
      </c>
      <c r="HO30" s="261">
        <v>9.626634000000001</v>
      </c>
      <c r="HP30" s="261">
        <v>20.153437</v>
      </c>
      <c r="HQ30" s="261">
        <v>21.584018999999998</v>
      </c>
      <c r="HR30" s="261">
        <v>25.046770000000002</v>
      </c>
      <c r="HS30" s="261">
        <v>20.235130999999999</v>
      </c>
      <c r="HT30" s="261">
        <v>22.939961</v>
      </c>
      <c r="HU30" s="261">
        <v>22.724925000000002</v>
      </c>
      <c r="HV30" s="261">
        <v>22.555593999999999</v>
      </c>
      <c r="HW30" s="261">
        <v>15.340256</v>
      </c>
      <c r="HX30" s="261">
        <v>17.470949999999998</v>
      </c>
      <c r="HY30" s="261">
        <v>24.081754999999998</v>
      </c>
      <c r="HZ30" s="261">
        <v>25.802565000000001</v>
      </c>
      <c r="IA30" s="261">
        <v>21.778887999999998</v>
      </c>
      <c r="IB30" s="261">
        <v>12.697049</v>
      </c>
      <c r="IC30" s="261">
        <v>10.737555</v>
      </c>
      <c r="ID30" s="261">
        <v>6.6705699999999997</v>
      </c>
      <c r="IE30" s="261">
        <v>7.8912459999999998</v>
      </c>
      <c r="IF30" s="261">
        <v>6.3918330000000001</v>
      </c>
      <c r="IG30" s="261">
        <v>3.4818880000000001</v>
      </c>
      <c r="IH30" s="261">
        <v>7.7253930000000004</v>
      </c>
      <c r="II30" s="261">
        <v>12.264798000000001</v>
      </c>
      <c r="IJ30" s="261">
        <v>6.4034420000000001</v>
      </c>
      <c r="IK30" s="261">
        <v>-0.47961300000000001</v>
      </c>
      <c r="IL30" s="261">
        <v>-5.028397</v>
      </c>
      <c r="IM30" s="261">
        <v>-4.827966</v>
      </c>
      <c r="IN30" s="261">
        <v>-3.9700169999999999</v>
      </c>
      <c r="IO30" s="261">
        <v>-4.1927940000000001</v>
      </c>
    </row>
    <row r="31" spans="1:249" ht="20.100000000000001" hidden="1" customHeight="1" x14ac:dyDescent="0.25">
      <c r="A31" s="233" t="s">
        <v>451</v>
      </c>
      <c r="B31" s="235" t="s">
        <v>305</v>
      </c>
      <c r="C31" s="235" t="s">
        <v>305</v>
      </c>
      <c r="D31" s="235" t="s">
        <v>305</v>
      </c>
      <c r="E31" s="235" t="s">
        <v>305</v>
      </c>
      <c r="F31" s="235" t="s">
        <v>305</v>
      </c>
      <c r="G31" s="235" t="s">
        <v>305</v>
      </c>
      <c r="H31" s="235">
        <v>0</v>
      </c>
      <c r="I31" s="235">
        <v>0</v>
      </c>
      <c r="J31" s="235">
        <v>0</v>
      </c>
      <c r="K31" s="235">
        <v>0</v>
      </c>
      <c r="L31" s="235">
        <v>0</v>
      </c>
      <c r="M31" s="235">
        <v>0</v>
      </c>
      <c r="N31" s="235">
        <v>0</v>
      </c>
      <c r="O31" s="235">
        <v>0</v>
      </c>
      <c r="P31" s="235">
        <v>0</v>
      </c>
      <c r="Q31" s="235">
        <v>0</v>
      </c>
      <c r="R31" s="235">
        <v>0</v>
      </c>
      <c r="S31" s="235">
        <v>0</v>
      </c>
      <c r="T31" s="235">
        <v>0</v>
      </c>
      <c r="U31" s="235">
        <v>0</v>
      </c>
      <c r="V31" s="235">
        <v>0</v>
      </c>
      <c r="W31" s="235">
        <v>0</v>
      </c>
      <c r="X31" s="235">
        <v>0</v>
      </c>
      <c r="Y31" s="235">
        <v>0</v>
      </c>
      <c r="Z31" s="235">
        <v>0</v>
      </c>
      <c r="AA31" s="235">
        <v>0</v>
      </c>
      <c r="AB31" s="235">
        <v>0</v>
      </c>
      <c r="AC31" s="235">
        <v>0</v>
      </c>
      <c r="AD31" s="235">
        <v>0</v>
      </c>
      <c r="AE31" s="235">
        <v>0</v>
      </c>
      <c r="AF31" s="235">
        <v>0</v>
      </c>
      <c r="AG31" s="235">
        <v>0</v>
      </c>
      <c r="AH31" s="235">
        <v>0</v>
      </c>
      <c r="AI31" s="235">
        <v>0</v>
      </c>
      <c r="AJ31" s="235">
        <v>0</v>
      </c>
      <c r="AK31" s="235">
        <v>0</v>
      </c>
      <c r="AL31" s="235">
        <v>0</v>
      </c>
      <c r="AM31" s="235">
        <v>0</v>
      </c>
      <c r="AN31" s="235">
        <v>0</v>
      </c>
      <c r="AO31" s="235">
        <v>0</v>
      </c>
      <c r="AP31" s="235">
        <v>0</v>
      </c>
      <c r="AQ31" s="235">
        <v>0</v>
      </c>
      <c r="AR31" s="235">
        <v>0</v>
      </c>
      <c r="AS31" s="235">
        <v>0</v>
      </c>
      <c r="AT31" s="235">
        <v>0</v>
      </c>
      <c r="AU31" s="235">
        <v>0</v>
      </c>
      <c r="AV31" s="235">
        <v>0</v>
      </c>
      <c r="AW31" s="235">
        <v>0</v>
      </c>
      <c r="AX31" s="235">
        <v>0</v>
      </c>
      <c r="AY31" s="235">
        <v>0</v>
      </c>
      <c r="AZ31" s="235">
        <v>0</v>
      </c>
      <c r="BA31" s="235">
        <v>0</v>
      </c>
      <c r="BB31" s="235">
        <v>0</v>
      </c>
      <c r="BC31" s="235">
        <v>0</v>
      </c>
      <c r="BD31" s="235">
        <v>0</v>
      </c>
      <c r="BE31" s="235">
        <v>0</v>
      </c>
      <c r="BF31" s="235">
        <v>0</v>
      </c>
      <c r="BG31" s="235">
        <v>0</v>
      </c>
      <c r="BH31" s="235">
        <v>0</v>
      </c>
      <c r="BI31" s="235">
        <v>0</v>
      </c>
      <c r="BJ31" s="235">
        <v>0</v>
      </c>
      <c r="BK31" s="235">
        <v>0</v>
      </c>
      <c r="BL31" s="235">
        <v>0</v>
      </c>
      <c r="BM31" s="235">
        <v>0</v>
      </c>
      <c r="BN31" s="235">
        <v>0</v>
      </c>
      <c r="BO31" s="235">
        <v>0</v>
      </c>
      <c r="BP31" s="235">
        <v>0</v>
      </c>
      <c r="BQ31" s="235">
        <v>0</v>
      </c>
      <c r="BR31" s="235">
        <v>0</v>
      </c>
      <c r="BS31" s="235">
        <v>0</v>
      </c>
      <c r="BT31" s="235">
        <v>0</v>
      </c>
      <c r="BU31" s="235">
        <v>0</v>
      </c>
      <c r="BV31" s="235">
        <v>0</v>
      </c>
      <c r="BW31" s="235">
        <v>0</v>
      </c>
      <c r="BX31" s="235">
        <v>0</v>
      </c>
      <c r="BY31" s="235">
        <v>0</v>
      </c>
      <c r="BZ31" s="235">
        <v>0</v>
      </c>
      <c r="CA31" s="235">
        <v>0</v>
      </c>
      <c r="CB31" s="235">
        <v>0</v>
      </c>
      <c r="CC31" s="235">
        <v>0</v>
      </c>
      <c r="CD31" s="235">
        <v>0</v>
      </c>
      <c r="CE31" s="235">
        <v>0</v>
      </c>
      <c r="CF31" s="235">
        <v>0</v>
      </c>
      <c r="CG31" s="235">
        <v>0</v>
      </c>
      <c r="CH31" s="235">
        <v>0</v>
      </c>
      <c r="CI31" s="235">
        <v>0</v>
      </c>
      <c r="CJ31" s="235">
        <v>0</v>
      </c>
      <c r="CK31" s="235">
        <v>0</v>
      </c>
      <c r="CL31" s="235">
        <v>0</v>
      </c>
      <c r="CM31" s="235">
        <v>0</v>
      </c>
      <c r="CN31" s="235">
        <v>0</v>
      </c>
      <c r="CO31" s="235">
        <v>0</v>
      </c>
      <c r="CP31" s="235">
        <v>0</v>
      </c>
      <c r="CQ31" s="235">
        <v>0</v>
      </c>
      <c r="CR31" s="235">
        <v>0</v>
      </c>
      <c r="CS31" s="235">
        <v>0</v>
      </c>
      <c r="CT31" s="235">
        <v>0</v>
      </c>
      <c r="CU31" s="235">
        <v>0</v>
      </c>
      <c r="CV31" s="235">
        <v>0</v>
      </c>
      <c r="CW31" s="235"/>
      <c r="CX31" s="235"/>
      <c r="CY31" s="235"/>
      <c r="CZ31" s="235"/>
      <c r="DA31" s="235"/>
      <c r="DB31" s="235"/>
      <c r="DC31" s="235"/>
      <c r="DD31" s="235"/>
      <c r="DE31" s="235"/>
      <c r="DF31" s="235"/>
      <c r="DG31" s="235"/>
      <c r="DH31" s="235"/>
      <c r="DI31" s="235"/>
      <c r="DJ31" s="235"/>
      <c r="DK31" s="235"/>
      <c r="DL31" s="235"/>
      <c r="DM31" s="235"/>
      <c r="DN31" s="235"/>
      <c r="DO31" s="235"/>
      <c r="DP31" s="235"/>
      <c r="DQ31" s="235"/>
      <c r="DR31" s="235"/>
      <c r="DS31" s="235"/>
      <c r="DT31" s="235"/>
      <c r="DU31" s="235"/>
      <c r="DV31" s="235"/>
      <c r="DW31" s="235"/>
      <c r="DX31" s="235"/>
      <c r="DY31" s="235"/>
      <c r="DZ31" s="235"/>
      <c r="EA31" s="235"/>
      <c r="EB31" s="235"/>
      <c r="EC31" s="235"/>
      <c r="ED31" s="235"/>
      <c r="EE31" s="235"/>
      <c r="EF31" s="235"/>
      <c r="EG31" s="235"/>
      <c r="EH31" s="235"/>
      <c r="EI31" s="235"/>
      <c r="EJ31" s="235"/>
      <c r="EK31" s="235"/>
      <c r="EL31" s="235"/>
      <c r="EM31" s="235"/>
      <c r="EN31" s="235"/>
      <c r="EO31" s="235"/>
      <c r="EP31" s="235"/>
      <c r="EQ31" s="235"/>
      <c r="ER31" s="235"/>
      <c r="ES31" s="235"/>
      <c r="ET31" s="235"/>
      <c r="EU31" s="235"/>
      <c r="EV31" s="235"/>
      <c r="EW31" s="235"/>
      <c r="EX31" s="235"/>
      <c r="EY31" s="235"/>
      <c r="EZ31" s="235"/>
      <c r="FA31" s="235"/>
      <c r="FB31" s="235"/>
      <c r="FC31" s="235"/>
      <c r="FD31" s="235"/>
      <c r="FE31" s="235"/>
      <c r="FF31" s="235"/>
      <c r="FG31" s="235"/>
      <c r="FH31" s="235"/>
      <c r="FI31" s="235"/>
      <c r="FJ31" s="235"/>
      <c r="FK31" s="235"/>
      <c r="FL31" s="235"/>
      <c r="FM31" s="235"/>
      <c r="FN31" s="235"/>
      <c r="FO31" s="235"/>
      <c r="FP31" s="235"/>
      <c r="FQ31" s="235"/>
      <c r="FR31" s="235"/>
      <c r="FS31" s="235"/>
      <c r="FT31" s="235"/>
      <c r="FU31" s="235"/>
      <c r="FV31" s="235"/>
      <c r="FW31" s="235"/>
      <c r="FX31" s="235"/>
      <c r="FY31" s="235"/>
      <c r="FZ31" s="235"/>
      <c r="GA31" s="235"/>
      <c r="GB31" s="235"/>
      <c r="GC31" s="235"/>
      <c r="GD31" s="235"/>
      <c r="GE31" s="235"/>
      <c r="GF31" s="235"/>
      <c r="GG31" s="235"/>
      <c r="GH31" s="235"/>
      <c r="GI31" s="235"/>
      <c r="GJ31" s="235"/>
      <c r="GK31" s="235"/>
      <c r="GL31" s="235"/>
      <c r="GM31" s="235"/>
      <c r="GN31" s="235"/>
      <c r="GO31" s="235"/>
      <c r="GP31" s="235"/>
      <c r="GQ31" s="235"/>
      <c r="GR31" s="235"/>
      <c r="GS31" s="235"/>
      <c r="GT31" s="235"/>
      <c r="GU31" s="235"/>
      <c r="GV31" s="235"/>
      <c r="GW31" s="235"/>
      <c r="GX31" s="235"/>
      <c r="GY31" s="235"/>
      <c r="GZ31" s="235"/>
      <c r="HA31" s="235"/>
      <c r="HB31" s="235"/>
      <c r="HC31" s="235"/>
      <c r="HD31" s="235"/>
      <c r="HE31" s="235"/>
      <c r="HF31" s="235"/>
      <c r="HG31" s="235"/>
      <c r="HH31" s="235"/>
      <c r="HI31" s="235"/>
      <c r="HJ31" s="235"/>
      <c r="HK31" s="235"/>
      <c r="HL31" s="235"/>
      <c r="HM31" s="235"/>
      <c r="HN31" s="235"/>
      <c r="HO31" s="235"/>
      <c r="HP31" s="235"/>
      <c r="HQ31" s="235"/>
      <c r="HR31" s="235"/>
      <c r="HS31" s="235"/>
      <c r="HT31" s="235"/>
      <c r="HU31" s="235"/>
      <c r="HV31" s="235"/>
      <c r="HW31" s="235"/>
      <c r="HX31" s="235"/>
      <c r="HY31" s="235"/>
      <c r="HZ31" s="235"/>
      <c r="IA31" s="235"/>
      <c r="IB31" s="235"/>
      <c r="IC31" s="235"/>
      <c r="ID31" s="235"/>
      <c r="IE31" s="235"/>
      <c r="IF31" s="235"/>
      <c r="IG31" s="235"/>
      <c r="IH31" s="235"/>
      <c r="II31" s="235"/>
      <c r="IJ31" s="235"/>
      <c r="IK31" s="235"/>
      <c r="IL31" s="235"/>
      <c r="IM31" s="235"/>
      <c r="IN31" s="235"/>
      <c r="IO31" s="235"/>
    </row>
    <row r="32" spans="1:249" ht="12" customHeight="1" thickBot="1" x14ac:dyDescent="0.3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254"/>
      <c r="Y32" s="254"/>
      <c r="Z32" s="254"/>
      <c r="AA32" s="254"/>
      <c r="AB32" s="254"/>
      <c r="AC32" s="254"/>
      <c r="AD32" s="254"/>
      <c r="AE32" s="254"/>
      <c r="AF32" s="254"/>
      <c r="AG32" s="254"/>
      <c r="AH32" s="254"/>
      <c r="AI32" s="254"/>
      <c r="AJ32" s="254"/>
      <c r="AK32" s="254"/>
      <c r="AL32" s="254"/>
      <c r="AM32" s="254"/>
      <c r="AN32" s="254"/>
      <c r="AO32" s="254"/>
      <c r="AP32" s="254"/>
      <c r="AQ32" s="254"/>
      <c r="AR32" s="254"/>
      <c r="AS32" s="254"/>
      <c r="AT32" s="254"/>
      <c r="AU32" s="254"/>
      <c r="AV32" s="254"/>
      <c r="AW32" s="254"/>
      <c r="AX32" s="254"/>
      <c r="AY32" s="254"/>
      <c r="AZ32" s="254"/>
      <c r="BA32" s="254"/>
      <c r="BB32" s="254"/>
      <c r="BC32" s="254"/>
      <c r="BD32" s="254"/>
      <c r="BE32" s="254"/>
      <c r="BF32" s="254"/>
      <c r="BG32" s="254"/>
      <c r="BH32" s="254"/>
      <c r="BI32" s="254"/>
      <c r="BJ32" s="254"/>
      <c r="BK32" s="254"/>
      <c r="BL32" s="254"/>
      <c r="BM32" s="254"/>
      <c r="BN32" s="254"/>
      <c r="BO32" s="254"/>
      <c r="BP32" s="254"/>
      <c r="BQ32" s="254"/>
      <c r="BR32" s="254"/>
      <c r="BS32" s="254"/>
      <c r="BT32" s="254"/>
      <c r="BU32" s="254"/>
      <c r="BV32" s="254"/>
      <c r="BW32" s="254"/>
      <c r="BX32" s="254"/>
      <c r="BY32" s="254"/>
      <c r="BZ32" s="254"/>
      <c r="CA32" s="254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ED32" s="51"/>
      <c r="EE32" s="51"/>
      <c r="EF32" s="51"/>
      <c r="EG32" s="51"/>
      <c r="EH32" s="51"/>
      <c r="EI32" s="51"/>
      <c r="EJ32" s="51"/>
      <c r="EK32" s="51"/>
      <c r="EL32" s="51"/>
      <c r="EM32" s="51"/>
      <c r="EN32" s="51"/>
      <c r="EO32" s="51"/>
      <c r="EP32" s="51"/>
      <c r="EQ32" s="51"/>
      <c r="ER32" s="51"/>
      <c r="ES32" s="51"/>
      <c r="ET32" s="51"/>
      <c r="EU32" s="51"/>
      <c r="EV32" s="51"/>
      <c r="EW32" s="51"/>
      <c r="EX32" s="51"/>
      <c r="EY32" s="51"/>
      <c r="EZ32" s="51"/>
      <c r="FA32" s="51"/>
      <c r="FB32" s="51"/>
      <c r="FC32" s="51"/>
      <c r="FD32" s="51"/>
      <c r="FE32" s="51"/>
      <c r="FF32" s="51"/>
      <c r="FG32" s="51"/>
      <c r="FH32" s="51"/>
      <c r="FI32" s="51"/>
      <c r="FJ32" s="51"/>
      <c r="FK32" s="51"/>
      <c r="FL32" s="51"/>
      <c r="FM32" s="51"/>
      <c r="FN32" s="51"/>
      <c r="FO32" s="51"/>
      <c r="FP32" s="51"/>
      <c r="FQ32" s="51"/>
      <c r="FR32" s="51"/>
      <c r="FS32" s="51"/>
      <c r="FT32" s="51"/>
      <c r="FU32" s="51"/>
      <c r="FV32" s="51"/>
      <c r="FW32" s="51"/>
      <c r="FX32" s="51"/>
      <c r="FY32" s="51"/>
      <c r="FZ32" s="51"/>
      <c r="GA32" s="51"/>
      <c r="GB32" s="51"/>
      <c r="GC32" s="51"/>
      <c r="GD32" s="51"/>
      <c r="GE32" s="51"/>
      <c r="GF32" s="51"/>
      <c r="GG32" s="51"/>
      <c r="GH32" s="51"/>
      <c r="GI32" s="51"/>
      <c r="GJ32" s="51"/>
      <c r="GK32" s="51"/>
      <c r="GL32" s="51"/>
      <c r="GM32" s="51"/>
      <c r="GN32" s="51"/>
      <c r="GO32" s="51"/>
      <c r="GP32" s="51"/>
      <c r="GQ32" s="51"/>
      <c r="GR32" s="51"/>
      <c r="GS32" s="51"/>
      <c r="GT32" s="51"/>
      <c r="GU32" s="51"/>
      <c r="GV32" s="51"/>
      <c r="GW32" s="51"/>
      <c r="GX32" s="51"/>
      <c r="GY32" s="51"/>
      <c r="GZ32" s="51"/>
      <c r="HA32" s="51"/>
      <c r="HB32" s="51"/>
      <c r="HC32" s="51"/>
      <c r="HD32" s="51"/>
      <c r="HE32" s="51"/>
      <c r="HF32" s="51"/>
      <c r="HG32" s="51"/>
      <c r="HH32" s="51"/>
      <c r="HI32" s="51"/>
      <c r="HJ32" s="51"/>
      <c r="HK32" s="51"/>
      <c r="HL32" s="51"/>
      <c r="HM32" s="51"/>
      <c r="HN32" s="51"/>
      <c r="HO32" s="51"/>
      <c r="HP32" s="51"/>
      <c r="HQ32" s="51"/>
      <c r="HR32" s="51"/>
      <c r="HS32" s="51"/>
      <c r="HT32" s="51"/>
      <c r="HU32" s="51"/>
      <c r="HV32" s="51"/>
      <c r="HW32" s="51"/>
      <c r="HX32" s="51"/>
      <c r="HY32" s="51"/>
      <c r="HZ32" s="51"/>
      <c r="IA32" s="51"/>
      <c r="IB32" s="51"/>
      <c r="IC32" s="51"/>
      <c r="ID32" s="51"/>
      <c r="IE32" s="51"/>
      <c r="IF32" s="51"/>
      <c r="IG32" s="51"/>
      <c r="IH32" s="51"/>
      <c r="II32" s="51"/>
      <c r="IJ32" s="51"/>
      <c r="IK32" s="51"/>
      <c r="IL32" s="51"/>
      <c r="IM32" s="51"/>
      <c r="IN32" s="51"/>
      <c r="IO32" s="51"/>
    </row>
    <row r="33" spans="1:103" ht="12" customHeight="1" x14ac:dyDescent="0.25">
      <c r="A33" s="39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  <c r="AA33" s="256"/>
      <c r="AB33" s="256"/>
      <c r="AC33" s="256"/>
      <c r="AD33" s="256"/>
      <c r="AE33" s="256"/>
      <c r="AF33" s="256"/>
      <c r="AG33" s="256"/>
      <c r="AH33" s="256"/>
      <c r="AI33" s="256"/>
      <c r="AJ33" s="256"/>
      <c r="AK33" s="256"/>
      <c r="AL33" s="256"/>
      <c r="AM33" s="256"/>
      <c r="AN33" s="256"/>
      <c r="AO33" s="256"/>
      <c r="AP33" s="256"/>
      <c r="AQ33" s="256"/>
      <c r="AR33" s="256"/>
      <c r="AS33" s="256"/>
      <c r="AT33" s="256"/>
      <c r="AU33" s="256"/>
      <c r="AV33" s="256"/>
      <c r="AW33" s="256"/>
      <c r="AX33" s="256"/>
      <c r="AY33" s="256"/>
      <c r="AZ33" s="256"/>
      <c r="BA33" s="256"/>
      <c r="BB33" s="256"/>
      <c r="BC33" s="256"/>
      <c r="BD33" s="256"/>
      <c r="BE33" s="256"/>
      <c r="BF33" s="256"/>
    </row>
    <row r="34" spans="1:103" ht="20.100000000000001" hidden="1" customHeight="1" x14ac:dyDescent="0.25">
      <c r="A34" s="241" t="s">
        <v>456</v>
      </c>
      <c r="B34" s="241"/>
      <c r="C34" s="241"/>
      <c r="D34" s="241"/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  <c r="AI34" s="241"/>
      <c r="AJ34" s="241"/>
      <c r="AK34" s="241"/>
      <c r="AL34" s="241"/>
      <c r="AM34" s="241"/>
      <c r="AN34" s="241"/>
      <c r="AO34" s="241"/>
      <c r="AP34" s="241"/>
      <c r="AQ34" s="241"/>
      <c r="AR34" s="241"/>
      <c r="AS34" s="241"/>
      <c r="AT34" s="241"/>
      <c r="AU34" s="241"/>
      <c r="AV34" s="241"/>
      <c r="AW34" s="241"/>
      <c r="AX34" s="241"/>
      <c r="AY34" s="241"/>
      <c r="AZ34" s="241"/>
      <c r="BA34" s="241"/>
      <c r="BB34" s="241"/>
      <c r="BC34" s="241"/>
      <c r="BD34" s="241"/>
      <c r="BE34" s="241"/>
      <c r="BF34" s="241"/>
      <c r="BG34" s="241"/>
      <c r="BH34" s="241"/>
      <c r="BI34" s="241"/>
      <c r="BJ34" s="241"/>
      <c r="BK34" s="241"/>
      <c r="BL34" s="241"/>
      <c r="BM34" s="241"/>
      <c r="BN34" s="241"/>
      <c r="BO34" s="241"/>
      <c r="BP34" s="241"/>
      <c r="BQ34" s="241"/>
      <c r="BR34" s="241"/>
      <c r="BS34" s="241"/>
      <c r="BT34" s="241"/>
      <c r="BU34" s="241"/>
      <c r="BV34" s="241"/>
      <c r="BW34" s="241"/>
      <c r="BX34" s="241"/>
      <c r="BY34" s="241"/>
      <c r="BZ34" s="241"/>
      <c r="CA34" s="241"/>
      <c r="CB34" s="241"/>
      <c r="CC34" s="241"/>
      <c r="CD34" s="241"/>
      <c r="CE34" s="241"/>
      <c r="CF34" s="241"/>
      <c r="CG34" s="241"/>
      <c r="CH34" s="241"/>
      <c r="CI34" s="241"/>
      <c r="CJ34" s="241"/>
      <c r="CK34" s="241"/>
      <c r="CL34" s="241"/>
      <c r="CM34" s="241"/>
      <c r="CN34" s="241"/>
      <c r="CO34" s="241"/>
      <c r="CP34" s="241"/>
      <c r="CQ34" s="241"/>
      <c r="CR34" s="241"/>
      <c r="CS34" s="241"/>
      <c r="CT34" s="241"/>
      <c r="CU34" s="241"/>
      <c r="CV34" s="241"/>
      <c r="CW34" s="241"/>
      <c r="CX34" s="241"/>
      <c r="CY34" s="241"/>
    </row>
    <row r="35" spans="1:103" ht="20.100000000000001" customHeight="1" x14ac:dyDescent="0.25">
      <c r="A35" s="257" t="s">
        <v>453</v>
      </c>
      <c r="B35" s="257"/>
      <c r="C35" s="257"/>
      <c r="D35" s="257"/>
      <c r="E35" s="257"/>
      <c r="F35" s="257"/>
      <c r="G35" s="257"/>
      <c r="H35" s="257"/>
      <c r="I35" s="257"/>
      <c r="J35" s="257"/>
      <c r="K35" s="257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</row>
    <row r="36" spans="1:103" ht="20.100000000000001" customHeight="1" x14ac:dyDescent="0.25">
      <c r="A36" s="257"/>
      <c r="B36" s="257"/>
      <c r="C36" s="257"/>
      <c r="D36" s="257"/>
      <c r="E36" s="257"/>
      <c r="F36" s="257"/>
      <c r="G36" s="257"/>
      <c r="H36" s="257"/>
      <c r="I36" s="257"/>
      <c r="J36" s="257"/>
      <c r="K36" s="257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</row>
    <row r="37" spans="1:103" ht="20.100000000000001" customHeight="1" x14ac:dyDescent="0.25">
      <c r="A37" s="257"/>
      <c r="B37" s="257"/>
      <c r="C37" s="257"/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  <c r="Z37" s="257"/>
      <c r="AA37" s="257"/>
      <c r="AB37" s="257"/>
      <c r="AC37" s="257"/>
      <c r="AD37" s="257"/>
      <c r="AE37" s="257"/>
      <c r="AF37" s="257"/>
      <c r="AG37" s="257"/>
      <c r="AH37" s="257"/>
      <c r="AI37" s="257"/>
      <c r="AJ37" s="257"/>
      <c r="AK37" s="257"/>
      <c r="AL37" s="257"/>
      <c r="AM37" s="257"/>
      <c r="AN37" s="257"/>
      <c r="AO37" s="257"/>
      <c r="AP37" s="257"/>
      <c r="AQ37" s="257"/>
      <c r="AR37" s="257"/>
      <c r="AS37" s="257"/>
      <c r="AT37" s="257"/>
      <c r="AU37" s="257"/>
      <c r="AV37" s="257"/>
      <c r="AW37" s="257"/>
      <c r="AX37" s="257"/>
      <c r="AY37" s="257"/>
      <c r="AZ37" s="257"/>
      <c r="BA37" s="257"/>
      <c r="BB37" s="257"/>
      <c r="BC37" s="257"/>
      <c r="BD37" s="257"/>
      <c r="BE37" s="257"/>
      <c r="BF37" s="257"/>
      <c r="BG37" s="257"/>
      <c r="BH37" s="257"/>
      <c r="BI37" s="257"/>
      <c r="BJ37" s="257"/>
      <c r="BK37" s="257"/>
      <c r="BL37" s="257"/>
      <c r="BM37" s="257"/>
      <c r="BN37" s="257"/>
      <c r="BO37" s="257"/>
      <c r="BP37" s="257"/>
      <c r="BQ37" s="257"/>
      <c r="BR37" s="257"/>
      <c r="BS37" s="257"/>
      <c r="BT37" s="257"/>
      <c r="BU37" s="257"/>
      <c r="BV37" s="257"/>
      <c r="BW37" s="257"/>
      <c r="BX37" s="257"/>
      <c r="BY37" s="257"/>
      <c r="BZ37" s="257"/>
      <c r="CA37" s="257"/>
      <c r="CB37" s="257"/>
      <c r="CC37" s="257"/>
      <c r="CD37" s="257"/>
      <c r="CE37" s="257"/>
      <c r="CF37" s="257"/>
      <c r="CG37" s="257"/>
      <c r="CH37" s="257"/>
      <c r="CI37" s="257"/>
      <c r="CJ37" s="257"/>
      <c r="CK37" s="257"/>
      <c r="CL37" s="257"/>
      <c r="CM37" s="257"/>
      <c r="CN37" s="257"/>
      <c r="CO37" s="257"/>
      <c r="CP37" s="257"/>
      <c r="CQ37" s="257"/>
      <c r="CR37" s="257"/>
      <c r="CS37" s="257"/>
      <c r="CT37" s="257"/>
      <c r="CU37" s="257"/>
      <c r="CV37" s="257"/>
    </row>
    <row r="38" spans="1:103" ht="20.100000000000001" customHeight="1" x14ac:dyDescent="0.25">
      <c r="A38" s="257"/>
      <c r="B38" s="257"/>
      <c r="C38" s="257"/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  <c r="Z38" s="257"/>
      <c r="AA38" s="257"/>
      <c r="AB38" s="257"/>
      <c r="AC38" s="257"/>
      <c r="AD38" s="257"/>
      <c r="AE38" s="257"/>
      <c r="AF38" s="257"/>
      <c r="AG38" s="257"/>
      <c r="AH38" s="257"/>
      <c r="AI38" s="257"/>
      <c r="AJ38" s="257"/>
      <c r="AK38" s="257"/>
      <c r="AL38" s="257"/>
      <c r="AM38" s="257"/>
      <c r="AN38" s="257"/>
      <c r="AO38" s="257"/>
      <c r="AP38" s="257"/>
      <c r="AQ38" s="257"/>
      <c r="AR38" s="257"/>
      <c r="AS38" s="257"/>
      <c r="AT38" s="257"/>
      <c r="AU38" s="257"/>
      <c r="AV38" s="257"/>
      <c r="AW38" s="257"/>
      <c r="AX38" s="257"/>
      <c r="AY38" s="257"/>
      <c r="AZ38" s="257"/>
      <c r="BA38" s="257"/>
      <c r="BB38" s="257"/>
      <c r="BC38" s="257"/>
      <c r="BD38" s="257"/>
      <c r="BE38" s="257"/>
      <c r="BF38" s="257"/>
      <c r="BG38" s="257"/>
      <c r="BH38" s="257"/>
      <c r="BI38" s="257"/>
      <c r="BJ38" s="257"/>
      <c r="BK38" s="257"/>
      <c r="BL38" s="257"/>
      <c r="BM38" s="257"/>
      <c r="BN38" s="257"/>
      <c r="BO38" s="257"/>
      <c r="BP38" s="257"/>
      <c r="BQ38" s="257"/>
      <c r="BR38" s="257"/>
      <c r="BS38" s="257"/>
      <c r="BT38" s="257"/>
      <c r="BU38" s="257"/>
      <c r="BV38" s="257"/>
      <c r="BW38" s="257"/>
      <c r="BX38" s="257"/>
      <c r="BY38" s="257"/>
      <c r="BZ38" s="257"/>
      <c r="CA38" s="257"/>
      <c r="CB38" s="257"/>
      <c r="CC38" s="257"/>
      <c r="CD38" s="257"/>
      <c r="CE38" s="257"/>
      <c r="CF38" s="257"/>
      <c r="CG38" s="257"/>
      <c r="CH38" s="257"/>
      <c r="CI38" s="257"/>
      <c r="CJ38" s="257"/>
      <c r="CK38" s="257"/>
      <c r="CL38" s="257"/>
      <c r="CM38" s="257"/>
      <c r="CN38" s="257"/>
      <c r="CO38" s="257"/>
      <c r="CP38" s="257"/>
      <c r="CQ38" s="257"/>
      <c r="CR38" s="257"/>
      <c r="CS38" s="257"/>
      <c r="CT38" s="257"/>
      <c r="CU38" s="257"/>
      <c r="CV38" s="257"/>
    </row>
    <row r="39" spans="1:103" ht="20.100000000000001" customHeight="1" x14ac:dyDescent="0.25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63"/>
      <c r="O39" s="26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</row>
    <row r="41" spans="1:103" ht="20.100000000000001" customHeight="1" x14ac:dyDescent="0.25">
      <c r="M41" s="53"/>
    </row>
    <row r="42" spans="1:103" ht="20.100000000000001" customHeight="1" x14ac:dyDescent="0.25">
      <c r="A42" s="257"/>
      <c r="B42" s="257"/>
    </row>
    <row r="44" spans="1:103" ht="20.100000000000001" customHeight="1" x14ac:dyDescent="0.25">
      <c r="A44" s="257"/>
      <c r="B44" s="257"/>
      <c r="C44" s="257"/>
    </row>
  </sheetData>
  <mergeCells count="1">
    <mergeCell ref="A34:CY34"/>
  </mergeCells>
  <printOptions horizontalCentered="1"/>
  <pageMargins left="0.39370078740157483" right="0.39370078740157483" top="0.39370078740157483" bottom="0.39370078740157483" header="0.51181102362204722" footer="0.39370078740157483"/>
  <pageSetup paperSize="9" scale="56" orientation="landscape" horizontalDpi="1200" verticalDpi="1200" r:id="rId1"/>
  <headerFooter alignWithMargins="0">
    <oddFooter>&amp;L&amp;"Trebuchet MS,Normal"&amp;8Relatório Mensal da Dívida Pública Federal&amp;C&amp;"Trebuchet MS,Normal"&amp;8Anexo 4.2&amp;R&amp;"Trebuchet MS,Normal"&amp;8Tesouro Nacional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14</vt:i4>
      </vt:variant>
    </vt:vector>
  </HeadingPairs>
  <TitlesOfParts>
    <vt:vector size="25" baseType="lpstr">
      <vt:lpstr>Gráficos que eu quero</vt:lpstr>
      <vt:lpstr>1.2</vt:lpstr>
      <vt:lpstr>2.4</vt:lpstr>
      <vt:lpstr>2.7</vt:lpstr>
      <vt:lpstr>2.8</vt:lpstr>
      <vt:lpstr>3.1</vt:lpstr>
      <vt:lpstr>3.2</vt:lpstr>
      <vt:lpstr>3.4</vt:lpstr>
      <vt:lpstr>3.8</vt:lpstr>
      <vt:lpstr>4.1</vt:lpstr>
      <vt:lpstr>4.2</vt:lpstr>
      <vt:lpstr>'1.2'!Area_de_impressao</vt:lpstr>
      <vt:lpstr>'2.4'!Area_de_impressao</vt:lpstr>
      <vt:lpstr>'2.7'!Area_de_impressao</vt:lpstr>
      <vt:lpstr>'2.8'!Area_de_impressao</vt:lpstr>
      <vt:lpstr>'3.1'!Area_de_impressao</vt:lpstr>
      <vt:lpstr>'3.2'!Area_de_impressao</vt:lpstr>
      <vt:lpstr>'3.4'!Area_de_impressao</vt:lpstr>
      <vt:lpstr>'3.8'!Area_de_impressao</vt:lpstr>
      <vt:lpstr>'4.1'!Area_de_impressao</vt:lpstr>
      <vt:lpstr>'4.2'!Area_de_impressao</vt:lpstr>
      <vt:lpstr>'2.4'!Titulos_de_impressao</vt:lpstr>
      <vt:lpstr>'3.1'!Titulos_de_impressao</vt:lpstr>
      <vt:lpstr>'3.2'!Titulos_de_impressao</vt:lpstr>
      <vt:lpstr>'3.4'!Titulos_de_impressao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Varaschin</dc:creator>
  <cp:lastModifiedBy>Guilherme Varaschin</cp:lastModifiedBy>
  <dcterms:created xsi:type="dcterms:W3CDTF">2026-09-23T15:09:44Z</dcterms:created>
  <dcterms:modified xsi:type="dcterms:W3CDTF">2026-09-23T15:39:07Z</dcterms:modified>
</cp:coreProperties>
</file>