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nove\Oficina Excel\21.03.18\"/>
    </mc:Choice>
  </mc:AlternateContent>
  <bookViews>
    <workbookView xWindow="0" yWindow="0" windowWidth="24000" windowHeight="9135" tabRatio="811" activeTab="2"/>
  </bookViews>
  <sheets>
    <sheet name="Gráficos" sheetId="5" r:id="rId1"/>
    <sheet name="Exercício 1" sheetId="8" r:id="rId2"/>
    <sheet name="Exercício 2" sheetId="13" r:id="rId3"/>
    <sheet name="Exercício 3" sheetId="6" r:id="rId4"/>
    <sheet name="Exercício 4" sheetId="18" r:id="rId5"/>
    <sheet name="Exercício 5" sheetId="16" r:id="rId6"/>
    <sheet name="Exercício 6" sheetId="7" r:id="rId7"/>
    <sheet name="Exercício 7" sheetId="12" r:id="rId8"/>
  </sheets>
  <definedNames>
    <definedName name="_xlnm._FilterDatabase" localSheetId="3" hidden="1">'Exercício 3'!$B$5:$F$12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7" l="1"/>
  <c r="D18" i="7"/>
  <c r="D17" i="7"/>
  <c r="F18" i="7"/>
  <c r="F17" i="7"/>
  <c r="G16" i="7"/>
  <c r="F16" i="7"/>
  <c r="E16" i="7"/>
  <c r="D16" i="7"/>
  <c r="D15" i="7"/>
  <c r="C19" i="7"/>
  <c r="C18" i="7"/>
  <c r="C17" i="7"/>
  <c r="C16" i="7"/>
  <c r="G15" i="7"/>
  <c r="E15" i="7"/>
  <c r="F15" i="7"/>
  <c r="C15" i="7"/>
  <c r="F12" i="6" l="1"/>
  <c r="E12" i="6"/>
  <c r="D12" i="6"/>
  <c r="C12" i="6"/>
  <c r="C26" i="5" l="1"/>
  <c r="D12" i="8"/>
  <c r="C12" i="8"/>
  <c r="H10" i="13" l="1"/>
  <c r="G10" i="13"/>
  <c r="F10" i="13"/>
  <c r="E10" i="13"/>
  <c r="D10" i="13"/>
  <c r="C10" i="13"/>
  <c r="C13" i="5" l="1"/>
  <c r="E17" i="7" l="1"/>
  <c r="E18" i="7" s="1"/>
  <c r="E19" i="7" s="1"/>
  <c r="F19" i="7" l="1"/>
  <c r="G17" i="7" l="1"/>
  <c r="G18" i="7" s="1"/>
  <c r="G19" i="7" s="1"/>
</calcChain>
</file>

<file path=xl/sharedStrings.xml><?xml version="1.0" encoding="utf-8"?>
<sst xmlns="http://schemas.openxmlformats.org/spreadsheetml/2006/main" count="87" uniqueCount="64">
  <si>
    <t>Fonte</t>
  </si>
  <si>
    <t>%</t>
  </si>
  <si>
    <t>Consumo TWh</t>
  </si>
  <si>
    <t>Cana-de-açúcar</t>
  </si>
  <si>
    <t>Lenha e carvão vegetal</t>
  </si>
  <si>
    <t>Energia hidráulica</t>
  </si>
  <si>
    <t>Urânio</t>
  </si>
  <si>
    <t>Gás natural</t>
  </si>
  <si>
    <t>Petróleo e derivados</t>
  </si>
  <si>
    <t>Outras fontes renováveis</t>
  </si>
  <si>
    <t>Total</t>
  </si>
  <si>
    <t>Gastos</t>
  </si>
  <si>
    <t>Agosto</t>
  </si>
  <si>
    <t>Setembro</t>
  </si>
  <si>
    <t>Outubro</t>
  </si>
  <si>
    <t>Novembro</t>
  </si>
  <si>
    <t xml:space="preserve">Agua </t>
  </si>
  <si>
    <t>Luz</t>
  </si>
  <si>
    <t>Internet</t>
  </si>
  <si>
    <t>Telefone</t>
  </si>
  <si>
    <t>Moto</t>
  </si>
  <si>
    <t>Bar</t>
  </si>
  <si>
    <t>Namorado (a)</t>
  </si>
  <si>
    <t>Total Despesa (-)</t>
  </si>
  <si>
    <t>Gasto P/ Salário</t>
  </si>
  <si>
    <t>Saldo (=)</t>
  </si>
  <si>
    <t>Saldo + Salário (+)</t>
  </si>
  <si>
    <t>Saldo Final (=)</t>
  </si>
  <si>
    <t>Carvão mineral</t>
  </si>
  <si>
    <t>Fornecimento de Energia do Brasil TWh</t>
  </si>
  <si>
    <t>Determinação</t>
  </si>
  <si>
    <t>Entusiasmo</t>
  </si>
  <si>
    <t>Paciência</t>
  </si>
  <si>
    <t>Dezembro</t>
  </si>
  <si>
    <t>Otimismo</t>
  </si>
  <si>
    <t>Flexibilidade</t>
  </si>
  <si>
    <t>Proatividade</t>
  </si>
  <si>
    <t>Comunicativo</t>
  </si>
  <si>
    <t>Daiane Ferreira</t>
  </si>
  <si>
    <t>Diogo Antunes</t>
  </si>
  <si>
    <t>Candidatos ao cargo de Gerência - Funcionários (0 - 10)</t>
  </si>
  <si>
    <t>Persistência</t>
  </si>
  <si>
    <t>Qualidades e Competências</t>
  </si>
  <si>
    <t>Fornecimento de Energia no Brasil - 2016</t>
  </si>
  <si>
    <t>Fontes Não Renováveis</t>
  </si>
  <si>
    <t>Produto</t>
  </si>
  <si>
    <t>Camisa</t>
  </si>
  <si>
    <t>Calça</t>
  </si>
  <si>
    <t>Blusa</t>
  </si>
  <si>
    <t>Sapato</t>
  </si>
  <si>
    <t>Ano</t>
  </si>
  <si>
    <t>Tênis</t>
  </si>
  <si>
    <t>Shorts</t>
  </si>
  <si>
    <t>Blusas</t>
  </si>
  <si>
    <t>Temperatura ºC</t>
  </si>
  <si>
    <t>Dia</t>
  </si>
  <si>
    <t>Data</t>
  </si>
  <si>
    <t xml:space="preserve"> Cotação</t>
  </si>
  <si>
    <r>
      <t xml:space="preserve">Loja </t>
    </r>
    <r>
      <rPr>
        <b/>
        <sz val="18"/>
        <rFont val="Calibri"/>
        <family val="2"/>
        <scheme val="minor"/>
      </rPr>
      <t>TEVEST</t>
    </r>
    <r>
      <rPr>
        <b/>
        <sz val="18"/>
        <color theme="1"/>
        <rFont val="Calibri"/>
        <family val="2"/>
        <scheme val="minor"/>
      </rPr>
      <t xml:space="preserve"> - Total de Vendas</t>
    </r>
  </si>
  <si>
    <r>
      <t xml:space="preserve">Loja </t>
    </r>
    <r>
      <rPr>
        <b/>
        <sz val="16"/>
        <rFont val="Calibri"/>
        <family val="2"/>
        <scheme val="minor"/>
      </rPr>
      <t>TEVEST</t>
    </r>
    <r>
      <rPr>
        <b/>
        <sz val="16"/>
        <color rgb="FFFF0000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  <scheme val="minor"/>
      </rPr>
      <t>- Total de Vendas</t>
    </r>
  </si>
  <si>
    <t>Temperatura Média                                   São Paulo - Agosto 2017</t>
  </si>
  <si>
    <t>Salário:</t>
  </si>
  <si>
    <t>CONTROLE DE GASTOS</t>
  </si>
  <si>
    <t>Saldo inicial: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</si>
</sst>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.00;[Red]#,##0.00"/>
    <numFmt numFmtId="165" formatCode="&quot;R$&quot;\ #,##0.00;[Red]&quot;R$&quot;\ #,##0.00"/>
    <numFmt numFmtId="166" formatCode="_-* #,##0_-;\-* #,##0_-;_-* &quot;-&quot;??_-;_-@_-"/>
    <numFmt numFmtId="167" formatCode="_-[$R$-416]\ * #,##0.00_-;\-[$R$-416]\ * #,##0.00_-;_-[$R$-416]\ * &quot;-&quot;??_-;_-@_-"/>
    <numFmt numFmtId="168" formatCode="00"/>
    <numFmt numFmtId="169" formatCode="mmm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1"/>
      <color theme="1"/>
      <name val="Constantia"/>
      <family val="1"/>
    </font>
    <font>
      <sz val="11"/>
      <color theme="1"/>
      <name val="Constantia"/>
      <family val="1"/>
    </font>
    <font>
      <b/>
      <sz val="12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EA45E"/>
        <bgColor indexed="64"/>
      </patternFill>
    </fill>
    <fill>
      <patternFill patternType="solid">
        <fgColor rgb="FF8FD5A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/>
      <top style="thin">
        <color theme="2" tint="-0.749992370372631"/>
      </top>
      <bottom/>
      <diagonal/>
    </border>
    <border>
      <left/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2" tint="-0.749992370372631"/>
      </left>
      <right/>
      <top/>
      <bottom/>
      <diagonal/>
    </border>
    <border>
      <left/>
      <right style="thin">
        <color theme="2" tint="-0.749992370372631"/>
      </right>
      <top/>
      <bottom/>
      <diagonal/>
    </border>
    <border>
      <left/>
      <right/>
      <top/>
      <bottom style="thin">
        <color theme="2" tint="-0.749992370372631"/>
      </bottom>
      <diagonal/>
    </border>
    <border>
      <left/>
      <right style="thin">
        <color theme="2" tint="-0.749992370372631"/>
      </right>
      <top/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2" tint="-0.749992370372631"/>
      </left>
      <right style="thin">
        <color theme="2" tint="-0.749992370372631"/>
      </right>
      <top/>
      <bottom/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thin">
        <color theme="2" tint="-0.749992370372631"/>
      </left>
      <right/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 style="medium">
        <color indexed="64"/>
      </top>
      <bottom style="medium">
        <color indexed="64"/>
      </bottom>
      <diagonal/>
    </border>
    <border>
      <left style="thin">
        <color theme="2" tint="-0.74999237037263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2" tint="-0.74999237037263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2" tint="-0.749992370372631"/>
      </right>
      <top style="medium">
        <color indexed="64"/>
      </top>
      <bottom/>
      <diagonal/>
    </border>
    <border>
      <left style="medium">
        <color indexed="64"/>
      </left>
      <right style="thin">
        <color theme="2" tint="-0.749992370372631"/>
      </right>
      <top/>
      <bottom/>
      <diagonal/>
    </border>
    <border>
      <left style="thin">
        <color theme="2" tint="-0.749992370372631"/>
      </left>
      <right style="thin">
        <color theme="2" tint="-0.74999237037263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2" tint="-0.74999237037263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2" tint="-0.749992370372631"/>
      </left>
      <right style="medium">
        <color indexed="64"/>
      </right>
      <top style="thin">
        <color theme="2" tint="-0.749992370372631"/>
      </top>
      <bottom/>
      <diagonal/>
    </border>
    <border>
      <left style="thin">
        <color theme="2" tint="-0.749992370372631"/>
      </left>
      <right style="medium">
        <color indexed="64"/>
      </right>
      <top/>
      <bottom/>
      <diagonal/>
    </border>
    <border>
      <left style="thin">
        <color theme="2" tint="-0.749992370372631"/>
      </left>
      <right style="medium">
        <color indexed="64"/>
      </right>
      <top/>
      <bottom style="thin">
        <color theme="2" tint="-0.749992370372631"/>
      </bottom>
      <diagonal/>
    </border>
    <border>
      <left style="thin">
        <color theme="2" tint="-0.749992370372631"/>
      </left>
      <right/>
      <top/>
      <bottom style="medium">
        <color indexed="64"/>
      </bottom>
      <diagonal/>
    </border>
    <border>
      <left style="thin">
        <color theme="2" tint="-0.749992370372631"/>
      </left>
      <right style="medium">
        <color indexed="64"/>
      </right>
      <top/>
      <bottom style="medium">
        <color indexed="64"/>
      </bottom>
      <diagonal/>
    </border>
    <border>
      <left style="thin">
        <color theme="2" tint="-0.749992370372631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2" tint="-0.74999237037263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2" tint="-0.749992370372631"/>
      </bottom>
      <diagonal/>
    </border>
    <border>
      <left style="medium">
        <color indexed="64"/>
      </left>
      <right style="medium">
        <color indexed="64"/>
      </right>
      <top style="thin">
        <color theme="2" tint="-0.749992370372631"/>
      </top>
      <bottom/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74">
    <xf numFmtId="0" fontId="0" fillId="0" borderId="0" xfId="0"/>
    <xf numFmtId="0" fontId="0" fillId="0" borderId="6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/>
    <xf numFmtId="0" fontId="0" fillId="0" borderId="28" xfId="0" applyBorder="1"/>
    <xf numFmtId="0" fontId="1" fillId="0" borderId="35" xfId="0" applyFont="1" applyBorder="1"/>
    <xf numFmtId="0" fontId="7" fillId="0" borderId="0" xfId="0" applyFont="1"/>
    <xf numFmtId="0" fontId="2" fillId="0" borderId="0" xfId="0" applyFont="1" applyAlignment="1">
      <alignment horizontal="right"/>
    </xf>
    <xf numFmtId="164" fontId="7" fillId="0" borderId="33" xfId="0" applyNumberFormat="1" applyFont="1" applyBorder="1"/>
    <xf numFmtId="164" fontId="7" fillId="0" borderId="34" xfId="0" applyNumberFormat="1" applyFont="1" applyBorder="1"/>
    <xf numFmtId="166" fontId="0" fillId="0" borderId="32" xfId="3" applyNumberFormat="1" applyFont="1" applyBorder="1" applyAlignment="1">
      <alignment horizontal="center"/>
    </xf>
    <xf numFmtId="166" fontId="0" fillId="0" borderId="33" xfId="3" applyNumberFormat="1" applyFont="1" applyBorder="1" applyAlignment="1">
      <alignment horizontal="center"/>
    </xf>
    <xf numFmtId="166" fontId="1" fillId="0" borderId="25" xfId="3" applyNumberFormat="1" applyFont="1" applyBorder="1"/>
    <xf numFmtId="9" fontId="0" fillId="0" borderId="0" xfId="2" applyFont="1"/>
    <xf numFmtId="9" fontId="0" fillId="0" borderId="0" xfId="0" applyNumberFormat="1"/>
    <xf numFmtId="166" fontId="0" fillId="0" borderId="5" xfId="3" applyNumberFormat="1" applyFont="1" applyBorder="1"/>
    <xf numFmtId="0" fontId="1" fillId="0" borderId="1" xfId="0" applyFont="1" applyBorder="1"/>
    <xf numFmtId="0" fontId="0" fillId="0" borderId="19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4" borderId="28" xfId="0" applyFill="1" applyBorder="1"/>
    <xf numFmtId="9" fontId="0" fillId="4" borderId="33" xfId="2" applyFont="1" applyFill="1" applyBorder="1" applyAlignment="1">
      <alignment horizontal="center"/>
    </xf>
    <xf numFmtId="0" fontId="0" fillId="7" borderId="28" xfId="0" applyFill="1" applyBorder="1"/>
    <xf numFmtId="9" fontId="0" fillId="7" borderId="32" xfId="2" applyFont="1" applyFill="1" applyBorder="1" applyAlignment="1">
      <alignment horizontal="center"/>
    </xf>
    <xf numFmtId="9" fontId="0" fillId="7" borderId="33" xfId="2" applyFont="1" applyFill="1" applyBorder="1" applyAlignment="1">
      <alignment horizontal="center"/>
    </xf>
    <xf numFmtId="9" fontId="1" fillId="0" borderId="25" xfId="2" applyNumberFormat="1" applyFont="1" applyBorder="1" applyAlignment="1">
      <alignment horizontal="center"/>
    </xf>
    <xf numFmtId="0" fontId="0" fillId="0" borderId="7" xfId="0" applyFont="1" applyBorder="1"/>
    <xf numFmtId="166" fontId="0" fillId="0" borderId="42" xfId="3" applyNumberFormat="1" applyFont="1" applyBorder="1"/>
    <xf numFmtId="166" fontId="0" fillId="0" borderId="4" xfId="3" applyNumberFormat="1" applyFont="1" applyBorder="1"/>
    <xf numFmtId="166" fontId="0" fillId="0" borderId="43" xfId="3" applyNumberFormat="1" applyFont="1" applyBorder="1"/>
    <xf numFmtId="0" fontId="1" fillId="0" borderId="11" xfId="0" applyFont="1" applyBorder="1"/>
    <xf numFmtId="167" fontId="0" fillId="0" borderId="6" xfId="0" applyNumberFormat="1" applyBorder="1"/>
    <xf numFmtId="167" fontId="0" fillId="0" borderId="5" xfId="0" applyNumberFormat="1" applyFill="1" applyBorder="1"/>
    <xf numFmtId="167" fontId="1" fillId="0" borderId="44" xfId="3" applyNumberFormat="1" applyFont="1" applyBorder="1"/>
    <xf numFmtId="167" fontId="1" fillId="0" borderId="45" xfId="3" applyNumberFormat="1" applyFont="1" applyBorder="1"/>
    <xf numFmtId="167" fontId="0" fillId="0" borderId="46" xfId="0" applyNumberFormat="1" applyBorder="1"/>
    <xf numFmtId="167" fontId="0" fillId="0" borderId="47" xfId="0" applyNumberFormat="1" applyBorder="1"/>
    <xf numFmtId="167" fontId="1" fillId="0" borderId="48" xfId="3" applyNumberFormat="1" applyFont="1" applyBorder="1"/>
    <xf numFmtId="167" fontId="0" fillId="0" borderId="8" xfId="0" applyNumberFormat="1" applyBorder="1"/>
    <xf numFmtId="167" fontId="0" fillId="0" borderId="14" xfId="0" applyNumberFormat="1" applyBorder="1"/>
    <xf numFmtId="167" fontId="0" fillId="0" borderId="15" xfId="0" applyNumberFormat="1" applyBorder="1"/>
    <xf numFmtId="167" fontId="0" fillId="0" borderId="4" xfId="0" applyNumberFormat="1" applyFill="1" applyBorder="1"/>
    <xf numFmtId="167" fontId="0" fillId="0" borderId="10" xfId="0" applyNumberFormat="1" applyBorder="1"/>
    <xf numFmtId="167" fontId="0" fillId="0" borderId="49" xfId="0" applyNumberFormat="1" applyBorder="1"/>
    <xf numFmtId="167" fontId="0" fillId="0" borderId="50" xfId="0" applyNumberFormat="1" applyBorder="1"/>
    <xf numFmtId="167" fontId="0" fillId="0" borderId="45" xfId="0" applyNumberFormat="1" applyFill="1" applyBorder="1"/>
    <xf numFmtId="0" fontId="1" fillId="0" borderId="0" xfId="0" applyFont="1" applyBorder="1"/>
    <xf numFmtId="167" fontId="1" fillId="0" borderId="0" xfId="3" applyNumberFormat="1" applyFont="1" applyBorder="1"/>
    <xf numFmtId="0" fontId="1" fillId="0" borderId="6" xfId="0" applyFont="1" applyBorder="1" applyAlignment="1">
      <alignment horizontal="center" vertical="center"/>
    </xf>
    <xf numFmtId="167" fontId="0" fillId="0" borderId="5" xfId="0" applyNumberFormat="1" applyBorder="1"/>
    <xf numFmtId="0" fontId="1" fillId="0" borderId="8" xfId="0" applyFont="1" applyBorder="1" applyAlignment="1">
      <alignment horizontal="center" vertical="center"/>
    </xf>
    <xf numFmtId="167" fontId="0" fillId="0" borderId="4" xfId="0" applyNumberFormat="1" applyBorder="1"/>
    <xf numFmtId="0" fontId="1" fillId="0" borderId="10" xfId="0" applyFont="1" applyFill="1" applyBorder="1" applyAlignment="1">
      <alignment horizontal="center" vertical="center"/>
    </xf>
    <xf numFmtId="167" fontId="0" fillId="0" borderId="10" xfId="0" applyNumberFormat="1" applyFill="1" applyBorder="1"/>
    <xf numFmtId="167" fontId="1" fillId="0" borderId="10" xfId="3" applyNumberFormat="1" applyFont="1" applyBorder="1"/>
    <xf numFmtId="167" fontId="0" fillId="0" borderId="51" xfId="0" applyNumberFormat="1" applyBorder="1"/>
    <xf numFmtId="167" fontId="0" fillId="0" borderId="52" xfId="0" applyNumberFormat="1" applyBorder="1"/>
    <xf numFmtId="167" fontId="0" fillId="0" borderId="49" xfId="0" applyNumberFormat="1" applyFill="1" applyBorder="1"/>
    <xf numFmtId="167" fontId="0" fillId="0" borderId="53" xfId="0" applyNumberFormat="1" applyFill="1" applyBorder="1"/>
    <xf numFmtId="167" fontId="0" fillId="0" borderId="50" xfId="0" applyNumberFormat="1" applyFill="1" applyBorder="1"/>
    <xf numFmtId="167" fontId="1" fillId="0" borderId="49" xfId="3" applyNumberFormat="1" applyFont="1" applyBorder="1"/>
    <xf numFmtId="167" fontId="1" fillId="0" borderId="50" xfId="3" applyNumberFormat="1" applyFont="1" applyBorder="1"/>
    <xf numFmtId="167" fontId="1" fillId="0" borderId="53" xfId="3" applyNumberFormat="1" applyFont="1" applyBorder="1"/>
    <xf numFmtId="0" fontId="1" fillId="0" borderId="10" xfId="0" applyFont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5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vertical="center"/>
    </xf>
    <xf numFmtId="0" fontId="1" fillId="10" borderId="36" xfId="0" applyFont="1" applyFill="1" applyBorder="1" applyAlignment="1">
      <alignment horizontal="center" vertical="center"/>
    </xf>
    <xf numFmtId="0" fontId="1" fillId="10" borderId="37" xfId="0" applyFont="1" applyFill="1" applyBorder="1" applyAlignment="1">
      <alignment horizontal="center" vertical="center"/>
    </xf>
    <xf numFmtId="0" fontId="1" fillId="10" borderId="25" xfId="0" applyFont="1" applyFill="1" applyBorder="1" applyAlignment="1">
      <alignment horizontal="center"/>
    </xf>
    <xf numFmtId="0" fontId="0" fillId="0" borderId="0" xfId="0" applyFill="1"/>
    <xf numFmtId="0" fontId="0" fillId="0" borderId="6" xfId="0" applyFill="1" applyBorder="1"/>
    <xf numFmtId="0" fontId="0" fillId="0" borderId="0" xfId="0" applyFill="1" applyBorder="1"/>
    <xf numFmtId="1" fontId="0" fillId="0" borderId="5" xfId="2" applyNumberFormat="1" applyFont="1" applyBorder="1" applyAlignment="1">
      <alignment horizontal="center" vertical="center"/>
    </xf>
    <xf numFmtId="1" fontId="0" fillId="0" borderId="45" xfId="2" applyNumberFormat="1" applyFont="1" applyBorder="1" applyAlignment="1">
      <alignment horizontal="center" vertical="center"/>
    </xf>
    <xf numFmtId="166" fontId="0" fillId="4" borderId="33" xfId="3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54" xfId="0" applyFont="1" applyFill="1" applyBorder="1" applyAlignment="1">
      <alignment horizontal="center"/>
    </xf>
    <xf numFmtId="0" fontId="1" fillId="3" borderId="5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12" xfId="0" applyFill="1" applyBorder="1"/>
    <xf numFmtId="0" fontId="3" fillId="8" borderId="16" xfId="0" applyFont="1" applyFill="1" applyBorder="1" applyAlignment="1">
      <alignment horizontal="center" vertical="center"/>
    </xf>
    <xf numFmtId="169" fontId="3" fillId="8" borderId="17" xfId="0" applyNumberFormat="1" applyFont="1" applyFill="1" applyBorder="1" applyAlignment="1">
      <alignment horizontal="center" vertical="center"/>
    </xf>
    <xf numFmtId="169" fontId="3" fillId="8" borderId="18" xfId="0" applyNumberFormat="1" applyFont="1" applyFill="1" applyBorder="1" applyAlignment="1">
      <alignment horizontal="center" vertical="center"/>
    </xf>
    <xf numFmtId="44" fontId="0" fillId="0" borderId="41" xfId="0" applyNumberFormat="1" applyBorder="1" applyAlignment="1">
      <alignment horizontal="center"/>
    </xf>
    <xf numFmtId="44" fontId="0" fillId="0" borderId="40" xfId="0" applyNumberFormat="1" applyBorder="1" applyAlignment="1">
      <alignment horizontal="center"/>
    </xf>
    <xf numFmtId="0" fontId="3" fillId="8" borderId="39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168" fontId="1" fillId="0" borderId="9" xfId="0" applyNumberFormat="1" applyFont="1" applyFill="1" applyBorder="1" applyAlignment="1">
      <alignment horizontal="center" vertical="center"/>
    </xf>
    <xf numFmtId="168" fontId="1" fillId="0" borderId="7" xfId="0" applyNumberFormat="1" applyFont="1" applyFill="1" applyBorder="1" applyAlignment="1">
      <alignment horizontal="center" vertical="center"/>
    </xf>
    <xf numFmtId="168" fontId="1" fillId="0" borderId="56" xfId="0" applyNumberFormat="1" applyFont="1" applyFill="1" applyBorder="1" applyAlignment="1">
      <alignment horizontal="center" vertical="center"/>
    </xf>
    <xf numFmtId="44" fontId="5" fillId="11" borderId="11" xfId="1" applyFont="1" applyFill="1" applyBorder="1"/>
    <xf numFmtId="164" fontId="7" fillId="0" borderId="58" xfId="0" applyNumberFormat="1" applyFont="1" applyBorder="1"/>
    <xf numFmtId="164" fontId="7" fillId="0" borderId="59" xfId="0" applyNumberFormat="1" applyFont="1" applyBorder="1"/>
    <xf numFmtId="0" fontId="2" fillId="4" borderId="62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4" fontId="7" fillId="0" borderId="29" xfId="0" applyNumberFormat="1" applyFont="1" applyBorder="1"/>
    <xf numFmtId="164" fontId="7" fillId="0" borderId="31" xfId="0" applyNumberFormat="1" applyFont="1" applyBorder="1"/>
    <xf numFmtId="0" fontId="6" fillId="4" borderId="11" xfId="0" applyFont="1" applyFill="1" applyBorder="1"/>
    <xf numFmtId="0" fontId="7" fillId="0" borderId="7" xfId="0" applyFont="1" applyBorder="1"/>
    <xf numFmtId="0" fontId="7" fillId="0" borderId="64" xfId="0" applyFont="1" applyBorder="1"/>
    <xf numFmtId="0" fontId="7" fillId="0" borderId="65" xfId="0" applyFont="1" applyBorder="1"/>
    <xf numFmtId="0" fontId="7" fillId="0" borderId="56" xfId="0" applyFont="1" applyBorder="1"/>
    <xf numFmtId="165" fontId="6" fillId="0" borderId="0" xfId="1" applyNumberFormat="1" applyFont="1" applyBorder="1" applyAlignment="1">
      <alignment horizontal="right"/>
    </xf>
    <xf numFmtId="165" fontId="6" fillId="0" borderId="28" xfId="1" applyNumberFormat="1" applyFont="1" applyBorder="1" applyAlignment="1">
      <alignment horizontal="right"/>
    </xf>
    <xf numFmtId="165" fontId="6" fillId="0" borderId="33" xfId="1" applyNumberFormat="1" applyFont="1" applyBorder="1" applyAlignment="1">
      <alignment horizontal="right"/>
    </xf>
    <xf numFmtId="165" fontId="6" fillId="0" borderId="58" xfId="1" applyNumberFormat="1" applyFont="1" applyBorder="1" applyAlignment="1">
      <alignment horizontal="right"/>
    </xf>
    <xf numFmtId="0" fontId="1" fillId="6" borderId="1" xfId="0" applyFont="1" applyFill="1" applyBorder="1" applyAlignment="1">
      <alignment horizontal="center" vertical="center"/>
    </xf>
    <xf numFmtId="166" fontId="1" fillId="3" borderId="38" xfId="3" applyNumberFormat="1" applyFont="1" applyFill="1" applyBorder="1"/>
    <xf numFmtId="166" fontId="1" fillId="3" borderId="3" xfId="3" applyNumberFormat="1" applyFont="1" applyFill="1" applyBorder="1"/>
    <xf numFmtId="165" fontId="7" fillId="3" borderId="63" xfId="1" applyNumberFormat="1" applyFont="1" applyFill="1" applyBorder="1"/>
    <xf numFmtId="165" fontId="7" fillId="3" borderId="26" xfId="1" applyNumberFormat="1" applyFont="1" applyFill="1" applyBorder="1"/>
    <xf numFmtId="165" fontId="7" fillId="3" borderId="32" xfId="1" applyNumberFormat="1" applyFont="1" applyFill="1" applyBorder="1"/>
    <xf numFmtId="165" fontId="7" fillId="3" borderId="27" xfId="1" applyNumberFormat="1" applyFont="1" applyFill="1" applyBorder="1"/>
    <xf numFmtId="165" fontId="7" fillId="3" borderId="57" xfId="1" applyNumberFormat="1" applyFont="1" applyFill="1" applyBorder="1"/>
    <xf numFmtId="165" fontId="7" fillId="3" borderId="0" xfId="1" applyNumberFormat="1" applyFont="1" applyFill="1" applyBorder="1"/>
    <xf numFmtId="165" fontId="7" fillId="3" borderId="28" xfId="1" applyNumberFormat="1" applyFont="1" applyFill="1" applyBorder="1"/>
    <xf numFmtId="165" fontId="7" fillId="3" borderId="33" xfId="1" applyNumberFormat="1" applyFont="1" applyFill="1" applyBorder="1"/>
    <xf numFmtId="165" fontId="7" fillId="3" borderId="58" xfId="1" applyNumberFormat="1" applyFont="1" applyFill="1" applyBorder="1"/>
    <xf numFmtId="165" fontId="7" fillId="3" borderId="29" xfId="1" applyNumberFormat="1" applyFont="1" applyFill="1" applyBorder="1"/>
    <xf numFmtId="165" fontId="7" fillId="3" borderId="12" xfId="1" applyNumberFormat="1" applyFont="1" applyFill="1" applyBorder="1"/>
    <xf numFmtId="165" fontId="7" fillId="3" borderId="60" xfId="1" applyNumberFormat="1" applyFont="1" applyFill="1" applyBorder="1"/>
    <xf numFmtId="165" fontId="7" fillId="3" borderId="44" xfId="1" applyNumberFormat="1" applyFont="1" applyFill="1" applyBorder="1"/>
    <xf numFmtId="165" fontId="7" fillId="3" borderId="61" xfId="1" applyNumberFormat="1" applyFont="1" applyFill="1" applyBorder="1"/>
    <xf numFmtId="0" fontId="1" fillId="14" borderId="9" xfId="0" applyFont="1" applyFill="1" applyBorder="1" applyAlignment="1">
      <alignment horizontal="center" vertical="center"/>
    </xf>
    <xf numFmtId="0" fontId="0" fillId="14" borderId="22" xfId="0" applyFill="1" applyBorder="1" applyAlignment="1">
      <alignment horizontal="center"/>
    </xf>
    <xf numFmtId="0" fontId="0" fillId="14" borderId="23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3" fillId="9" borderId="26" xfId="0" applyFont="1" applyFill="1" applyBorder="1" applyAlignment="1">
      <alignment horizontal="center"/>
    </xf>
    <xf numFmtId="0" fontId="3" fillId="9" borderId="27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colors>
    <mruColors>
      <color rgb="FF00C057"/>
      <color rgb="FFFF7C80"/>
      <color rgb="FF00A44A"/>
      <color rgb="FFA74CD0"/>
      <color rgb="FF6DA6D9"/>
      <color rgb="FFFF4747"/>
      <color rgb="FFCB95E3"/>
      <color rgb="FFAA52D2"/>
      <color rgb="FFBF914D"/>
      <color rgb="FF3EA4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Gráficos!$C$3:$C$4</c:f>
              <c:strCache>
                <c:ptCount val="2"/>
                <c:pt idx="0">
                  <c:v>Fornecimento de Energia no Brasil - 2016</c:v>
                </c:pt>
                <c:pt idx="1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Gráficos!$B$5:$B$13</c:f>
              <c:strCache>
                <c:ptCount val="9"/>
                <c:pt idx="0">
                  <c:v>Cana-de-açúcar</c:v>
                </c:pt>
                <c:pt idx="1">
                  <c:v>Outras fontes renováveis</c:v>
                </c:pt>
                <c:pt idx="2">
                  <c:v>Lenha e carvão vegetal</c:v>
                </c:pt>
                <c:pt idx="3">
                  <c:v>Energia hidráulica</c:v>
                </c:pt>
                <c:pt idx="4">
                  <c:v>Gás natural</c:v>
                </c:pt>
                <c:pt idx="5">
                  <c:v>Carvão mineral</c:v>
                </c:pt>
                <c:pt idx="6">
                  <c:v>Urânio</c:v>
                </c:pt>
                <c:pt idx="7">
                  <c:v>Petróleo e derivados</c:v>
                </c:pt>
                <c:pt idx="8">
                  <c:v>Total</c:v>
                </c:pt>
              </c:strCache>
            </c:strRef>
          </c:cat>
          <c:val>
            <c:numRef>
              <c:f>Gráficos!$C$5:$C$13</c:f>
              <c:numCache>
                <c:formatCode>0%</c:formatCode>
                <c:ptCount val="9"/>
                <c:pt idx="0">
                  <c:v>0.16</c:v>
                </c:pt>
                <c:pt idx="1">
                  <c:v>4.1000000000000002E-2</c:v>
                </c:pt>
                <c:pt idx="2">
                  <c:v>8.7999999999999995E-2</c:v>
                </c:pt>
                <c:pt idx="3">
                  <c:v>0.14699999999999999</c:v>
                </c:pt>
                <c:pt idx="4">
                  <c:v>0.10199999999999999</c:v>
                </c:pt>
                <c:pt idx="5">
                  <c:v>5.6000000000000001E-2</c:v>
                </c:pt>
                <c:pt idx="6">
                  <c:v>0.02</c:v>
                </c:pt>
                <c:pt idx="7">
                  <c:v>0.38600000000000001</c:v>
                </c:pt>
                <c:pt idx="8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'Exercício 3'!$C$5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4.5656309448319594E-3"/>
                  <c:y val="-8.95713371721049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0583386176284084E-3"/>
                  <c:y val="-3.83877159309021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5364616360176806E-3"/>
                  <c:y val="-7.6775431861804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'Exercício 3'!$B$6:$B$11</c:f>
              <c:strCache>
                <c:ptCount val="6"/>
                <c:pt idx="0">
                  <c:v>Camisa</c:v>
                </c:pt>
                <c:pt idx="1">
                  <c:v>Calça</c:v>
                </c:pt>
                <c:pt idx="2">
                  <c:v>Tênis</c:v>
                </c:pt>
                <c:pt idx="3">
                  <c:v>Shorts</c:v>
                </c:pt>
                <c:pt idx="4">
                  <c:v>Blusa</c:v>
                </c:pt>
                <c:pt idx="5">
                  <c:v>Sapato</c:v>
                </c:pt>
              </c:strCache>
            </c:strRef>
          </c:cat>
          <c:val>
            <c:numRef>
              <c:f>'Exercício 3'!$C$6:$C$11</c:f>
              <c:numCache>
                <c:formatCode>_-[$R$-416]\ * #,##0.00_-;\-[$R$-416]\ * #,##0.00_-;_-[$R$-416]\ * "-"??_-;_-@_-</c:formatCode>
                <c:ptCount val="6"/>
                <c:pt idx="0">
                  <c:v>90588</c:v>
                </c:pt>
                <c:pt idx="1">
                  <c:v>41808</c:v>
                </c:pt>
                <c:pt idx="2">
                  <c:v>98640</c:v>
                </c:pt>
                <c:pt idx="3">
                  <c:v>12444</c:v>
                </c:pt>
                <c:pt idx="4">
                  <c:v>32088</c:v>
                </c:pt>
                <c:pt idx="5">
                  <c:v>19872</c:v>
                </c:pt>
              </c:numCache>
            </c:numRef>
          </c:val>
        </c:ser>
        <c:ser>
          <c:idx val="1"/>
          <c:order val="1"/>
          <c:tx>
            <c:strRef>
              <c:f>'Exercício 3'!$D$5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0729232720355105E-3"/>
                  <c:y val="3.838670837930287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8.6239695624603686E-3"/>
                  <c:y val="1.02367242482405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0291693088142042E-3"/>
                  <c:y val="8.95713371721049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'Exercício 3'!$B$6:$B$11</c:f>
              <c:strCache>
                <c:ptCount val="6"/>
                <c:pt idx="0">
                  <c:v>Camisa</c:v>
                </c:pt>
                <c:pt idx="1">
                  <c:v>Calça</c:v>
                </c:pt>
                <c:pt idx="2">
                  <c:v>Tênis</c:v>
                </c:pt>
                <c:pt idx="3">
                  <c:v>Shorts</c:v>
                </c:pt>
                <c:pt idx="4">
                  <c:v>Blusa</c:v>
                </c:pt>
                <c:pt idx="5">
                  <c:v>Sapato</c:v>
                </c:pt>
              </c:strCache>
            </c:strRef>
          </c:cat>
          <c:val>
            <c:numRef>
              <c:f>'Exercício 3'!$D$6:$D$11</c:f>
              <c:numCache>
                <c:formatCode>_-[$R$-416]\ * #,##0.00_-;\-[$R$-416]\ * #,##0.00_-;_-[$R$-416]\ * "-"??_-;_-@_-</c:formatCode>
                <c:ptCount val="6"/>
                <c:pt idx="0">
                  <c:v>98808</c:v>
                </c:pt>
                <c:pt idx="1">
                  <c:v>39180</c:v>
                </c:pt>
                <c:pt idx="2">
                  <c:v>124272</c:v>
                </c:pt>
                <c:pt idx="3">
                  <c:v>10224</c:v>
                </c:pt>
                <c:pt idx="4">
                  <c:v>31128</c:v>
                </c:pt>
                <c:pt idx="5">
                  <c:v>43128</c:v>
                </c:pt>
              </c:numCache>
            </c:numRef>
          </c:val>
        </c:ser>
        <c:ser>
          <c:idx val="2"/>
          <c:order val="2"/>
          <c:tx>
            <c:strRef>
              <c:f>'Exercício 3'!$E$5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0729232720355477E-3"/>
                  <c:y val="3.83877159309021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-1.919385796545105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5218769816105788E-3"/>
                  <c:y val="8.95713371721049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0729232720355105E-4"/>
                  <c:y val="3.96673064619321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'Exercício 3'!$B$6:$B$11</c:f>
              <c:strCache>
                <c:ptCount val="6"/>
                <c:pt idx="0">
                  <c:v>Camisa</c:v>
                </c:pt>
                <c:pt idx="1">
                  <c:v>Calça</c:v>
                </c:pt>
                <c:pt idx="2">
                  <c:v>Tênis</c:v>
                </c:pt>
                <c:pt idx="3">
                  <c:v>Shorts</c:v>
                </c:pt>
                <c:pt idx="4">
                  <c:v>Blusa</c:v>
                </c:pt>
                <c:pt idx="5">
                  <c:v>Sapato</c:v>
                </c:pt>
              </c:strCache>
            </c:strRef>
          </c:cat>
          <c:val>
            <c:numRef>
              <c:f>'Exercício 3'!$E$6:$E$11</c:f>
              <c:numCache>
                <c:formatCode>_-[$R$-416]\ * #,##0.00_-;\-[$R$-416]\ * #,##0.00_-;_-[$R$-416]\ * "-"??_-;_-@_-</c:formatCode>
                <c:ptCount val="6"/>
                <c:pt idx="0">
                  <c:v>126552</c:v>
                </c:pt>
                <c:pt idx="1">
                  <c:v>35546</c:v>
                </c:pt>
                <c:pt idx="2">
                  <c:v>74580</c:v>
                </c:pt>
                <c:pt idx="3">
                  <c:v>3180</c:v>
                </c:pt>
                <c:pt idx="4">
                  <c:v>28188</c:v>
                </c:pt>
                <c:pt idx="5">
                  <c:v>102552</c:v>
                </c:pt>
              </c:numCache>
            </c:numRef>
          </c:val>
        </c:ser>
        <c:ser>
          <c:idx val="3"/>
          <c:order val="3"/>
          <c:tx>
            <c:strRef>
              <c:f>'Exercício 3'!$F$5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0145846544071021E-3"/>
                  <c:y val="-1.53550863723608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7201007579046374E-17"/>
                  <c:y val="4.47856685860524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1.3696892834495952E-2"/>
                  <c:y val="-1.02367242482405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5.0729232720355105E-4"/>
                  <c:y val="1.02367242482405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5.0729232720355105E-4"/>
                  <c:y val="-1.27959053103007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'Exercício 3'!$B$6:$B$11</c:f>
              <c:strCache>
                <c:ptCount val="6"/>
                <c:pt idx="0">
                  <c:v>Camisa</c:v>
                </c:pt>
                <c:pt idx="1">
                  <c:v>Calça</c:v>
                </c:pt>
                <c:pt idx="2">
                  <c:v>Tênis</c:v>
                </c:pt>
                <c:pt idx="3">
                  <c:v>Shorts</c:v>
                </c:pt>
                <c:pt idx="4">
                  <c:v>Blusa</c:v>
                </c:pt>
                <c:pt idx="5">
                  <c:v>Sapato</c:v>
                </c:pt>
              </c:strCache>
            </c:strRef>
          </c:cat>
          <c:val>
            <c:numRef>
              <c:f>'Exercício 3'!$F$6:$F$11</c:f>
              <c:numCache>
                <c:formatCode>_-[$R$-416]\ * #,##0.00_-;\-[$R$-416]\ * #,##0.00_-;_-[$R$-416]\ * "-"??_-;_-@_-</c:formatCode>
                <c:ptCount val="6"/>
                <c:pt idx="0">
                  <c:v>135689</c:v>
                </c:pt>
                <c:pt idx="1">
                  <c:v>30511</c:v>
                </c:pt>
                <c:pt idx="2">
                  <c:v>32551</c:v>
                </c:pt>
                <c:pt idx="3">
                  <c:v>4256</c:v>
                </c:pt>
                <c:pt idx="4">
                  <c:v>35668</c:v>
                </c:pt>
                <c:pt idx="5">
                  <c:v>156658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2"/>
        <c:axId val="303393384"/>
        <c:axId val="303391816"/>
      </c:barChart>
      <c:catAx>
        <c:axId val="30339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400" b="1"/>
            </a:pPr>
            <a:endParaRPr lang="pt-BR"/>
          </a:p>
        </c:txPr>
        <c:crossAx val="303391816"/>
        <c:crosses val="autoZero"/>
        <c:auto val="1"/>
        <c:lblAlgn val="ctr"/>
        <c:lblOffset val="100"/>
        <c:noMultiLvlLbl val="0"/>
      </c:catAx>
      <c:valAx>
        <c:axId val="303391816"/>
        <c:scaling>
          <c:orientation val="minMax"/>
        </c:scaling>
        <c:delete val="0"/>
        <c:axPos val="l"/>
        <c:majorGridlines/>
        <c:numFmt formatCode="_-[$R$-416]\ * #,##0.00_-;\-[$R$-416]\ * #,##0.00_-;_-[$R$-416]\ * &quot;-&quot;??_-;_-@_-" sourceLinked="1"/>
        <c:majorTickMark val="out"/>
        <c:minorTickMark val="none"/>
        <c:tickLblPos val="nextTo"/>
        <c:crossAx val="3033933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2800" b="1"/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20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'Exercício 3'!$B$4:$B$12</c:f>
              <c:strCache>
                <c:ptCount val="9"/>
                <c:pt idx="0">
                  <c:v>Loja TEVEST - Total de Vendas</c:v>
                </c:pt>
                <c:pt idx="1">
                  <c:v>Produto</c:v>
                </c:pt>
                <c:pt idx="2">
                  <c:v>Camisa</c:v>
                </c:pt>
                <c:pt idx="3">
                  <c:v>Calça</c:v>
                </c:pt>
                <c:pt idx="4">
                  <c:v>Tênis</c:v>
                </c:pt>
                <c:pt idx="5">
                  <c:v>Shorts</c:v>
                </c:pt>
                <c:pt idx="6">
                  <c:v>Blusa</c:v>
                </c:pt>
                <c:pt idx="7">
                  <c:v>Sapato</c:v>
                </c:pt>
                <c:pt idx="8">
                  <c:v>Total</c:v>
                </c:pt>
              </c:strCache>
            </c:strRef>
          </c:cat>
          <c:val>
            <c:numRef>
              <c:f>'Exercício 3'!$C$4:$C$12</c:f>
              <c:numCache>
                <c:formatCode>General</c:formatCode>
                <c:ptCount val="9"/>
                <c:pt idx="1">
                  <c:v>2013</c:v>
                </c:pt>
                <c:pt idx="2" formatCode="_-[$R$-416]\ * #,##0.00_-;\-[$R$-416]\ * #,##0.00_-;_-[$R$-416]\ * &quot;-&quot;??_-;_-@_-">
                  <c:v>90588</c:v>
                </c:pt>
                <c:pt idx="3" formatCode="_-[$R$-416]\ * #,##0.00_-;\-[$R$-416]\ * #,##0.00_-;_-[$R$-416]\ * &quot;-&quot;??_-;_-@_-">
                  <c:v>41808</c:v>
                </c:pt>
                <c:pt idx="4" formatCode="_-[$R$-416]\ * #,##0.00_-;\-[$R$-416]\ * #,##0.00_-;_-[$R$-416]\ * &quot;-&quot;??_-;_-@_-">
                  <c:v>98640</c:v>
                </c:pt>
                <c:pt idx="5" formatCode="_-[$R$-416]\ * #,##0.00_-;\-[$R$-416]\ * #,##0.00_-;_-[$R$-416]\ * &quot;-&quot;??_-;_-@_-">
                  <c:v>12444</c:v>
                </c:pt>
                <c:pt idx="6" formatCode="_-[$R$-416]\ * #,##0.00_-;\-[$R$-416]\ * #,##0.00_-;_-[$R$-416]\ * &quot;-&quot;??_-;_-@_-">
                  <c:v>32088</c:v>
                </c:pt>
                <c:pt idx="7" formatCode="_-[$R$-416]\ * #,##0.00_-;\-[$R$-416]\ * #,##0.00_-;_-[$R$-416]\ * &quot;-&quot;??_-;_-@_-">
                  <c:v>19872</c:v>
                </c:pt>
                <c:pt idx="8" formatCode="_-[$R$-416]\ * #,##0.00_-;\-[$R$-416]\ * #,##0.00_-;_-[$R$-416]\ * &quot;-&quot;??_-;_-@_-">
                  <c:v>295440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'Exercício 3'!$B$4:$B$12</c:f>
              <c:strCache>
                <c:ptCount val="9"/>
                <c:pt idx="0">
                  <c:v>Loja TEVEST - Total de Vendas</c:v>
                </c:pt>
                <c:pt idx="1">
                  <c:v>Produto</c:v>
                </c:pt>
                <c:pt idx="2">
                  <c:v>Camisa</c:v>
                </c:pt>
                <c:pt idx="3">
                  <c:v>Calça</c:v>
                </c:pt>
                <c:pt idx="4">
                  <c:v>Tênis</c:v>
                </c:pt>
                <c:pt idx="5">
                  <c:v>Shorts</c:v>
                </c:pt>
                <c:pt idx="6">
                  <c:v>Blusa</c:v>
                </c:pt>
                <c:pt idx="7">
                  <c:v>Sapato</c:v>
                </c:pt>
                <c:pt idx="8">
                  <c:v>Total</c:v>
                </c:pt>
              </c:strCache>
            </c:strRef>
          </c:cat>
          <c:val>
            <c:numRef>
              <c:f>'Exercício 3'!$D$4:$D$12</c:f>
              <c:numCache>
                <c:formatCode>General</c:formatCode>
                <c:ptCount val="9"/>
                <c:pt idx="1">
                  <c:v>2014</c:v>
                </c:pt>
                <c:pt idx="2" formatCode="_-[$R$-416]\ * #,##0.00_-;\-[$R$-416]\ * #,##0.00_-;_-[$R$-416]\ * &quot;-&quot;??_-;_-@_-">
                  <c:v>98808</c:v>
                </c:pt>
                <c:pt idx="3" formatCode="_-[$R$-416]\ * #,##0.00_-;\-[$R$-416]\ * #,##0.00_-;_-[$R$-416]\ * &quot;-&quot;??_-;_-@_-">
                  <c:v>39180</c:v>
                </c:pt>
                <c:pt idx="4" formatCode="_-[$R$-416]\ * #,##0.00_-;\-[$R$-416]\ * #,##0.00_-;_-[$R$-416]\ * &quot;-&quot;??_-;_-@_-">
                  <c:v>124272</c:v>
                </c:pt>
                <c:pt idx="5" formatCode="_-[$R$-416]\ * #,##0.00_-;\-[$R$-416]\ * #,##0.00_-;_-[$R$-416]\ * &quot;-&quot;??_-;_-@_-">
                  <c:v>10224</c:v>
                </c:pt>
                <c:pt idx="6" formatCode="_-[$R$-416]\ * #,##0.00_-;\-[$R$-416]\ * #,##0.00_-;_-[$R$-416]\ * &quot;-&quot;??_-;_-@_-">
                  <c:v>31128</c:v>
                </c:pt>
                <c:pt idx="7" formatCode="_-[$R$-416]\ * #,##0.00_-;\-[$R$-416]\ * #,##0.00_-;_-[$R$-416]\ * &quot;-&quot;??_-;_-@_-">
                  <c:v>43128</c:v>
                </c:pt>
                <c:pt idx="8" formatCode="_-[$R$-416]\ * #,##0.00_-;\-[$R$-416]\ * #,##0.00_-;_-[$R$-416]\ * &quot;-&quot;??_-;_-@_-">
                  <c:v>346740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'Exercício 3'!$B$4:$B$12</c:f>
              <c:strCache>
                <c:ptCount val="9"/>
                <c:pt idx="0">
                  <c:v>Loja TEVEST - Total de Vendas</c:v>
                </c:pt>
                <c:pt idx="1">
                  <c:v>Produto</c:v>
                </c:pt>
                <c:pt idx="2">
                  <c:v>Camisa</c:v>
                </c:pt>
                <c:pt idx="3">
                  <c:v>Calça</c:v>
                </c:pt>
                <c:pt idx="4">
                  <c:v>Tênis</c:v>
                </c:pt>
                <c:pt idx="5">
                  <c:v>Shorts</c:v>
                </c:pt>
                <c:pt idx="6">
                  <c:v>Blusa</c:v>
                </c:pt>
                <c:pt idx="7">
                  <c:v>Sapato</c:v>
                </c:pt>
                <c:pt idx="8">
                  <c:v>Total</c:v>
                </c:pt>
              </c:strCache>
            </c:strRef>
          </c:cat>
          <c:val>
            <c:numRef>
              <c:f>'Exercício 3'!$E$4:$E$12</c:f>
              <c:numCache>
                <c:formatCode>General</c:formatCode>
                <c:ptCount val="9"/>
                <c:pt idx="1">
                  <c:v>2015</c:v>
                </c:pt>
                <c:pt idx="2" formatCode="_-[$R$-416]\ * #,##0.00_-;\-[$R$-416]\ * #,##0.00_-;_-[$R$-416]\ * &quot;-&quot;??_-;_-@_-">
                  <c:v>126552</c:v>
                </c:pt>
                <c:pt idx="3" formatCode="_-[$R$-416]\ * #,##0.00_-;\-[$R$-416]\ * #,##0.00_-;_-[$R$-416]\ * &quot;-&quot;??_-;_-@_-">
                  <c:v>35546</c:v>
                </c:pt>
                <c:pt idx="4" formatCode="_-[$R$-416]\ * #,##0.00_-;\-[$R$-416]\ * #,##0.00_-;_-[$R$-416]\ * &quot;-&quot;??_-;_-@_-">
                  <c:v>74580</c:v>
                </c:pt>
                <c:pt idx="5" formatCode="_-[$R$-416]\ * #,##0.00_-;\-[$R$-416]\ * #,##0.00_-;_-[$R$-416]\ * &quot;-&quot;??_-;_-@_-">
                  <c:v>3180</c:v>
                </c:pt>
                <c:pt idx="6" formatCode="_-[$R$-416]\ * #,##0.00_-;\-[$R$-416]\ * #,##0.00_-;_-[$R$-416]\ * &quot;-&quot;??_-;_-@_-">
                  <c:v>28188</c:v>
                </c:pt>
                <c:pt idx="7" formatCode="_-[$R$-416]\ * #,##0.00_-;\-[$R$-416]\ * #,##0.00_-;_-[$R$-416]\ * &quot;-&quot;??_-;_-@_-">
                  <c:v>102552</c:v>
                </c:pt>
                <c:pt idx="8" formatCode="_-[$R$-416]\ * #,##0.00_-;\-[$R$-416]\ * #,##0.00_-;_-[$R$-416]\ * &quot;-&quot;??_-;_-@_-">
                  <c:v>370598</c:v>
                </c:pt>
              </c:numCache>
            </c:numRef>
          </c:val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'Exercício 3'!$B$4:$B$12</c:f>
              <c:strCache>
                <c:ptCount val="9"/>
                <c:pt idx="0">
                  <c:v>Loja TEVEST - Total de Vendas</c:v>
                </c:pt>
                <c:pt idx="1">
                  <c:v>Produto</c:v>
                </c:pt>
                <c:pt idx="2">
                  <c:v>Camisa</c:v>
                </c:pt>
                <c:pt idx="3">
                  <c:v>Calça</c:v>
                </c:pt>
                <c:pt idx="4">
                  <c:v>Tênis</c:v>
                </c:pt>
                <c:pt idx="5">
                  <c:v>Shorts</c:v>
                </c:pt>
                <c:pt idx="6">
                  <c:v>Blusa</c:v>
                </c:pt>
                <c:pt idx="7">
                  <c:v>Sapato</c:v>
                </c:pt>
                <c:pt idx="8">
                  <c:v>Total</c:v>
                </c:pt>
              </c:strCache>
            </c:strRef>
          </c:cat>
          <c:val>
            <c:numRef>
              <c:f>'Exercício 3'!$F$4:$F$12</c:f>
              <c:numCache>
                <c:formatCode>General</c:formatCode>
                <c:ptCount val="9"/>
                <c:pt idx="1">
                  <c:v>2016</c:v>
                </c:pt>
                <c:pt idx="2" formatCode="_-[$R$-416]\ * #,##0.00_-;\-[$R$-416]\ * #,##0.00_-;_-[$R$-416]\ * &quot;-&quot;??_-;_-@_-">
                  <c:v>135689</c:v>
                </c:pt>
                <c:pt idx="3" formatCode="_-[$R$-416]\ * #,##0.00_-;\-[$R$-416]\ * #,##0.00_-;_-[$R$-416]\ * &quot;-&quot;??_-;_-@_-">
                  <c:v>30511</c:v>
                </c:pt>
                <c:pt idx="4" formatCode="_-[$R$-416]\ * #,##0.00_-;\-[$R$-416]\ * #,##0.00_-;_-[$R$-416]\ * &quot;-&quot;??_-;_-@_-">
                  <c:v>32551</c:v>
                </c:pt>
                <c:pt idx="5" formatCode="_-[$R$-416]\ * #,##0.00_-;\-[$R$-416]\ * #,##0.00_-;_-[$R$-416]\ * &quot;-&quot;??_-;_-@_-">
                  <c:v>4256</c:v>
                </c:pt>
                <c:pt idx="6" formatCode="_-[$R$-416]\ * #,##0.00_-;\-[$R$-416]\ * #,##0.00_-;_-[$R$-416]\ * &quot;-&quot;??_-;_-@_-">
                  <c:v>35668</c:v>
                </c:pt>
                <c:pt idx="7" formatCode="_-[$R$-416]\ * #,##0.00_-;\-[$R$-416]\ * #,##0.00_-;_-[$R$-416]\ * &quot;-&quot;??_-;_-@_-">
                  <c:v>156658</c:v>
                </c:pt>
                <c:pt idx="8" formatCode="_-[$R$-416]\ * #,##0.00_-;\-[$R$-416]\ * #,##0.00_-;_-[$R$-416]\ * &quot;-&quot;??_-;_-@_-">
                  <c:v>395333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48876136"/>
        <c:axId val="448877312"/>
      </c:barChart>
      <c:catAx>
        <c:axId val="448876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877312"/>
        <c:crosses val="autoZero"/>
        <c:auto val="1"/>
        <c:lblAlgn val="ctr"/>
        <c:lblOffset val="100"/>
        <c:noMultiLvlLbl val="0"/>
      </c:catAx>
      <c:valAx>
        <c:axId val="44887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87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'Exercício 4'!$B$6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'Exercício 4'!$C$5:$N$5</c:f>
              <c:numCache>
                <c:formatCode>General</c:formatCode>
                <c:ptCount val="12"/>
              </c:numCache>
            </c:numRef>
          </c:cat>
          <c:val>
            <c:numRef>
              <c:f>'Exercício 4'!$C$6:$N$6</c:f>
              <c:numCache>
                <c:formatCode>mmm</c:formatCode>
                <c:ptCount val="12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  <c:pt idx="11">
                  <c:v>42614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'Exercício 4'!$B$7</c:f>
              <c:strCache>
                <c:ptCount val="1"/>
                <c:pt idx="0">
                  <c:v> Cotação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'Exercício 4'!$C$5:$N$5</c:f>
              <c:numCache>
                <c:formatCode>General</c:formatCode>
                <c:ptCount val="12"/>
              </c:numCache>
            </c:numRef>
          </c:cat>
          <c:val>
            <c:numRef>
              <c:f>'Exercício 4'!$C$7:$N$7</c:f>
              <c:numCache>
                <c:formatCode>_("R$"* #,##0.00_);_("R$"* \(#,##0.00\);_("R$"* "-"??_);_(@_)</c:formatCode>
                <c:ptCount val="12"/>
                <c:pt idx="0">
                  <c:v>45313.27</c:v>
                </c:pt>
                <c:pt idx="1">
                  <c:v>48053.67</c:v>
                </c:pt>
                <c:pt idx="2">
                  <c:v>45046.75</c:v>
                </c:pt>
                <c:pt idx="3">
                  <c:v>42141.04</c:v>
                </c:pt>
                <c:pt idx="4">
                  <c:v>40570.04</c:v>
                </c:pt>
                <c:pt idx="5">
                  <c:v>44121.79</c:v>
                </c:pt>
                <c:pt idx="6">
                  <c:v>50561.53</c:v>
                </c:pt>
                <c:pt idx="7">
                  <c:v>53561.54</c:v>
                </c:pt>
                <c:pt idx="8">
                  <c:v>49012.65</c:v>
                </c:pt>
                <c:pt idx="9">
                  <c:v>52233.04</c:v>
                </c:pt>
                <c:pt idx="10">
                  <c:v>56755.76</c:v>
                </c:pt>
                <c:pt idx="11">
                  <c:v>58236.27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876528"/>
        <c:axId val="448878488"/>
      </c:lineChart>
      <c:catAx>
        <c:axId val="44887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878488"/>
        <c:crosses val="autoZero"/>
        <c:auto val="1"/>
        <c:lblAlgn val="ctr"/>
        <c:lblOffset val="100"/>
        <c:noMultiLvlLbl val="0"/>
      </c:catAx>
      <c:valAx>
        <c:axId val="448878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87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21178915135608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'Exercício 5'!$B$4:$B$6</c:f>
              <c:strCache>
                <c:ptCount val="3"/>
                <c:pt idx="0">
                  <c:v>Temperatura Média                                   São Paulo - Agosto 2017</c:v>
                </c:pt>
                <c:pt idx="2">
                  <c:v>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'Exercício 5'!$B$7:$B$36</c:f>
              <c:numCache>
                <c:formatCode>00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'Exercício 5'!$C$4:$C$6</c:f>
              <c:strCache>
                <c:ptCount val="3"/>
                <c:pt idx="0">
                  <c:v>Temperatura Média                                   São Paulo - Agosto 2017</c:v>
                </c:pt>
                <c:pt idx="2">
                  <c:v>Temperatura ºC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'Exercício 5'!$C$7:$C$36</c:f>
              <c:numCache>
                <c:formatCode>0</c:formatCode>
                <c:ptCount val="30"/>
                <c:pt idx="0">
                  <c:v>23</c:v>
                </c:pt>
                <c:pt idx="1">
                  <c:v>9</c:v>
                </c:pt>
                <c:pt idx="2">
                  <c:v>12</c:v>
                </c:pt>
                <c:pt idx="3">
                  <c:v>30</c:v>
                </c:pt>
                <c:pt idx="4">
                  <c:v>15</c:v>
                </c:pt>
                <c:pt idx="5">
                  <c:v>19</c:v>
                </c:pt>
                <c:pt idx="6">
                  <c:v>24</c:v>
                </c:pt>
                <c:pt idx="7">
                  <c:v>17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12</c:v>
                </c:pt>
                <c:pt idx="12">
                  <c:v>13</c:v>
                </c:pt>
                <c:pt idx="13">
                  <c:v>6</c:v>
                </c:pt>
                <c:pt idx="14">
                  <c:v>16</c:v>
                </c:pt>
                <c:pt idx="15">
                  <c:v>18</c:v>
                </c:pt>
                <c:pt idx="16">
                  <c:v>7</c:v>
                </c:pt>
                <c:pt idx="17">
                  <c:v>18</c:v>
                </c:pt>
                <c:pt idx="18">
                  <c:v>24</c:v>
                </c:pt>
                <c:pt idx="19">
                  <c:v>23</c:v>
                </c:pt>
                <c:pt idx="20">
                  <c:v>3</c:v>
                </c:pt>
                <c:pt idx="21">
                  <c:v>29</c:v>
                </c:pt>
                <c:pt idx="22">
                  <c:v>13</c:v>
                </c:pt>
                <c:pt idx="23">
                  <c:v>20</c:v>
                </c:pt>
                <c:pt idx="24">
                  <c:v>3</c:v>
                </c:pt>
                <c:pt idx="25">
                  <c:v>16</c:v>
                </c:pt>
                <c:pt idx="26">
                  <c:v>13</c:v>
                </c:pt>
                <c:pt idx="27">
                  <c:v>8</c:v>
                </c:pt>
                <c:pt idx="28">
                  <c:v>24</c:v>
                </c:pt>
                <c:pt idx="2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89464"/>
        <c:axId val="448881624"/>
        <c:axId val="451992424"/>
      </c:line3DChart>
      <c:catAx>
        <c:axId val="448889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881624"/>
        <c:crosses val="autoZero"/>
        <c:auto val="1"/>
        <c:lblAlgn val="ctr"/>
        <c:lblOffset val="100"/>
        <c:noMultiLvlLbl val="0"/>
      </c:catAx>
      <c:valAx>
        <c:axId val="44888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889464"/>
        <c:crosses val="autoZero"/>
        <c:crossBetween val="between"/>
      </c:valAx>
      <c:serAx>
        <c:axId val="451992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88162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0451224846894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'Exercício 6'!$C$6</c:f>
              <c:strCache>
                <c:ptCount val="1"/>
                <c:pt idx="0">
                  <c:v>CONTROLE DE GASTOS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cat>
            <c:strRef>
              <c:f>'Exercício 6'!$B$7:$B$19</c:f>
              <c:strCache>
                <c:ptCount val="13"/>
                <c:pt idx="0">
                  <c:v>Gastos</c:v>
                </c:pt>
                <c:pt idx="1">
                  <c:v>Agua </c:v>
                </c:pt>
                <c:pt idx="2">
                  <c:v>Luz</c:v>
                </c:pt>
                <c:pt idx="3">
                  <c:v>Internet</c:v>
                </c:pt>
                <c:pt idx="4">
                  <c:v>Telefone</c:v>
                </c:pt>
                <c:pt idx="5">
                  <c:v>Moto</c:v>
                </c:pt>
                <c:pt idx="6">
                  <c:v>Bar</c:v>
                </c:pt>
                <c:pt idx="7">
                  <c:v>Namorado (a)</c:v>
                </c:pt>
                <c:pt idx="8">
                  <c:v>Total Despesa (-)</c:v>
                </c:pt>
                <c:pt idx="9">
                  <c:v>Gasto P/ Salário</c:v>
                </c:pt>
                <c:pt idx="10">
                  <c:v>Saldo (=)</c:v>
                </c:pt>
                <c:pt idx="11">
                  <c:v>Saldo + Salário (+)</c:v>
                </c:pt>
                <c:pt idx="12">
                  <c:v>Saldo Final (=)</c:v>
                </c:pt>
              </c:strCache>
            </c:strRef>
          </c:cat>
          <c:val>
            <c:numRef>
              <c:f>'Exercício 6'!$C$7:$C$19</c:f>
              <c:numCache>
                <c:formatCode>#,##0.00;[Red]#,##0.00</c:formatCode>
                <c:ptCount val="13"/>
                <c:pt idx="0" formatCode="General">
                  <c:v>0</c:v>
                </c:pt>
                <c:pt idx="1">
                  <c:v>212</c:v>
                </c:pt>
                <c:pt idx="2">
                  <c:v>80</c:v>
                </c:pt>
                <c:pt idx="3">
                  <c:v>150</c:v>
                </c:pt>
                <c:pt idx="4">
                  <c:v>125</c:v>
                </c:pt>
                <c:pt idx="5">
                  <c:v>500</c:v>
                </c:pt>
                <c:pt idx="6">
                  <c:v>800</c:v>
                </c:pt>
                <c:pt idx="7">
                  <c:v>45</c:v>
                </c:pt>
                <c:pt idx="8" formatCode="&quot;R$&quot;\ #,##0.00;[Red]&quot;R$&quot;\ #,##0.00">
                  <c:v>1912</c:v>
                </c:pt>
                <c:pt idx="9" formatCode="&quot;R$&quot;\ #,##0.00;[Red]&quot;R$&quot;\ #,##0.00">
                  <c:v>0</c:v>
                </c:pt>
                <c:pt idx="10" formatCode="&quot;R$&quot;\ #,##0.00;[Red]&quot;R$&quot;\ #,##0.00">
                  <c:v>254</c:v>
                </c:pt>
                <c:pt idx="11" formatCode="&quot;R$&quot;\ #,##0.00;[Red]&quot;R$&quot;\ #,##0.00">
                  <c:v>1954</c:v>
                </c:pt>
                <c:pt idx="12" formatCode="&quot;R$&quot;\ #,##0.00;[Red]&quot;R$&quot;\ #,##0.00">
                  <c:v>42</c:v>
                </c:pt>
              </c:numCache>
            </c:numRef>
          </c:val>
        </c:ser>
        <c:ser>
          <c:idx val="1"/>
          <c:order val="1"/>
          <c:tx>
            <c:strRef>
              <c:f>'Exercício 6'!$D$6</c:f>
              <c:strCache>
                <c:ptCount val="1"/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cat>
            <c:strRef>
              <c:f>'Exercício 6'!$B$7:$B$19</c:f>
              <c:strCache>
                <c:ptCount val="13"/>
                <c:pt idx="0">
                  <c:v>Gastos</c:v>
                </c:pt>
                <c:pt idx="1">
                  <c:v>Agua </c:v>
                </c:pt>
                <c:pt idx="2">
                  <c:v>Luz</c:v>
                </c:pt>
                <c:pt idx="3">
                  <c:v>Internet</c:v>
                </c:pt>
                <c:pt idx="4">
                  <c:v>Telefone</c:v>
                </c:pt>
                <c:pt idx="5">
                  <c:v>Moto</c:v>
                </c:pt>
                <c:pt idx="6">
                  <c:v>Bar</c:v>
                </c:pt>
                <c:pt idx="7">
                  <c:v>Namorado (a)</c:v>
                </c:pt>
                <c:pt idx="8">
                  <c:v>Total Despesa (-)</c:v>
                </c:pt>
                <c:pt idx="9">
                  <c:v>Gasto P/ Salário</c:v>
                </c:pt>
                <c:pt idx="10">
                  <c:v>Saldo (=)</c:v>
                </c:pt>
                <c:pt idx="11">
                  <c:v>Saldo + Salário (+)</c:v>
                </c:pt>
                <c:pt idx="12">
                  <c:v>Saldo Final (=)</c:v>
                </c:pt>
              </c:strCache>
            </c:strRef>
          </c:cat>
          <c:val>
            <c:numRef>
              <c:f>'Exercício 6'!$D$7:$D$19</c:f>
              <c:numCache>
                <c:formatCode>#,##0.00;[Red]#,##0.00</c:formatCode>
                <c:ptCount val="13"/>
                <c:pt idx="0" formatCode="General">
                  <c:v>0</c:v>
                </c:pt>
                <c:pt idx="1">
                  <c:v>80</c:v>
                </c:pt>
                <c:pt idx="2">
                  <c:v>85</c:v>
                </c:pt>
                <c:pt idx="3">
                  <c:v>120</c:v>
                </c:pt>
                <c:pt idx="4">
                  <c:v>60</c:v>
                </c:pt>
                <c:pt idx="5">
                  <c:v>450</c:v>
                </c:pt>
                <c:pt idx="6">
                  <c:v>750</c:v>
                </c:pt>
                <c:pt idx="7">
                  <c:v>150</c:v>
                </c:pt>
                <c:pt idx="8" formatCode="&quot;R$&quot;\ #,##0.00;[Red]&quot;R$&quot;\ #,##0.00">
                  <c:v>1695</c:v>
                </c:pt>
                <c:pt idx="9" formatCode="&quot;R$&quot;\ #,##0.00;[Red]&quot;R$&quot;\ #,##0.00">
                  <c:v>0</c:v>
                </c:pt>
                <c:pt idx="10" formatCode="&quot;R$&quot;\ #,##0.00;[Red]&quot;R$&quot;\ #,##0.00">
                  <c:v>42</c:v>
                </c:pt>
                <c:pt idx="11" formatCode="&quot;R$&quot;\ #,##0.00;[Red]&quot;R$&quot;\ #,##0.00">
                  <c:v>1742</c:v>
                </c:pt>
                <c:pt idx="12" formatCode="&quot;R$&quot;\ #,##0.00;[Red]&quot;R$&quot;\ #,##0.00">
                  <c:v>47</c:v>
                </c:pt>
              </c:numCache>
            </c:numRef>
          </c:val>
        </c:ser>
        <c:ser>
          <c:idx val="2"/>
          <c:order val="2"/>
          <c:tx>
            <c:strRef>
              <c:f>'Exercício 6'!$E$6</c:f>
              <c:strCache>
                <c:ptCount val="1"/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cat>
            <c:strRef>
              <c:f>'Exercício 6'!$B$7:$B$19</c:f>
              <c:strCache>
                <c:ptCount val="13"/>
                <c:pt idx="0">
                  <c:v>Gastos</c:v>
                </c:pt>
                <c:pt idx="1">
                  <c:v>Agua </c:v>
                </c:pt>
                <c:pt idx="2">
                  <c:v>Luz</c:v>
                </c:pt>
                <c:pt idx="3">
                  <c:v>Internet</c:v>
                </c:pt>
                <c:pt idx="4">
                  <c:v>Telefone</c:v>
                </c:pt>
                <c:pt idx="5">
                  <c:v>Moto</c:v>
                </c:pt>
                <c:pt idx="6">
                  <c:v>Bar</c:v>
                </c:pt>
                <c:pt idx="7">
                  <c:v>Namorado (a)</c:v>
                </c:pt>
                <c:pt idx="8">
                  <c:v>Total Despesa (-)</c:v>
                </c:pt>
                <c:pt idx="9">
                  <c:v>Gasto P/ Salário</c:v>
                </c:pt>
                <c:pt idx="10">
                  <c:v>Saldo (=)</c:v>
                </c:pt>
                <c:pt idx="11">
                  <c:v>Saldo + Salário (+)</c:v>
                </c:pt>
                <c:pt idx="12">
                  <c:v>Saldo Final (=)</c:v>
                </c:pt>
              </c:strCache>
            </c:strRef>
          </c:cat>
          <c:val>
            <c:numRef>
              <c:f>'Exercício 6'!$E$7:$E$19</c:f>
              <c:numCache>
                <c:formatCode>#,##0.00;[Red]#,##0.00</c:formatCode>
                <c:ptCount val="13"/>
                <c:pt idx="0" formatCode="General">
                  <c:v>0</c:v>
                </c:pt>
                <c:pt idx="1">
                  <c:v>70</c:v>
                </c:pt>
                <c:pt idx="2">
                  <c:v>50</c:v>
                </c:pt>
                <c:pt idx="3">
                  <c:v>150</c:v>
                </c:pt>
                <c:pt idx="4">
                  <c:v>50</c:v>
                </c:pt>
                <c:pt idx="5">
                  <c:v>500</c:v>
                </c:pt>
                <c:pt idx="6">
                  <c:v>650</c:v>
                </c:pt>
                <c:pt idx="7">
                  <c:v>300</c:v>
                </c:pt>
                <c:pt idx="8" formatCode="&quot;R$&quot;\ #,##0.00;[Red]&quot;R$&quot;\ #,##0.00">
                  <c:v>1770</c:v>
                </c:pt>
                <c:pt idx="9" formatCode="&quot;R$&quot;\ #,##0.00;[Red]&quot;R$&quot;\ #,##0.00">
                  <c:v>0</c:v>
                </c:pt>
                <c:pt idx="10" formatCode="&quot;R$&quot;\ #,##0.00;[Red]&quot;R$&quot;\ #,##0.00">
                  <c:v>47</c:v>
                </c:pt>
                <c:pt idx="11" formatCode="&quot;R$&quot;\ #,##0.00;[Red]&quot;R$&quot;\ #,##0.00">
                  <c:v>1747</c:v>
                </c:pt>
                <c:pt idx="12" formatCode="&quot;R$&quot;\ #,##0.00;[Red]&quot;R$&quot;\ #,##0.00">
                  <c:v>-23</c:v>
                </c:pt>
              </c:numCache>
            </c:numRef>
          </c:val>
        </c:ser>
        <c:ser>
          <c:idx val="3"/>
          <c:order val="3"/>
          <c:tx>
            <c:strRef>
              <c:f>'Exercício 6'!$F$6</c:f>
              <c:strCache>
                <c:ptCount val="1"/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cat>
            <c:strRef>
              <c:f>'Exercício 6'!$B$7:$B$19</c:f>
              <c:strCache>
                <c:ptCount val="13"/>
                <c:pt idx="0">
                  <c:v>Gastos</c:v>
                </c:pt>
                <c:pt idx="1">
                  <c:v>Agua </c:v>
                </c:pt>
                <c:pt idx="2">
                  <c:v>Luz</c:v>
                </c:pt>
                <c:pt idx="3">
                  <c:v>Internet</c:v>
                </c:pt>
                <c:pt idx="4">
                  <c:v>Telefone</c:v>
                </c:pt>
                <c:pt idx="5">
                  <c:v>Moto</c:v>
                </c:pt>
                <c:pt idx="6">
                  <c:v>Bar</c:v>
                </c:pt>
                <c:pt idx="7">
                  <c:v>Namorado (a)</c:v>
                </c:pt>
                <c:pt idx="8">
                  <c:v>Total Despesa (-)</c:v>
                </c:pt>
                <c:pt idx="9">
                  <c:v>Gasto P/ Salário</c:v>
                </c:pt>
                <c:pt idx="10">
                  <c:v>Saldo (=)</c:v>
                </c:pt>
                <c:pt idx="11">
                  <c:v>Saldo + Salário (+)</c:v>
                </c:pt>
                <c:pt idx="12">
                  <c:v>Saldo Final (=)</c:v>
                </c:pt>
              </c:strCache>
            </c:strRef>
          </c:cat>
          <c:val>
            <c:numRef>
              <c:f>'Exercício 6'!$F$7:$F$19</c:f>
              <c:numCache>
                <c:formatCode>#,##0.00;[Red]#,##0.00</c:formatCode>
                <c:ptCount val="13"/>
                <c:pt idx="0" formatCode="General">
                  <c:v>0</c:v>
                </c:pt>
                <c:pt idx="1">
                  <c:v>45</c:v>
                </c:pt>
                <c:pt idx="2">
                  <c:v>130</c:v>
                </c:pt>
                <c:pt idx="3">
                  <c:v>80</c:v>
                </c:pt>
                <c:pt idx="4">
                  <c:v>40</c:v>
                </c:pt>
                <c:pt idx="5">
                  <c:v>200</c:v>
                </c:pt>
                <c:pt idx="6">
                  <c:v>450</c:v>
                </c:pt>
                <c:pt idx="7">
                  <c:v>575</c:v>
                </c:pt>
                <c:pt idx="8" formatCode="&quot;R$&quot;\ #,##0.00;[Red]&quot;R$&quot;\ #,##0.00">
                  <c:v>1520</c:v>
                </c:pt>
                <c:pt idx="9" formatCode="&quot;R$&quot;\ #,##0.00;[Red]&quot;R$&quot;\ #,##0.00">
                  <c:v>0</c:v>
                </c:pt>
                <c:pt idx="10" formatCode="&quot;R$&quot;\ #,##0.00;[Red]&quot;R$&quot;\ #,##0.00">
                  <c:v>-23</c:v>
                </c:pt>
                <c:pt idx="11" formatCode="&quot;R$&quot;\ #,##0.00;[Red]&quot;R$&quot;\ #,##0.00">
                  <c:v>1677</c:v>
                </c:pt>
                <c:pt idx="12" formatCode="&quot;R$&quot;\ #,##0.00;[Red]&quot;R$&quot;\ #,##0.00">
                  <c:v>157</c:v>
                </c:pt>
              </c:numCache>
            </c:numRef>
          </c:val>
        </c:ser>
        <c:ser>
          <c:idx val="4"/>
          <c:order val="4"/>
          <c:tx>
            <c:strRef>
              <c:f>'Exercício 6'!$G$6</c:f>
              <c:strCache>
                <c:ptCount val="1"/>
              </c:strCache>
            </c:strRef>
          </c:tx>
          <c:spPr>
            <a:pattFill prst="ltUp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cat>
            <c:strRef>
              <c:f>'Exercício 6'!$B$7:$B$19</c:f>
              <c:strCache>
                <c:ptCount val="13"/>
                <c:pt idx="0">
                  <c:v>Gastos</c:v>
                </c:pt>
                <c:pt idx="1">
                  <c:v>Agua </c:v>
                </c:pt>
                <c:pt idx="2">
                  <c:v>Luz</c:v>
                </c:pt>
                <c:pt idx="3">
                  <c:v>Internet</c:v>
                </c:pt>
                <c:pt idx="4">
                  <c:v>Telefone</c:v>
                </c:pt>
                <c:pt idx="5">
                  <c:v>Moto</c:v>
                </c:pt>
                <c:pt idx="6">
                  <c:v>Bar</c:v>
                </c:pt>
                <c:pt idx="7">
                  <c:v>Namorado (a)</c:v>
                </c:pt>
                <c:pt idx="8">
                  <c:v>Total Despesa (-)</c:v>
                </c:pt>
                <c:pt idx="9">
                  <c:v>Gasto P/ Salário</c:v>
                </c:pt>
                <c:pt idx="10">
                  <c:v>Saldo (=)</c:v>
                </c:pt>
                <c:pt idx="11">
                  <c:v>Saldo + Salário (+)</c:v>
                </c:pt>
                <c:pt idx="12">
                  <c:v>Saldo Final (=)</c:v>
                </c:pt>
              </c:strCache>
            </c:strRef>
          </c:cat>
          <c:val>
            <c:numRef>
              <c:f>'Exercício 6'!$G$7:$G$19</c:f>
              <c:numCache>
                <c:formatCode>#,##0.00;[Red]#,##0.00</c:formatCode>
                <c:ptCount val="13"/>
                <c:pt idx="0" formatCode="General">
                  <c:v>0</c:v>
                </c:pt>
                <c:pt idx="1">
                  <c:v>75</c:v>
                </c:pt>
                <c:pt idx="2">
                  <c:v>25</c:v>
                </c:pt>
                <c:pt idx="3">
                  <c:v>80</c:v>
                </c:pt>
                <c:pt idx="4">
                  <c:v>90</c:v>
                </c:pt>
                <c:pt idx="5">
                  <c:v>350</c:v>
                </c:pt>
                <c:pt idx="6">
                  <c:v>0</c:v>
                </c:pt>
                <c:pt idx="7">
                  <c:v>900</c:v>
                </c:pt>
                <c:pt idx="8" formatCode="&quot;R$&quot;\ #,##0.00;[Red]&quot;R$&quot;\ #,##0.00">
                  <c:v>1520</c:v>
                </c:pt>
                <c:pt idx="9" formatCode="&quot;R$&quot;\ #,##0.00;[Red]&quot;R$&quot;\ #,##0.00">
                  <c:v>0</c:v>
                </c:pt>
                <c:pt idx="10" formatCode="&quot;R$&quot;\ #,##0.00;[Red]&quot;R$&quot;\ #,##0.00">
                  <c:v>157</c:v>
                </c:pt>
                <c:pt idx="11" formatCode="&quot;R$&quot;\ #,##0.00;[Red]&quot;R$&quot;\ #,##0.00">
                  <c:v>1857</c:v>
                </c:pt>
                <c:pt idx="12" formatCode="&quot;R$&quot;\ #,##0.00;[Red]&quot;R$&quot;\ #,##0.00">
                  <c:v>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71040"/>
        <c:axId val="448874960"/>
      </c:areaChart>
      <c:catAx>
        <c:axId val="44887104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874960"/>
        <c:crosses val="autoZero"/>
        <c:auto val="1"/>
        <c:lblAlgn val="ctr"/>
        <c:lblOffset val="100"/>
        <c:noMultiLvlLbl val="0"/>
      </c:catAx>
      <c:valAx>
        <c:axId val="4488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87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'Exercício 7'!$C$4:$C$5</c:f>
              <c:strCache>
                <c:ptCount val="2"/>
                <c:pt idx="0">
                  <c:v>Candidatos ao cargo de Gerência - Funcionários (0 - 10)</c:v>
                </c:pt>
                <c:pt idx="1">
                  <c:v>Daiane Ferreira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'Exercício 7'!$B$6:$B$13</c:f>
              <c:strCache>
                <c:ptCount val="8"/>
                <c:pt idx="0">
                  <c:v>Determinação</c:v>
                </c:pt>
                <c:pt idx="1">
                  <c:v>Comunicativo</c:v>
                </c:pt>
                <c:pt idx="2">
                  <c:v>Proatividade</c:v>
                </c:pt>
                <c:pt idx="3">
                  <c:v>Entusiasmo</c:v>
                </c:pt>
                <c:pt idx="4">
                  <c:v>Flexibilidade</c:v>
                </c:pt>
                <c:pt idx="5">
                  <c:v>Persistência</c:v>
                </c:pt>
                <c:pt idx="6">
                  <c:v>Otimismo</c:v>
                </c:pt>
                <c:pt idx="7">
                  <c:v>Paciência</c:v>
                </c:pt>
              </c:strCache>
            </c:strRef>
          </c:cat>
          <c:val>
            <c:numRef>
              <c:f>'Exercício 7'!$C$6:$C$13</c:f>
              <c:numCache>
                <c:formatCode>General</c:formatCode>
                <c:ptCount val="8"/>
                <c:pt idx="0">
                  <c:v>10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  <c:pt idx="5">
                  <c:v>7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'Exercício 7'!$D$4:$D$5</c:f>
              <c:strCache>
                <c:ptCount val="2"/>
                <c:pt idx="0">
                  <c:v>Candidatos ao cargo de Gerência - Funcionários (0 - 10)</c:v>
                </c:pt>
                <c:pt idx="1">
                  <c:v>Diogo Antunes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'Exercício 7'!$B$6:$B$13</c:f>
              <c:strCache>
                <c:ptCount val="8"/>
                <c:pt idx="0">
                  <c:v>Determinação</c:v>
                </c:pt>
                <c:pt idx="1">
                  <c:v>Comunicativo</c:v>
                </c:pt>
                <c:pt idx="2">
                  <c:v>Proatividade</c:v>
                </c:pt>
                <c:pt idx="3">
                  <c:v>Entusiasmo</c:v>
                </c:pt>
                <c:pt idx="4">
                  <c:v>Flexibilidade</c:v>
                </c:pt>
                <c:pt idx="5">
                  <c:v>Persistência</c:v>
                </c:pt>
                <c:pt idx="6">
                  <c:v>Otimismo</c:v>
                </c:pt>
                <c:pt idx="7">
                  <c:v>Paciência</c:v>
                </c:pt>
              </c:strCache>
            </c:strRef>
          </c:cat>
          <c:val>
            <c:numRef>
              <c:f>'Exercício 7'!$D$6:$D$13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95736"/>
        <c:axId val="448896128"/>
      </c:radarChart>
      <c:catAx>
        <c:axId val="44889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896128"/>
        <c:crosses val="autoZero"/>
        <c:auto val="1"/>
        <c:lblAlgn val="ctr"/>
        <c:lblOffset val="100"/>
        <c:noMultiLvlLbl val="0"/>
      </c:catAx>
      <c:valAx>
        <c:axId val="4488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89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Gráficos!$C$16:$C$17</c:f>
              <c:strCache>
                <c:ptCount val="2"/>
                <c:pt idx="0">
                  <c:v>Fornecimento de Energia no Brasil - 2016</c:v>
                </c:pt>
                <c:pt idx="1">
                  <c:v>Consumo TWh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Gráficos!$B$18:$B$26</c:f>
              <c:strCache>
                <c:ptCount val="9"/>
                <c:pt idx="0">
                  <c:v>Cana-de-açúcar</c:v>
                </c:pt>
                <c:pt idx="1">
                  <c:v>Lenha e carvão vegetal</c:v>
                </c:pt>
                <c:pt idx="2">
                  <c:v>Energia hidráulica</c:v>
                </c:pt>
                <c:pt idx="3">
                  <c:v>Urânio</c:v>
                </c:pt>
                <c:pt idx="4">
                  <c:v>Carvão mineral</c:v>
                </c:pt>
                <c:pt idx="5">
                  <c:v>Gás natural</c:v>
                </c:pt>
                <c:pt idx="6">
                  <c:v>Petróleo e derivados</c:v>
                </c:pt>
                <c:pt idx="7">
                  <c:v>Outras fontes renováveis</c:v>
                </c:pt>
                <c:pt idx="8">
                  <c:v>Total</c:v>
                </c:pt>
              </c:strCache>
            </c:strRef>
          </c:cat>
          <c:val>
            <c:numRef>
              <c:f>Gráficos!$C$18:$C$26</c:f>
              <c:numCache>
                <c:formatCode>_-* #,##0_-;\-* #,##0_-;_-* "-"??_-;_-@_-</c:formatCode>
                <c:ptCount val="9"/>
                <c:pt idx="0">
                  <c:v>7549</c:v>
                </c:pt>
                <c:pt idx="1">
                  <c:v>3484</c:v>
                </c:pt>
                <c:pt idx="2">
                  <c:v>8220</c:v>
                </c:pt>
                <c:pt idx="3">
                  <c:v>1037</c:v>
                </c:pt>
                <c:pt idx="4">
                  <c:v>2674</c:v>
                </c:pt>
                <c:pt idx="5">
                  <c:v>3809</c:v>
                </c:pt>
                <c:pt idx="6">
                  <c:v>16854</c:v>
                </c:pt>
                <c:pt idx="7">
                  <c:v>1656</c:v>
                </c:pt>
                <c:pt idx="8">
                  <c:v>45283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'Exercício 1'!$B$6:$B$12</c:f>
              <c:strCache>
                <c:ptCount val="7"/>
                <c:pt idx="0">
                  <c:v>Fornecimento de Energia do Brasil TWh</c:v>
                </c:pt>
                <c:pt idx="1">
                  <c:v>Fontes Não Renováveis</c:v>
                </c:pt>
                <c:pt idx="2">
                  <c:v>Urânio</c:v>
                </c:pt>
                <c:pt idx="3">
                  <c:v>Carvão mineral</c:v>
                </c:pt>
                <c:pt idx="4">
                  <c:v>Gás natural</c:v>
                </c:pt>
                <c:pt idx="5">
                  <c:v>Petróleo e derivados</c:v>
                </c:pt>
                <c:pt idx="6">
                  <c:v>Total</c:v>
                </c:pt>
              </c:strCache>
            </c:strRef>
          </c:cat>
          <c:val>
            <c:numRef>
              <c:f>'Exercício 1'!$C$6:$C$12</c:f>
              <c:numCache>
                <c:formatCode>General</c:formatCode>
                <c:ptCount val="7"/>
                <c:pt idx="1">
                  <c:v>2016</c:v>
                </c:pt>
                <c:pt idx="2" formatCode="_-* #,##0_-;\-* #,##0_-;_-* &quot;-&quot;??_-;_-@_-">
                  <c:v>2050</c:v>
                </c:pt>
                <c:pt idx="3" formatCode="_-* #,##0_-;\-* #,##0_-;_-* &quot;-&quot;??_-;_-@_-">
                  <c:v>5020</c:v>
                </c:pt>
                <c:pt idx="4" formatCode="_-* #,##0_-;\-* #,##0_-;_-* &quot;-&quot;??_-;_-@_-">
                  <c:v>1050</c:v>
                </c:pt>
                <c:pt idx="5" formatCode="_-* #,##0_-;\-* #,##0_-;_-* &quot;-&quot;??_-;_-@_-">
                  <c:v>16880</c:v>
                </c:pt>
                <c:pt idx="6" formatCode="_-* #,##0_-;\-* #,##0_-;_-* &quot;-&quot;??_-;_-@_-">
                  <c:v>25000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'Exercício 1'!$B$6:$B$12</c:f>
              <c:strCache>
                <c:ptCount val="7"/>
                <c:pt idx="0">
                  <c:v>Fornecimento de Energia do Brasil TWh</c:v>
                </c:pt>
                <c:pt idx="1">
                  <c:v>Fontes Não Renováveis</c:v>
                </c:pt>
                <c:pt idx="2">
                  <c:v>Urânio</c:v>
                </c:pt>
                <c:pt idx="3">
                  <c:v>Carvão mineral</c:v>
                </c:pt>
                <c:pt idx="4">
                  <c:v>Gás natural</c:v>
                </c:pt>
                <c:pt idx="5">
                  <c:v>Petróleo e derivados</c:v>
                </c:pt>
                <c:pt idx="6">
                  <c:v>Total</c:v>
                </c:pt>
              </c:strCache>
            </c:strRef>
          </c:cat>
          <c:val>
            <c:numRef>
              <c:f>'Exercício 1'!$D$6:$D$12</c:f>
              <c:numCache>
                <c:formatCode>General</c:formatCode>
                <c:ptCount val="7"/>
                <c:pt idx="1">
                  <c:v>2017</c:v>
                </c:pt>
                <c:pt idx="2" formatCode="_-* #,##0_-;\-* #,##0_-;_-* &quot;-&quot;??_-;_-@_-">
                  <c:v>1020</c:v>
                </c:pt>
                <c:pt idx="3" formatCode="_-* #,##0_-;\-* #,##0_-;_-* &quot;-&quot;??_-;_-@_-">
                  <c:v>3020</c:v>
                </c:pt>
                <c:pt idx="4" formatCode="_-* #,##0_-;\-* #,##0_-;_-* &quot;-&quot;??_-;_-@_-">
                  <c:v>3556</c:v>
                </c:pt>
                <c:pt idx="5" formatCode="_-* #,##0_-;\-* #,##0_-;_-* &quot;-&quot;??_-;_-@_-">
                  <c:v>18890</c:v>
                </c:pt>
                <c:pt idx="6" formatCode="_-* #,##0_-;\-* #,##0_-;_-* &quot;-&quot;??_-;_-@_-">
                  <c:v>26486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'Exercício 2'!$D$5</c:f>
              <c:strCache>
                <c:ptCount val="1"/>
                <c:pt idx="0">
                  <c:v>Calça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'Exercício 2'!$B$6:$B$9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'Exercício 2'!$D$6:$D$9</c:f>
              <c:numCache>
                <c:formatCode>_-[$R$-416]\ * #,##0.00_-;\-[$R$-416]\ * #,##0.00_-;_-[$R$-416]\ * "-"??_-;_-@_-</c:formatCode>
                <c:ptCount val="4"/>
                <c:pt idx="0">
                  <c:v>41808</c:v>
                </c:pt>
                <c:pt idx="1">
                  <c:v>39180</c:v>
                </c:pt>
                <c:pt idx="2">
                  <c:v>35546</c:v>
                </c:pt>
                <c:pt idx="3">
                  <c:v>30511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13573136"/>
        <c:axId val="513574704"/>
      </c:barChart>
      <c:catAx>
        <c:axId val="5135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574704"/>
        <c:crosses val="autoZero"/>
        <c:auto val="1"/>
        <c:lblAlgn val="ctr"/>
        <c:lblOffset val="100"/>
        <c:noMultiLvlLbl val="0"/>
      </c:catAx>
      <c:valAx>
        <c:axId val="513574704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51357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'Exercício 2'!$C$5</c:f>
              <c:strCache>
                <c:ptCount val="1"/>
                <c:pt idx="0">
                  <c:v>Camisa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'Exercício 2'!$B$6:$B$9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'Exercício 2'!$C$6:$C$9</c:f>
              <c:numCache>
                <c:formatCode>_-[$R$-416]\ * #,##0.00_-;\-[$R$-416]\ * #,##0.00_-;_-[$R$-416]\ * "-"??_-;_-@_-</c:formatCode>
                <c:ptCount val="4"/>
                <c:pt idx="0">
                  <c:v>90588</c:v>
                </c:pt>
                <c:pt idx="1">
                  <c:v>98808</c:v>
                </c:pt>
                <c:pt idx="2">
                  <c:v>126552</c:v>
                </c:pt>
                <c:pt idx="3">
                  <c:v>135689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1942112"/>
        <c:axId val="461942504"/>
      </c:barChart>
      <c:catAx>
        <c:axId val="46194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42504"/>
        <c:crosses val="autoZero"/>
        <c:auto val="1"/>
        <c:lblAlgn val="ctr"/>
        <c:lblOffset val="100"/>
        <c:noMultiLvlLbl val="0"/>
      </c:catAx>
      <c:valAx>
        <c:axId val="46194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4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'Exercício 2'!$E$5</c:f>
              <c:strCache>
                <c:ptCount val="1"/>
                <c:pt idx="0">
                  <c:v>Tênis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'Exercício 2'!$B$6:$B$9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'Exercício 2'!$E$6:$E$9</c:f>
              <c:numCache>
                <c:formatCode>_-[$R$-416]\ * #,##0.00_-;\-[$R$-416]\ * #,##0.00_-;_-[$R$-416]\ * "-"??_-;_-@_-</c:formatCode>
                <c:ptCount val="4"/>
                <c:pt idx="0">
                  <c:v>98640</c:v>
                </c:pt>
                <c:pt idx="1">
                  <c:v>124272</c:v>
                </c:pt>
                <c:pt idx="2">
                  <c:v>74580</c:v>
                </c:pt>
                <c:pt idx="3">
                  <c:v>32551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513576272"/>
        <c:axId val="513572744"/>
      </c:barChart>
      <c:catAx>
        <c:axId val="5135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572744"/>
        <c:crosses val="autoZero"/>
        <c:auto val="1"/>
        <c:lblAlgn val="ctr"/>
        <c:lblOffset val="100"/>
        <c:noMultiLvlLbl val="0"/>
      </c:catAx>
      <c:valAx>
        <c:axId val="513572744"/>
        <c:scaling>
          <c:orientation val="minMax"/>
        </c:scaling>
        <c:delete val="0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57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'Exercício 2'!$F$5</c:f>
              <c:strCache>
                <c:ptCount val="1"/>
                <c:pt idx="0">
                  <c:v>Shorts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'Exercício 2'!$B$6:$B$9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'Exercício 2'!$F$6:$F$9</c:f>
              <c:numCache>
                <c:formatCode>_-[$R$-416]\ * #,##0.00_-;\-[$R$-416]\ * #,##0.00_-;_-[$R$-416]\ * "-"??_-;_-@_-</c:formatCode>
                <c:ptCount val="4"/>
                <c:pt idx="0">
                  <c:v>12444</c:v>
                </c:pt>
                <c:pt idx="1">
                  <c:v>10224</c:v>
                </c:pt>
                <c:pt idx="2">
                  <c:v>3180</c:v>
                </c:pt>
                <c:pt idx="3">
                  <c:v>4256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2926320"/>
        <c:axId val="472923968"/>
      </c:barChart>
      <c:catAx>
        <c:axId val="4729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923968"/>
        <c:crosses val="autoZero"/>
        <c:auto val="1"/>
        <c:lblAlgn val="ctr"/>
        <c:lblOffset val="100"/>
        <c:noMultiLvlLbl val="0"/>
      </c:catAx>
      <c:valAx>
        <c:axId val="4729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92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'Exercício 2'!$G$5</c:f>
              <c:strCache>
                <c:ptCount val="1"/>
                <c:pt idx="0">
                  <c:v>Blusas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numRef>
              <c:f>'Exercício 2'!$B$6:$B$9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'Exercício 2'!$G$6:$G$9</c:f>
              <c:numCache>
                <c:formatCode>_-[$R$-416]\ * #,##0.00_-;\-[$R$-416]\ * #,##0.00_-;_-[$R$-416]\ * "-"??_-;_-@_-</c:formatCode>
                <c:ptCount val="4"/>
                <c:pt idx="0">
                  <c:v>32088</c:v>
                </c:pt>
                <c:pt idx="1">
                  <c:v>31128</c:v>
                </c:pt>
                <c:pt idx="2">
                  <c:v>28188</c:v>
                </c:pt>
                <c:pt idx="3">
                  <c:v>35668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472926712"/>
        <c:axId val="472925144"/>
      </c:barChart>
      <c:catAx>
        <c:axId val="47292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925144"/>
        <c:crosses val="autoZero"/>
        <c:auto val="1"/>
        <c:lblAlgn val="ctr"/>
        <c:lblOffset val="100"/>
        <c:noMultiLvlLbl val="0"/>
      </c:catAx>
      <c:valAx>
        <c:axId val="472925144"/>
        <c:scaling>
          <c:orientation val="minMax"/>
        </c:scaling>
        <c:delete val="0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92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'Exercício 2'!$H$5</c:f>
              <c:strCache>
                <c:ptCount val="1"/>
                <c:pt idx="0">
                  <c:v>Sapato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'Exercício 2'!$B$6:$B$9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'Exercício 2'!$H$6:$H$9</c:f>
              <c:numCache>
                <c:formatCode>_-[$R$-416]\ * #,##0.00_-;\-[$R$-416]\ * #,##0.00_-;_-[$R$-416]\ * "-"??_-;_-@_-</c:formatCode>
                <c:ptCount val="4"/>
                <c:pt idx="0">
                  <c:v>10155</c:v>
                </c:pt>
                <c:pt idx="1">
                  <c:v>4365</c:v>
                </c:pt>
                <c:pt idx="2">
                  <c:v>1548</c:v>
                </c:pt>
                <c:pt idx="3">
                  <c:v>-3445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45221136"/>
        <c:axId val="345218784"/>
      </c:barChart>
      <c:catAx>
        <c:axId val="3452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5218784"/>
        <c:crosses val="autoZero"/>
        <c:auto val="1"/>
        <c:lblAlgn val="ctr"/>
        <c:lblOffset val="100"/>
        <c:noMultiLvlLbl val="0"/>
      </c:catAx>
      <c:valAx>
        <c:axId val="345218784"/>
        <c:scaling>
          <c:orientation val="minMax"/>
        </c:scaling>
        <c:delete val="0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522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microsoft.com/office/2007/relationships/hdphoto" Target="../media/hdphoto2.wdp"/><Relationship Id="rId7" Type="http://schemas.openxmlformats.org/officeDocument/2006/relationships/chart" Target="../charts/chart7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chart" Target="../charts/chart10.xml"/><Relationship Id="rId5" Type="http://schemas.openxmlformats.org/officeDocument/2006/relationships/chart" Target="../charts/chart11.xml"/><Relationship Id="rId4" Type="http://schemas.microsoft.com/office/2007/relationships/hdphoto" Target="../media/hdphoto2.wdp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07/relationships/hdphoto" Target="../media/hdphoto3.wdp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chart" Target="../charts/chart12.xml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10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microsoft.com/office/2007/relationships/hdphoto" Target="../media/hdphoto4.wdp"/><Relationship Id="rId1" Type="http://schemas.openxmlformats.org/officeDocument/2006/relationships/image" Target="../media/image12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microsoft.com/office/2007/relationships/hdphoto" Target="../media/hdphoto1.wdp"/><Relationship Id="rId1" Type="http://schemas.openxmlformats.org/officeDocument/2006/relationships/image" Target="../media/image14.png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2</xdr:row>
      <xdr:rowOff>0</xdr:rowOff>
    </xdr:from>
    <xdr:to>
      <xdr:col>7</xdr:col>
      <xdr:colOff>0</xdr:colOff>
      <xdr:row>10</xdr:row>
      <xdr:rowOff>9526</xdr:rowOff>
    </xdr:to>
    <xdr:sp macro="" textlink="">
      <xdr:nvSpPr>
        <xdr:cNvPr id="2" name="CaixaDeTexto 1"/>
        <xdr:cNvSpPr txBox="1"/>
      </xdr:nvSpPr>
      <xdr:spPr>
        <a:xfrm>
          <a:off x="3400425" y="1428750"/>
          <a:ext cx="3495675" cy="152400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 b="1"/>
            <a:t>Aluno</a:t>
          </a:r>
          <a:endParaRPr lang="pt-BR" sz="2000" b="1"/>
        </a:p>
        <a:p>
          <a:endParaRPr lang="pt-BR" sz="800"/>
        </a:p>
        <a:p>
          <a:pPr algn="ctr"/>
          <a:r>
            <a:rPr lang="pt-BR" sz="1100"/>
            <a:t>Aprenda</a:t>
          </a:r>
          <a:r>
            <a:rPr lang="pt-BR" sz="1100" baseline="0"/>
            <a:t> como criar, adicionar elementos e editar o estilo e toda formatação de um gráfico.</a:t>
          </a:r>
        </a:p>
        <a:p>
          <a:pPr algn="ctr"/>
          <a:endParaRPr lang="pt-BR" sz="1000"/>
        </a:p>
        <a:p>
          <a:pPr algn="ctr"/>
          <a:r>
            <a:rPr lang="pt-BR" sz="1100"/>
            <a:t>Para</a:t>
          </a:r>
          <a:r>
            <a:rPr lang="pt-BR" sz="1100" baseline="0"/>
            <a:t> as próximas planilhas, u</a:t>
          </a:r>
          <a:r>
            <a:rPr lang="pt-BR" sz="1100"/>
            <a:t>tilize</a:t>
          </a:r>
          <a:r>
            <a:rPr lang="pt-BR" sz="1100" baseline="0"/>
            <a:t> os subtítulos de cada planilha para desenvolver o tipo de gráfico especificado.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400050</xdr:colOff>
      <xdr:row>1</xdr:row>
      <xdr:rowOff>57151</xdr:rowOff>
    </xdr:to>
    <xdr:grpSp>
      <xdr:nvGrpSpPr>
        <xdr:cNvPr id="6" name="Grupo 5"/>
        <xdr:cNvGrpSpPr/>
      </xdr:nvGrpSpPr>
      <xdr:grpSpPr>
        <a:xfrm>
          <a:off x="0" y="0"/>
          <a:ext cx="8515350" cy="1200151"/>
          <a:chOff x="1" y="0"/>
          <a:chExt cx="8515350" cy="1200151"/>
        </a:xfrm>
      </xdr:grpSpPr>
      <xdr:sp macro="" textlink="">
        <xdr:nvSpPr>
          <xdr:cNvPr id="3" name="CaixaDeTexto 2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1" y="142875"/>
            <a:ext cx="8515350" cy="704850"/>
          </a:xfrm>
          <a:prstGeom prst="rect">
            <a:avLst/>
          </a:prstGeom>
          <a:noFill/>
          <a:ln w="9525" cmpd="sng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40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Introdução à gráficos</a:t>
            </a:r>
            <a:endParaRPr lang="pt-BR" sz="4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5" name="Imagem 4" descr="Resultado de imagem para graficos 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15124" y="0"/>
            <a:ext cx="1714501" cy="12001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4</xdr:col>
      <xdr:colOff>152400</xdr:colOff>
      <xdr:row>12</xdr:row>
      <xdr:rowOff>52387</xdr:rowOff>
    </xdr:from>
    <xdr:to>
      <xdr:col>9</xdr:col>
      <xdr:colOff>266700</xdr:colOff>
      <xdr:row>26</xdr:row>
      <xdr:rowOff>119062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390525</xdr:colOff>
      <xdr:row>0</xdr:row>
      <xdr:rowOff>366712</xdr:rowOff>
    </xdr:from>
    <xdr:to>
      <xdr:col>17</xdr:col>
      <xdr:colOff>85725</xdr:colOff>
      <xdr:row>10</xdr:row>
      <xdr:rowOff>166687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12</xdr:row>
      <xdr:rowOff>142876</xdr:rowOff>
    </xdr:from>
    <xdr:to>
      <xdr:col>4</xdr:col>
      <xdr:colOff>1</xdr:colOff>
      <xdr:row>21</xdr:row>
      <xdr:rowOff>19050</xdr:rowOff>
    </xdr:to>
    <xdr:sp macro="" textlink="">
      <xdr:nvSpPr>
        <xdr:cNvPr id="2" name="CaixaDeTexto 1"/>
        <xdr:cNvSpPr txBox="1"/>
      </xdr:nvSpPr>
      <xdr:spPr>
        <a:xfrm>
          <a:off x="295276" y="3371851"/>
          <a:ext cx="3048000" cy="159067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 b="1"/>
            <a:t>Aluno</a:t>
          </a:r>
          <a:endParaRPr lang="pt-BR" sz="2000" b="1"/>
        </a:p>
        <a:p>
          <a:endParaRPr lang="pt-BR" sz="800"/>
        </a:p>
        <a:p>
          <a:pPr algn="ctr"/>
          <a:r>
            <a:rPr lang="pt-BR" sz="1100"/>
            <a:t>Utilize as informações acima</a:t>
          </a:r>
          <a:r>
            <a:rPr lang="pt-BR" sz="1100" baseline="0"/>
            <a:t> </a:t>
          </a:r>
          <a:r>
            <a:rPr lang="pt-BR" sz="1100"/>
            <a:t>para desenvolver</a:t>
          </a:r>
          <a:r>
            <a:rPr lang="pt-BR" sz="1100" baseline="0"/>
            <a:t> um gráfico de rosca que possa comparar os dados de 2016 e 2017.</a:t>
          </a:r>
        </a:p>
        <a:p>
          <a:pPr algn="ctr"/>
          <a:endParaRPr lang="pt-BR" sz="600" baseline="0"/>
        </a:p>
        <a:p>
          <a:pPr algn="ctr"/>
          <a:r>
            <a:rPr lang="pt-BR" sz="1100" baseline="0"/>
            <a:t>Lembre-se de utilizar a guia </a:t>
          </a:r>
          <a:r>
            <a:rPr lang="pt-BR" sz="1100" b="1" baseline="0"/>
            <a:t>Ferramentas de Gráfico </a:t>
          </a:r>
          <a:r>
            <a:rPr lang="pt-BR" sz="1100" b="0" baseline="0"/>
            <a:t>para personalizar o seu gráfico. </a:t>
          </a:r>
          <a:endParaRPr lang="pt-BR" sz="1100"/>
        </a:p>
      </xdr:txBody>
    </xdr:sp>
    <xdr:clientData/>
  </xdr:twoCellAnchor>
  <xdr:twoCellAnchor>
    <xdr:from>
      <xdr:col>1</xdr:col>
      <xdr:colOff>466726</xdr:colOff>
      <xdr:row>0</xdr:row>
      <xdr:rowOff>142875</xdr:rowOff>
    </xdr:from>
    <xdr:to>
      <xdr:col>14</xdr:col>
      <xdr:colOff>135508</xdr:colOff>
      <xdr:row>2</xdr:row>
      <xdr:rowOff>2673</xdr:rowOff>
    </xdr:to>
    <xdr:grpSp>
      <xdr:nvGrpSpPr>
        <xdr:cNvPr id="10" name="Grupo 9"/>
        <xdr:cNvGrpSpPr/>
      </xdr:nvGrpSpPr>
      <xdr:grpSpPr>
        <a:xfrm>
          <a:off x="714376" y="142875"/>
          <a:ext cx="8812782" cy="1012323"/>
          <a:chOff x="762001" y="142875"/>
          <a:chExt cx="8812782" cy="1012323"/>
        </a:xfrm>
      </xdr:grpSpPr>
      <xdr:sp macro="" textlink="">
        <xdr:nvSpPr>
          <xdr:cNvPr id="6" name="Retângulo 5">
            <a:extLst>
              <a:ext uri="{FF2B5EF4-FFF2-40B4-BE49-F238E27FC236}">
                <a16:creationId xmlns=""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2793090" y="240798"/>
            <a:ext cx="2643417" cy="781111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4400" b="1" cap="none" spc="0">
                <a:ln w="0">
                  <a:noFill/>
                </a:ln>
                <a:solidFill>
                  <a:schemeClr val="accent6">
                    <a:lumMod val="5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EXERCÍCIO</a:t>
            </a:r>
          </a:p>
        </xdr:txBody>
      </xdr:sp>
      <xdr:pic>
        <xdr:nvPicPr>
          <xdr:cNvPr id="7" name="Imagem 6">
            <a:extLst>
              <a:ext uri="{FF2B5EF4-FFF2-40B4-BE49-F238E27FC236}">
                <a16:creationId xmlns="" xmlns:a16="http://schemas.microsoft.com/office/drawing/2014/main" id="{00000000-0008-0000-0300-000006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duotone>
              <a:prstClr val="black"/>
              <a:schemeClr val="accent6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2726" b="27939" l="40886" r="61329">
                        <a14:backgroundMark x1="49915" y1="13458" x2="49915" y2="13458"/>
                        <a14:backgroundMark x1="49915" y1="18399" x2="49915" y2="18399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42729" t="8502" r="39374" b="74272"/>
          <a:stretch/>
        </xdr:blipFill>
        <xdr:spPr>
          <a:xfrm>
            <a:off x="8572499" y="142875"/>
            <a:ext cx="1002284" cy="1012323"/>
          </a:xfrm>
          <a:prstGeom prst="rect">
            <a:avLst/>
          </a:prstGeom>
        </xdr:spPr>
      </xdr:pic>
      <xdr:sp macro="" textlink="">
        <xdr:nvSpPr>
          <xdr:cNvPr id="8" name="Retângulo 7">
            <a:extLst>
              <a:ext uri="{FF2B5EF4-FFF2-40B4-BE49-F238E27FC236}">
                <a16:creationId xmlns=""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5265114" y="678948"/>
            <a:ext cx="2297736" cy="46801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2400" b="0" cap="none" spc="0">
                <a:ln w="0">
                  <a:noFill/>
                </a:ln>
                <a:solidFill>
                  <a:schemeClr val="accent6">
                    <a:lumMod val="5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Gráfico de Rosca</a:t>
            </a:r>
            <a:endParaRPr lang="pt-BR" sz="4400" b="0" cap="none" spc="0">
              <a:ln w="0">
                <a:noFill/>
              </a:ln>
              <a:solidFill>
                <a:schemeClr val="accent6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  <xdr:pic>
        <xdr:nvPicPr>
          <xdr:cNvPr id="9" name="Imagem 8" descr="Resultado de imagem para graficos de rosca pn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555" t="6296" r="8333" b="5926"/>
          <a:stretch/>
        </xdr:blipFill>
        <xdr:spPr bwMode="auto">
          <a:xfrm>
            <a:off x="762001" y="247650"/>
            <a:ext cx="828674" cy="8447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5</xdr:col>
      <xdr:colOff>561975</xdr:colOff>
      <xdr:row>4</xdr:row>
      <xdr:rowOff>71437</xdr:rowOff>
    </xdr:from>
    <xdr:to>
      <xdr:col>13</xdr:col>
      <xdr:colOff>257175</xdr:colOff>
      <xdr:row>18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48300</xdr:colOff>
      <xdr:row>1</xdr:row>
      <xdr:rowOff>22225</xdr:rowOff>
    </xdr:from>
    <xdr:to>
      <xdr:col>5</xdr:col>
      <xdr:colOff>653367</xdr:colOff>
      <xdr:row>1</xdr:row>
      <xdr:rowOff>803336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SpPr/>
      </xdr:nvSpPr>
      <xdr:spPr>
        <a:xfrm>
          <a:off x="2334300" y="222250"/>
          <a:ext cx="2643417" cy="781111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pt-BR" sz="4400" b="1" cap="none" spc="0">
              <a:ln w="0">
                <a:noFill/>
              </a:ln>
              <a:solidFill>
                <a:schemeClr val="accent4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EXERCÍCIO</a:t>
          </a:r>
        </a:p>
      </xdr:txBody>
    </xdr:sp>
    <xdr:clientData/>
  </xdr:twoCellAnchor>
  <xdr:twoCellAnchor>
    <xdr:from>
      <xdr:col>5</xdr:col>
      <xdr:colOff>527087</xdr:colOff>
      <xdr:row>1</xdr:row>
      <xdr:rowOff>479425</xdr:rowOff>
    </xdr:from>
    <xdr:to>
      <xdr:col>8</xdr:col>
      <xdr:colOff>38099</xdr:colOff>
      <xdr:row>1</xdr:row>
      <xdr:rowOff>947438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SpPr/>
      </xdr:nvSpPr>
      <xdr:spPr>
        <a:xfrm>
          <a:off x="4851437" y="679450"/>
          <a:ext cx="2435187" cy="46801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pt-BR" sz="2400" b="0" cap="none" spc="0">
              <a:ln w="0">
                <a:noFill/>
              </a:ln>
              <a:solidFill>
                <a:schemeClr val="accent4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Gráfico de Colunas</a:t>
          </a:r>
          <a:endParaRPr lang="pt-BR" sz="4400" b="0" cap="none" spc="0">
            <a:ln w="0">
              <a:noFill/>
            </a:ln>
            <a:solidFill>
              <a:schemeClr val="accent4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66675</xdr:colOff>
      <xdr:row>1</xdr:row>
      <xdr:rowOff>85726</xdr:rowOff>
    </xdr:from>
    <xdr:to>
      <xdr:col>2</xdr:col>
      <xdr:colOff>379440</xdr:colOff>
      <xdr:row>1</xdr:row>
      <xdr:rowOff>933450</xdr:rowOff>
    </xdr:to>
    <xdr:pic>
      <xdr:nvPicPr>
        <xdr:cNvPr id="8" name="Imagem 7" descr="Resultado de imagem para gráfico de barras 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85751"/>
          <a:ext cx="1331940" cy="847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76200</xdr:rowOff>
    </xdr:from>
    <xdr:to>
      <xdr:col>4</xdr:col>
      <xdr:colOff>981075</xdr:colOff>
      <xdr:row>21</xdr:row>
      <xdr:rowOff>0</xdr:rowOff>
    </xdr:to>
    <xdr:sp macro="" textlink="">
      <xdr:nvSpPr>
        <xdr:cNvPr id="10" name="CaixaDeTexto 9"/>
        <xdr:cNvSpPr txBox="1"/>
      </xdr:nvSpPr>
      <xdr:spPr>
        <a:xfrm>
          <a:off x="247650" y="3162300"/>
          <a:ext cx="4038600" cy="182880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 b="1"/>
            <a:t>Aluno</a:t>
          </a:r>
        </a:p>
        <a:p>
          <a:endParaRPr lang="pt-BR" sz="800"/>
        </a:p>
        <a:p>
          <a:pPr algn="ctr"/>
          <a:r>
            <a:rPr lang="pt-BR" sz="1100"/>
            <a:t>Utilize as informações acima</a:t>
          </a:r>
          <a:r>
            <a:rPr lang="pt-BR" sz="1100" baseline="0"/>
            <a:t> </a:t>
          </a:r>
          <a:r>
            <a:rPr lang="pt-BR" sz="1100"/>
            <a:t>para desenvolver</a:t>
          </a:r>
          <a:r>
            <a:rPr lang="pt-BR" sz="1100" baseline="0"/>
            <a:t> um gráfico de colunas para cada item (camisa, calça, tênis, shorts, blusas, sapato).</a:t>
          </a:r>
        </a:p>
        <a:p>
          <a:pPr algn="ctr"/>
          <a:endParaRPr lang="pt-BR" sz="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Lembre-se de utilizar a guia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Ferramentas de Gráfico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personalizar o seu gráfico. </a:t>
          </a:r>
        </a:p>
        <a:p>
          <a:pPr algn="ctr"/>
          <a:endParaRPr lang="pt-BR" sz="6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Obs.: Crie gráficos diferentes para cada item, assim poderá analisar as variáveis possibilidades de gráficos que podemos criar.</a:t>
          </a:r>
          <a:endParaRPr lang="pt-BR">
            <a:effectLst/>
          </a:endParaRPr>
        </a:p>
        <a:p>
          <a:pPr algn="ctr"/>
          <a:endParaRPr lang="pt-BR">
            <a:effectLst/>
          </a:endParaRPr>
        </a:p>
      </xdr:txBody>
    </xdr:sp>
    <xdr:clientData/>
  </xdr:twoCellAnchor>
  <xdr:twoCellAnchor>
    <xdr:from>
      <xdr:col>8</xdr:col>
      <xdr:colOff>323850</xdr:colOff>
      <xdr:row>0</xdr:row>
      <xdr:rowOff>133350</xdr:rowOff>
    </xdr:from>
    <xdr:to>
      <xdr:col>9</xdr:col>
      <xdr:colOff>763205</xdr:colOff>
      <xdr:row>2</xdr:row>
      <xdr:rowOff>6256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duotone>
            <a:prstClr val="black"/>
            <a:schemeClr val="tx2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6644" b="25554" l="67121" r="90460"/>
                  </a14:imgEffect>
                  <a14:imgEffect>
                    <a14:colorTemperature colorTemp="7200"/>
                  </a14:imgEffect>
                  <a14:imgEffect>
                    <a14:brightnessContrast bright="4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2340" t="8511" r="9575" b="74291"/>
        <a:stretch/>
      </xdr:blipFill>
      <xdr:spPr>
        <a:xfrm>
          <a:off x="7572375" y="133350"/>
          <a:ext cx="1039430" cy="1025431"/>
        </a:xfrm>
        <a:prstGeom prst="rect">
          <a:avLst/>
        </a:prstGeom>
      </xdr:spPr>
    </xdr:pic>
    <xdr:clientData/>
  </xdr:twoCellAnchor>
  <xdr:twoCellAnchor>
    <xdr:from>
      <xdr:col>11</xdr:col>
      <xdr:colOff>66675</xdr:colOff>
      <xdr:row>1</xdr:row>
      <xdr:rowOff>109537</xdr:rowOff>
    </xdr:from>
    <xdr:to>
      <xdr:col>16</xdr:col>
      <xdr:colOff>361950</xdr:colOff>
      <xdr:row>10</xdr:row>
      <xdr:rowOff>157162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400050</xdr:colOff>
      <xdr:row>12</xdr:row>
      <xdr:rowOff>166687</xdr:rowOff>
    </xdr:from>
    <xdr:to>
      <xdr:col>11</xdr:col>
      <xdr:colOff>400050</xdr:colOff>
      <xdr:row>27</xdr:row>
      <xdr:rowOff>52387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238125</xdr:colOff>
      <xdr:row>21</xdr:row>
      <xdr:rowOff>90487</xdr:rowOff>
    </xdr:from>
    <xdr:to>
      <xdr:col>5</xdr:col>
      <xdr:colOff>485775</xdr:colOff>
      <xdr:row>35</xdr:row>
      <xdr:rowOff>166687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247650</xdr:colOff>
      <xdr:row>28</xdr:row>
      <xdr:rowOff>138112</xdr:rowOff>
    </xdr:from>
    <xdr:to>
      <xdr:col>11</xdr:col>
      <xdr:colOff>247650</xdr:colOff>
      <xdr:row>43</xdr:row>
      <xdr:rowOff>23812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695325</xdr:colOff>
      <xdr:row>28</xdr:row>
      <xdr:rowOff>52387</xdr:rowOff>
    </xdr:from>
    <xdr:to>
      <xdr:col>17</xdr:col>
      <xdr:colOff>381000</xdr:colOff>
      <xdr:row>42</xdr:row>
      <xdr:rowOff>128587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104775</xdr:colOff>
      <xdr:row>13</xdr:row>
      <xdr:rowOff>23812</xdr:rowOff>
    </xdr:from>
    <xdr:to>
      <xdr:col>18</xdr:col>
      <xdr:colOff>200025</xdr:colOff>
      <xdr:row>27</xdr:row>
      <xdr:rowOff>100012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56</xdr:row>
      <xdr:rowOff>139700</xdr:rowOff>
    </xdr:from>
    <xdr:to>
      <xdr:col>22</xdr:col>
      <xdr:colOff>158750</xdr:colOff>
      <xdr:row>108</xdr:row>
      <xdr:rowOff>158750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12</xdr:row>
      <xdr:rowOff>142874</xdr:rowOff>
    </xdr:from>
    <xdr:to>
      <xdr:col>3</xdr:col>
      <xdr:colOff>352425</xdr:colOff>
      <xdr:row>20</xdr:row>
      <xdr:rowOff>114299</xdr:rowOff>
    </xdr:to>
    <xdr:sp macro="" textlink="">
      <xdr:nvSpPr>
        <xdr:cNvPr id="3" name="CaixaDeTexto 2"/>
        <xdr:cNvSpPr txBox="1"/>
      </xdr:nvSpPr>
      <xdr:spPr>
        <a:xfrm>
          <a:off x="723900" y="3524249"/>
          <a:ext cx="3038475" cy="149542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 b="1"/>
            <a:t>Aluno</a:t>
          </a:r>
        </a:p>
        <a:p>
          <a:endParaRPr lang="pt-BR" sz="800"/>
        </a:p>
        <a:p>
          <a:pPr algn="ctr"/>
          <a:r>
            <a:rPr lang="pt-BR" sz="1100"/>
            <a:t>Utilize as informações acima</a:t>
          </a:r>
          <a:r>
            <a:rPr lang="pt-BR" sz="1100" baseline="0"/>
            <a:t> </a:t>
          </a:r>
          <a:r>
            <a:rPr lang="pt-BR" sz="1100"/>
            <a:t>para desenvolver</a:t>
          </a:r>
          <a:r>
            <a:rPr lang="pt-BR" sz="1100" baseline="0"/>
            <a:t> um gráfico de barras agrupadas ou empilhadas.</a:t>
          </a:r>
        </a:p>
        <a:p>
          <a:pPr algn="ctr"/>
          <a:endParaRPr lang="pt-BR" sz="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Lembre-se de utilizar a guia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Ferramentas de Gráfico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personalizar o seu gráfico. </a:t>
          </a:r>
          <a:endParaRPr lang="pt-BR">
            <a:effectLst/>
          </a:endParaRPr>
        </a:p>
      </xdr:txBody>
    </xdr:sp>
    <xdr:clientData/>
  </xdr:twoCellAnchor>
  <xdr:twoCellAnchor>
    <xdr:from>
      <xdr:col>0</xdr:col>
      <xdr:colOff>235181</xdr:colOff>
      <xdr:row>0</xdr:row>
      <xdr:rowOff>161925</xdr:rowOff>
    </xdr:from>
    <xdr:to>
      <xdr:col>7</xdr:col>
      <xdr:colOff>106239</xdr:colOff>
      <xdr:row>2</xdr:row>
      <xdr:rowOff>12594</xdr:rowOff>
    </xdr:to>
    <xdr:grpSp>
      <xdr:nvGrpSpPr>
        <xdr:cNvPr id="13" name="Grupo 12"/>
        <xdr:cNvGrpSpPr/>
      </xdr:nvGrpSpPr>
      <xdr:grpSpPr>
        <a:xfrm>
          <a:off x="235181" y="161925"/>
          <a:ext cx="8262583" cy="1003194"/>
          <a:chOff x="235181" y="161925"/>
          <a:chExt cx="8262583" cy="1003194"/>
        </a:xfrm>
      </xdr:grpSpPr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xmlns="" id="{00000000-0008-0000-0400-000004000000}"/>
              </a:ext>
            </a:extLst>
          </xdr:cNvPr>
          <xdr:cNvSpPr/>
        </xdr:nvSpPr>
        <xdr:spPr>
          <a:xfrm>
            <a:off x="2138025" y="232673"/>
            <a:ext cx="2646482" cy="781111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4400" b="1" cap="none" spc="0">
                <a:ln w="0">
                  <a:noFill/>
                </a:ln>
                <a:solidFill>
                  <a:schemeClr val="accent6">
                    <a:lumMod val="5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EXERCÍCIO</a:t>
            </a:r>
          </a:p>
        </xdr:txBody>
      </xdr:sp>
      <xdr:pic>
        <xdr:nvPicPr>
          <xdr:cNvPr id="9" name="Imagem 8" descr="Resultado de imagem para gráfico de barras horizontais 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6F6F6"/>
              </a:clrFrom>
              <a:clrTo>
                <a:srgbClr val="F6F6F6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5181" y="182085"/>
            <a:ext cx="979594" cy="97996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Retângulo 9">
            <a:extLst>
              <a:ext uri="{FF2B5EF4-FFF2-40B4-BE49-F238E27FC236}">
                <a16:creationId xmlns=""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4634201" y="657225"/>
            <a:ext cx="2300401" cy="46801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2400" b="0" cap="none" spc="0">
                <a:ln w="0">
                  <a:noFill/>
                </a:ln>
                <a:solidFill>
                  <a:schemeClr val="accent6">
                    <a:lumMod val="5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Gráfico de Barras</a:t>
            </a:r>
            <a:endParaRPr lang="pt-BR" sz="4400" b="0" cap="none" spc="0">
              <a:ln w="0">
                <a:noFill/>
              </a:ln>
              <a:solidFill>
                <a:schemeClr val="accent6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xmlns="" id="{00000000-0008-0000-06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duotone>
              <a:prstClr val="black"/>
              <a:schemeClr val="accent4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28961" b="48041" l="27087" r="45486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27445" t="30757" r="54574" b="52051"/>
          <a:stretch/>
        </xdr:blipFill>
        <xdr:spPr>
          <a:xfrm>
            <a:off x="7448550" y="161925"/>
            <a:ext cx="1049214" cy="1003194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904875</xdr:colOff>
      <xdr:row>13</xdr:row>
      <xdr:rowOff>138112</xdr:rowOff>
    </xdr:from>
    <xdr:to>
      <xdr:col>7</xdr:col>
      <xdr:colOff>495300</xdr:colOff>
      <xdr:row>28</xdr:row>
      <xdr:rowOff>23812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438150</xdr:colOff>
      <xdr:row>4</xdr:row>
      <xdr:rowOff>9525</xdr:rowOff>
    </xdr:from>
    <xdr:to>
      <xdr:col>9</xdr:col>
      <xdr:colOff>0</xdr:colOff>
      <xdr:row>4</xdr:row>
      <xdr:rowOff>692747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190500"/>
          <a:ext cx="2219325" cy="683222"/>
        </a:xfrm>
        <a:prstGeom prst="rect">
          <a:avLst/>
        </a:prstGeom>
      </xdr:spPr>
    </xdr:pic>
    <xdr:clientData/>
  </xdr:twoCellAnchor>
  <xdr:twoCellAnchor>
    <xdr:from>
      <xdr:col>1</xdr:col>
      <xdr:colOff>114301</xdr:colOff>
      <xdr:row>0</xdr:row>
      <xdr:rowOff>123825</xdr:rowOff>
    </xdr:from>
    <xdr:to>
      <xdr:col>15</xdr:col>
      <xdr:colOff>466724</xdr:colOff>
      <xdr:row>2</xdr:row>
      <xdr:rowOff>58736</xdr:rowOff>
    </xdr:to>
    <xdr:grpSp>
      <xdr:nvGrpSpPr>
        <xdr:cNvPr id="2" name="Grupo 1"/>
        <xdr:cNvGrpSpPr/>
      </xdr:nvGrpSpPr>
      <xdr:grpSpPr>
        <a:xfrm>
          <a:off x="361951" y="123825"/>
          <a:ext cx="12220573" cy="1087436"/>
          <a:chOff x="361951" y="123825"/>
          <a:chExt cx="12220573" cy="1087436"/>
        </a:xfrm>
      </xdr:grpSpPr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xmlns="" id="{5CD3D7B7-64B2-43F6-9A84-5549AB312A95}"/>
              </a:ext>
            </a:extLst>
          </xdr:cNvPr>
          <xdr:cNvSpPr/>
        </xdr:nvSpPr>
        <xdr:spPr>
          <a:xfrm>
            <a:off x="3786554" y="225426"/>
            <a:ext cx="2557276" cy="781111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4400" b="1" cap="none" spc="0">
                <a:ln w="0">
                  <a:noFill/>
                </a:ln>
                <a:solidFill>
                  <a:schemeClr val="accent4">
                    <a:lumMod val="5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EXERCÍCIO</a:t>
            </a:r>
          </a:p>
        </xdr:txBody>
      </xdr:sp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xmlns="" id="{40A70715-5821-48A0-88BA-AD9602A7AFAE}"/>
              </a:ext>
            </a:extLst>
          </xdr:cNvPr>
          <xdr:cNvSpPr/>
        </xdr:nvSpPr>
        <xdr:spPr>
          <a:xfrm>
            <a:off x="6235353" y="668337"/>
            <a:ext cx="2232371" cy="46801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2400" b="0" cap="none" spc="0">
                <a:ln w="0">
                  <a:noFill/>
                </a:ln>
                <a:solidFill>
                  <a:schemeClr val="accent4">
                    <a:lumMod val="5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Gráfico</a:t>
            </a:r>
            <a:r>
              <a:rPr lang="pt-BR" sz="2400" b="0" cap="none" spc="0" baseline="0">
                <a:ln w="0">
                  <a:noFill/>
                </a:ln>
                <a:solidFill>
                  <a:schemeClr val="accent4">
                    <a:lumMod val="5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 de Linha</a:t>
            </a:r>
            <a:endParaRPr lang="pt-BR" sz="4400" b="0" cap="none" spc="0">
              <a:ln w="0">
                <a:noFill/>
              </a:ln>
              <a:solidFill>
                <a:schemeClr val="accent4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  <xdr:pic>
        <xdr:nvPicPr>
          <xdr:cNvPr id="8" name="Imagem 7">
            <a:extLst>
              <a:ext uri="{FF2B5EF4-FFF2-40B4-BE49-F238E27FC236}">
                <a16:creationId xmlns:a16="http://schemas.microsoft.com/office/drawing/2014/main" xmlns="" id="{F713187D-B865-4377-8FE4-F12156F7B36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grayscl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2174" b="92754" l="0" r="95105">
                        <a14:foregroundMark x1="19580" y1="10145" x2="19580" y2="10145"/>
                        <a14:foregroundMark x1="76923" y1="17391" x2="76923" y2="17391"/>
                        <a14:foregroundMark x1="75524" y1="19565" x2="29371" y2="10145"/>
                        <a14:foregroundMark x1="29371" y1="10145" x2="12587" y2="63768"/>
                        <a14:foregroundMark x1="7692" y1="72464" x2="1399" y2="42029"/>
                        <a14:foregroundMark x1="1399" y1="42029" x2="6294" y2="13043"/>
                        <a14:foregroundMark x1="6294" y1="13043" x2="23077" y2="7246"/>
                        <a14:foregroundMark x1="92308" y1="39855" x2="92308" y2="39855"/>
                        <a14:foregroundMark x1="44755" y1="44928" x2="44755" y2="44928"/>
                        <a14:foregroundMark x1="52448" y1="55072" x2="52448" y2="55072"/>
                        <a14:foregroundMark x1="50350" y1="26087" x2="50350" y2="26087"/>
                        <a14:foregroundMark x1="50350" y1="24638" x2="32168" y2="46377"/>
                        <a14:foregroundMark x1="32168" y1="46377" x2="60839" y2="52174"/>
                        <a14:foregroundMark x1="60839" y1="52174" x2="63636" y2="44928"/>
                        <a14:foregroundMark x1="23776" y1="92754" x2="23776" y2="92754"/>
                        <a14:foregroundMark x1="95105" y1="54348" x2="95105" y2="54348"/>
                        <a14:foregroundMark x1="94406" y1="36957" x2="94406" y2="36957"/>
                        <a14:foregroundMark x1="92308" y1="28261" x2="92308" y2="28261"/>
                        <a14:foregroundMark x1="89510" y1="23188" x2="89510" y2="23188"/>
                        <a14:foregroundMark x1="90210" y1="66667" x2="90210" y2="66667"/>
                        <a14:foregroundMark x1="72727" y1="80435" x2="72727" y2="80435"/>
                        <a14:foregroundMark x1="66434" y1="85507" x2="66434" y2="85507"/>
                        <a14:foregroundMark x1="57343" y1="87681" x2="57343" y2="87681"/>
                        <a14:foregroundMark x1="41259" y1="87681" x2="41259" y2="87681"/>
                      </a14:backgroundRemoval>
                    </a14:imgEffect>
                    <a14:imgEffect>
                      <a14:sharpenSoften amount="5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b="9272"/>
          <a:stretch/>
        </xdr:blipFill>
        <xdr:spPr>
          <a:xfrm>
            <a:off x="11499659" y="123825"/>
            <a:ext cx="1082865" cy="1087436"/>
          </a:xfrm>
          <a:prstGeom prst="rect">
            <a:avLst/>
          </a:prstGeom>
        </xdr:spPr>
      </xdr:pic>
      <xdr:pic>
        <xdr:nvPicPr>
          <xdr:cNvPr id="9" name="Imagem 8" descr="Imagem relacionada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1951" y="171451"/>
            <a:ext cx="971549" cy="9715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180975</xdr:colOff>
      <xdr:row>8</xdr:row>
      <xdr:rowOff>19050</xdr:rowOff>
    </xdr:from>
    <xdr:to>
      <xdr:col>4</xdr:col>
      <xdr:colOff>819150</xdr:colOff>
      <xdr:row>16</xdr:row>
      <xdr:rowOff>104775</xdr:rowOff>
    </xdr:to>
    <xdr:sp macro="" textlink="">
      <xdr:nvSpPr>
        <xdr:cNvPr id="10" name="CaixaDeTexto 9"/>
        <xdr:cNvSpPr txBox="1"/>
      </xdr:nvSpPr>
      <xdr:spPr>
        <a:xfrm>
          <a:off x="428625" y="2933700"/>
          <a:ext cx="3038475" cy="160972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 b="1"/>
            <a:t>Aluno</a:t>
          </a:r>
        </a:p>
        <a:p>
          <a:endParaRPr lang="pt-BR" sz="800"/>
        </a:p>
        <a:p>
          <a:pPr algn="ctr"/>
          <a:r>
            <a:rPr lang="pt-BR" sz="1100"/>
            <a:t>Utilize as informações acima</a:t>
          </a:r>
          <a:r>
            <a:rPr lang="pt-BR" sz="1100" baseline="0"/>
            <a:t> </a:t>
          </a:r>
          <a:r>
            <a:rPr lang="pt-BR" sz="1100"/>
            <a:t>para desenvolver</a:t>
          </a:r>
          <a:r>
            <a:rPr lang="pt-BR" sz="1100" baseline="0"/>
            <a:t> um gráfico de linhas que demonstre a variação de cotação neste intervalo de tempo.</a:t>
          </a:r>
        </a:p>
        <a:p>
          <a:pPr algn="ctr"/>
          <a:endParaRPr lang="pt-BR" sz="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Lembre-se de utilizar a guia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Ferramentas de Gráfico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personalizar o seu gráfico. </a:t>
          </a:r>
          <a:endParaRPr lang="pt-BR">
            <a:effectLst/>
          </a:endParaRPr>
        </a:p>
      </xdr:txBody>
    </xdr:sp>
    <xdr:clientData/>
  </xdr:twoCellAnchor>
  <xdr:twoCellAnchor>
    <xdr:from>
      <xdr:col>5</xdr:col>
      <xdr:colOff>876300</xdr:colOff>
      <xdr:row>10</xdr:row>
      <xdr:rowOff>33337</xdr:rowOff>
    </xdr:from>
    <xdr:to>
      <xdr:col>11</xdr:col>
      <xdr:colOff>133350</xdr:colOff>
      <xdr:row>24</xdr:row>
      <xdr:rowOff>90487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133350</xdr:rowOff>
    </xdr:from>
    <xdr:to>
      <xdr:col>13</xdr:col>
      <xdr:colOff>104775</xdr:colOff>
      <xdr:row>1</xdr:row>
      <xdr:rowOff>944569</xdr:rowOff>
    </xdr:to>
    <xdr:grpSp>
      <xdr:nvGrpSpPr>
        <xdr:cNvPr id="9" name="Grupo 8"/>
        <xdr:cNvGrpSpPr/>
      </xdr:nvGrpSpPr>
      <xdr:grpSpPr>
        <a:xfrm>
          <a:off x="304800" y="133350"/>
          <a:ext cx="8077200" cy="1011244"/>
          <a:chOff x="304800" y="133350"/>
          <a:chExt cx="8077200" cy="1011244"/>
        </a:xfrm>
      </xdr:grpSpPr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xmlns="" id="{1C48E36A-C19C-480A-A536-5A8959525EA1}"/>
              </a:ext>
            </a:extLst>
          </xdr:cNvPr>
          <xdr:cNvSpPr/>
        </xdr:nvSpPr>
        <xdr:spPr>
          <a:xfrm>
            <a:off x="2144469" y="233090"/>
            <a:ext cx="2643573" cy="781687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4400" b="1" cap="none" spc="0">
                <a:ln w="0">
                  <a:noFill/>
                </a:ln>
                <a:solidFill>
                  <a:schemeClr val="accent4">
                    <a:lumMod val="5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EXERCÍCIO</a:t>
            </a:r>
          </a:p>
        </xdr:txBody>
      </xdr:sp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xmlns="" id="{D7813ADC-3FC6-4542-A5AA-AA8F13227182}"/>
              </a:ext>
            </a:extLst>
          </xdr:cNvPr>
          <xdr:cNvSpPr/>
        </xdr:nvSpPr>
        <xdr:spPr>
          <a:xfrm>
            <a:off x="4624273" y="676236"/>
            <a:ext cx="2402846" cy="468358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2400" b="0" cap="none" spc="0">
                <a:ln w="0">
                  <a:noFill/>
                </a:ln>
                <a:solidFill>
                  <a:schemeClr val="accent4">
                    <a:lumMod val="5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Gráfico d</a:t>
            </a:r>
            <a:r>
              <a:rPr lang="pt-BR" sz="2400" b="0" cap="none" spc="0" baseline="0">
                <a:ln w="0">
                  <a:noFill/>
                </a:ln>
                <a:solidFill>
                  <a:schemeClr val="accent4">
                    <a:lumMod val="5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e linha 3D</a:t>
            </a:r>
            <a:endParaRPr lang="pt-BR" sz="4400" b="0" cap="none" spc="0">
              <a:ln w="0">
                <a:noFill/>
              </a:ln>
              <a:solidFill>
                <a:schemeClr val="accent4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xmlns="" id="{962FBC39-A248-46DD-9CA9-A0CEBBA49EC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clrChange>
              <a:clrFrom>
                <a:srgbClr val="FDFEFC"/>
              </a:clrFrom>
              <a:clrTo>
                <a:srgbClr val="FDFEFC">
                  <a:alpha val="0"/>
                </a:srgbClr>
              </a:clrTo>
            </a:clrChange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7443125" y="133350"/>
            <a:ext cx="938875" cy="1005343"/>
          </a:xfrm>
          <a:prstGeom prst="rect">
            <a:avLst/>
          </a:prstGeom>
        </xdr:spPr>
      </xdr:pic>
      <xdr:pic>
        <xdr:nvPicPr>
          <xdr:cNvPr id="8" name="Imagem 7" descr="Imagem relacionada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4800" y="161925"/>
            <a:ext cx="971549" cy="9715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</xdr:col>
      <xdr:colOff>257175</xdr:colOff>
      <xdr:row>3</xdr:row>
      <xdr:rowOff>0</xdr:rowOff>
    </xdr:from>
    <xdr:to>
      <xdr:col>8</xdr:col>
      <xdr:colOff>247650</xdr:colOff>
      <xdr:row>11</xdr:row>
      <xdr:rowOff>57150</xdr:rowOff>
    </xdr:to>
    <xdr:sp macro="" textlink="">
      <xdr:nvSpPr>
        <xdr:cNvPr id="10" name="CaixaDeTexto 9"/>
        <xdr:cNvSpPr txBox="1"/>
      </xdr:nvSpPr>
      <xdr:spPr>
        <a:xfrm>
          <a:off x="2438400" y="1524000"/>
          <a:ext cx="3038475" cy="160972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 b="1"/>
            <a:t>Aluno</a:t>
          </a:r>
        </a:p>
        <a:p>
          <a:endParaRPr lang="pt-BR" sz="800"/>
        </a:p>
        <a:p>
          <a:pPr algn="ctr"/>
          <a:r>
            <a:rPr lang="pt-BR" sz="1100"/>
            <a:t>Utilize as informações acima</a:t>
          </a:r>
          <a:r>
            <a:rPr lang="pt-BR" sz="1100" baseline="0"/>
            <a:t> </a:t>
          </a:r>
          <a:r>
            <a:rPr lang="pt-BR" sz="1100"/>
            <a:t>para desenvolver</a:t>
          </a:r>
          <a:r>
            <a:rPr lang="pt-BR" sz="1100" baseline="0"/>
            <a:t> um gráfico de linhas em 3D que demonstre a variação de cotação neste intervalo de tempo.</a:t>
          </a:r>
        </a:p>
        <a:p>
          <a:pPr algn="ctr"/>
          <a:endParaRPr lang="pt-BR" sz="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Lembre-se de utilizar a guia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Ferramentas de Gráfico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personalizar o seu gráfico. </a:t>
          </a:r>
          <a:endParaRPr lang="pt-BR">
            <a:effectLst/>
          </a:endParaRPr>
        </a:p>
      </xdr:txBody>
    </xdr:sp>
    <xdr:clientData/>
  </xdr:twoCellAnchor>
  <xdr:twoCellAnchor>
    <xdr:from>
      <xdr:col>4</xdr:col>
      <xdr:colOff>342900</xdr:colOff>
      <xdr:row>13</xdr:row>
      <xdr:rowOff>109537</xdr:rowOff>
    </xdr:from>
    <xdr:to>
      <xdr:col>12</xdr:col>
      <xdr:colOff>38100</xdr:colOff>
      <xdr:row>27</xdr:row>
      <xdr:rowOff>185737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204198</xdr:colOff>
      <xdr:row>0</xdr:row>
      <xdr:rowOff>123825</xdr:rowOff>
    </xdr:from>
    <xdr:to>
      <xdr:col>8</xdr:col>
      <xdr:colOff>30308</xdr:colOff>
      <xdr:row>2</xdr:row>
      <xdr:rowOff>3793</xdr:rowOff>
    </xdr:to>
    <xdr:grpSp>
      <xdr:nvGrpSpPr>
        <xdr:cNvPr id="10" name="Grupo 9"/>
        <xdr:cNvGrpSpPr/>
      </xdr:nvGrpSpPr>
      <xdr:grpSpPr>
        <a:xfrm>
          <a:off x="451848" y="123825"/>
          <a:ext cx="7912835" cy="1032493"/>
          <a:chOff x="451848" y="123825"/>
          <a:chExt cx="7912835" cy="1032493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xmlns="" id="{261AC483-BC84-403E-B866-92A220DC9A6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7462621" y="123825"/>
            <a:ext cx="902062" cy="1032493"/>
          </a:xfrm>
          <a:prstGeom prst="rect">
            <a:avLst/>
          </a:prstGeom>
        </xdr:spPr>
      </xdr:pic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xmlns="" id="{1C48E36A-C19C-480A-A536-5A8959525EA1}"/>
              </a:ext>
            </a:extLst>
          </xdr:cNvPr>
          <xdr:cNvSpPr/>
        </xdr:nvSpPr>
        <xdr:spPr>
          <a:xfrm>
            <a:off x="2171700" y="209550"/>
            <a:ext cx="2643573" cy="781687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4400" b="1" cap="none" spc="0">
                <a:ln w="0">
                  <a:noFill/>
                </a:ln>
                <a:solidFill>
                  <a:schemeClr val="accent5">
                    <a:lumMod val="75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EXERCÍCIO</a:t>
            </a:r>
          </a:p>
        </xdr:txBody>
      </xdr:sp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xmlns="" id="{D7813ADC-3FC6-4542-A5AA-AA8F13227182}"/>
              </a:ext>
            </a:extLst>
          </xdr:cNvPr>
          <xdr:cNvSpPr/>
        </xdr:nvSpPr>
        <xdr:spPr>
          <a:xfrm>
            <a:off x="4461004" y="652696"/>
            <a:ext cx="2402846" cy="468358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2400" b="0" cap="none" spc="0">
                <a:ln w="0">
                  <a:noFill/>
                </a:ln>
                <a:solidFill>
                  <a:schemeClr val="accent5">
                    <a:lumMod val="75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Gráfico d</a:t>
            </a:r>
            <a:r>
              <a:rPr lang="pt-BR" sz="2400" b="0" cap="none" spc="0" baseline="0">
                <a:ln w="0">
                  <a:noFill/>
                </a:ln>
                <a:solidFill>
                  <a:schemeClr val="accent5">
                    <a:lumMod val="75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e Área</a:t>
            </a:r>
            <a:endParaRPr lang="pt-BR" sz="4400" b="0" cap="none" spc="0">
              <a:ln w="0">
                <a:noFill/>
              </a:ln>
              <a:solidFill>
                <a:schemeClr val="accent5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  <xdr:pic>
        <xdr:nvPicPr>
          <xdr:cNvPr id="9" name="Imagem 8" descr="Resultado de imagem para graficos de área pn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691" t="10121" r="2016" b="5096"/>
          <a:stretch/>
        </xdr:blipFill>
        <xdr:spPr bwMode="auto">
          <a:xfrm>
            <a:off x="451848" y="283299"/>
            <a:ext cx="925104" cy="81452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7</xdr:col>
      <xdr:colOff>180975</xdr:colOff>
      <xdr:row>5</xdr:row>
      <xdr:rowOff>0</xdr:rowOff>
    </xdr:from>
    <xdr:to>
      <xdr:col>12</xdr:col>
      <xdr:colOff>171450</xdr:colOff>
      <xdr:row>13</xdr:row>
      <xdr:rowOff>152400</xdr:rowOff>
    </xdr:to>
    <xdr:sp macro="" textlink="">
      <xdr:nvSpPr>
        <xdr:cNvPr id="11" name="CaixaDeTexto 10"/>
        <xdr:cNvSpPr txBox="1"/>
      </xdr:nvSpPr>
      <xdr:spPr>
        <a:xfrm>
          <a:off x="7905750" y="1838325"/>
          <a:ext cx="3038475" cy="179070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 b="1"/>
            <a:t>Aluno</a:t>
          </a:r>
        </a:p>
        <a:p>
          <a:endParaRPr lang="pt-BR" sz="800"/>
        </a:p>
        <a:p>
          <a:pPr algn="ctr"/>
          <a:r>
            <a:rPr lang="pt-BR" sz="1100"/>
            <a:t>Utilize as informações acima</a:t>
          </a:r>
          <a:r>
            <a:rPr lang="pt-BR" sz="1100" baseline="0"/>
            <a:t> </a:t>
          </a:r>
          <a:r>
            <a:rPr lang="pt-BR" sz="1100"/>
            <a:t>para desenvolver</a:t>
          </a:r>
          <a:r>
            <a:rPr lang="pt-BR" sz="1100" baseline="0"/>
            <a:t> um gráfico de área em 3D, podendo analisar a variação de preços dos gastos, em cada mês do semestre passado.</a:t>
          </a:r>
        </a:p>
        <a:p>
          <a:pPr algn="ctr"/>
          <a:endParaRPr lang="pt-BR" sz="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Lembre-se de utilizar a guia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Ferramentas de Gráfico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personalizar o seu gráfico. </a:t>
          </a:r>
          <a:endParaRPr lang="pt-BR">
            <a:effectLst/>
          </a:endParaRPr>
        </a:p>
      </xdr:txBody>
    </xdr:sp>
    <xdr:clientData/>
  </xdr:twoCellAnchor>
  <xdr:twoCellAnchor>
    <xdr:from>
      <xdr:col>1</xdr:col>
      <xdr:colOff>1152525</xdr:colOff>
      <xdr:row>22</xdr:row>
      <xdr:rowOff>176212</xdr:rowOff>
    </xdr:from>
    <xdr:to>
      <xdr:col>5</xdr:col>
      <xdr:colOff>457200</xdr:colOff>
      <xdr:row>37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233632</xdr:colOff>
      <xdr:row>0</xdr:row>
      <xdr:rowOff>133350</xdr:rowOff>
    </xdr:from>
    <xdr:to>
      <xdr:col>12</xdr:col>
      <xdr:colOff>95250</xdr:colOff>
      <xdr:row>1</xdr:row>
      <xdr:rowOff>943313</xdr:rowOff>
    </xdr:to>
    <xdr:grpSp>
      <xdr:nvGrpSpPr>
        <xdr:cNvPr id="12" name="Grupo 11"/>
        <xdr:cNvGrpSpPr/>
      </xdr:nvGrpSpPr>
      <xdr:grpSpPr>
        <a:xfrm>
          <a:off x="485236" y="133350"/>
          <a:ext cx="8775580" cy="1007652"/>
          <a:chOff x="485236" y="133350"/>
          <a:chExt cx="8775580" cy="1007652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xmlns="" id="{00000000-0008-0000-0C00-00000F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BEBA8EAE-BF5A-486C-A8C5-ECC9F3942E4B}">
                <a14:imgProps xmlns:a14="http://schemas.microsoft.com/office/drawing/2010/main">
                  <a14:imgLayer r:embed="rId2"/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72342" t="52510" r="10155" b="30296"/>
          <a:stretch/>
        </xdr:blipFill>
        <xdr:spPr>
          <a:xfrm>
            <a:off x="8240452" y="133350"/>
            <a:ext cx="1020364" cy="1007314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xmlns="" id="{1C48E36A-C19C-480A-A536-5A8959525EA1}"/>
              </a:ext>
            </a:extLst>
          </xdr:cNvPr>
          <xdr:cNvSpPr/>
        </xdr:nvSpPr>
        <xdr:spPr>
          <a:xfrm>
            <a:off x="2384810" y="229498"/>
            <a:ext cx="2769375" cy="781687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4400" b="1" cap="none" spc="0">
                <a:ln w="0">
                  <a:noFill/>
                </a:ln>
                <a:solidFill>
                  <a:srgbClr val="00B05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EXERCÍCIO</a:t>
            </a:r>
          </a:p>
        </xdr:txBody>
      </xdr:sp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xmlns="" id="{D7813ADC-3FC6-4542-A5AA-AA8F13227182}"/>
              </a:ext>
            </a:extLst>
          </xdr:cNvPr>
          <xdr:cNvSpPr/>
        </xdr:nvSpPr>
        <xdr:spPr>
          <a:xfrm>
            <a:off x="4934706" y="672644"/>
            <a:ext cx="2402846" cy="468358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2400" b="0" cap="none" spc="0">
                <a:ln w="0">
                  <a:noFill/>
                </a:ln>
                <a:solidFill>
                  <a:srgbClr val="00B05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Gráfico d</a:t>
            </a:r>
            <a:r>
              <a:rPr lang="pt-BR" sz="2400" b="0" cap="none" spc="0" baseline="0">
                <a:ln w="0">
                  <a:noFill/>
                </a:ln>
                <a:solidFill>
                  <a:srgbClr val="00B05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e Radar</a:t>
            </a:r>
            <a:endParaRPr lang="pt-BR" sz="4400" b="0" cap="none" spc="0">
              <a:ln w="0">
                <a:noFill/>
              </a:ln>
              <a:solidFill>
                <a:srgbClr val="00B05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  <xdr:pic>
        <xdr:nvPicPr>
          <xdr:cNvPr id="10" name="Imagem 9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t="-802" b="-1185"/>
          <a:stretch/>
        </xdr:blipFill>
        <xdr:spPr>
          <a:xfrm>
            <a:off x="485236" y="224647"/>
            <a:ext cx="863982" cy="889599"/>
          </a:xfrm>
          <a:prstGeom prst="diamond">
            <a:avLst/>
          </a:prstGeom>
        </xdr:spPr>
      </xdr:pic>
    </xdr:grpSp>
    <xdr:clientData/>
  </xdr:twoCellAnchor>
  <xdr:twoCellAnchor>
    <xdr:from>
      <xdr:col>4</xdr:col>
      <xdr:colOff>241363</xdr:colOff>
      <xdr:row>3</xdr:row>
      <xdr:rowOff>0</xdr:rowOff>
    </xdr:from>
    <xdr:to>
      <xdr:col>9</xdr:col>
      <xdr:colOff>224649</xdr:colOff>
      <xdr:row>10</xdr:row>
      <xdr:rowOff>107830</xdr:rowOff>
    </xdr:to>
    <xdr:sp macro="" textlink="">
      <xdr:nvSpPr>
        <xdr:cNvPr id="11" name="CaixaDeTexto 10"/>
        <xdr:cNvSpPr txBox="1"/>
      </xdr:nvSpPr>
      <xdr:spPr>
        <a:xfrm>
          <a:off x="4518627" y="1392807"/>
          <a:ext cx="3038475" cy="159049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 b="1"/>
            <a:t>Aluno</a:t>
          </a:r>
        </a:p>
        <a:p>
          <a:endParaRPr lang="pt-BR" sz="800"/>
        </a:p>
        <a:p>
          <a:pPr algn="ctr"/>
          <a:r>
            <a:rPr lang="pt-BR" sz="1100"/>
            <a:t>Utilize as informações acima</a:t>
          </a:r>
          <a:r>
            <a:rPr lang="pt-BR" sz="1100" baseline="0"/>
            <a:t> </a:t>
          </a:r>
          <a:r>
            <a:rPr lang="pt-BR" sz="1100"/>
            <a:t>para desenvolver</a:t>
          </a:r>
          <a:r>
            <a:rPr lang="pt-BR" sz="1100" baseline="0"/>
            <a:t> um gráfico de radar, para analisar as qualidades e competências dos dois funcionários.</a:t>
          </a:r>
        </a:p>
        <a:p>
          <a:pPr algn="ctr"/>
          <a:endParaRPr lang="pt-BR" sz="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Lembre-se de utilizar a guia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Ferramentas de Gráfico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personalizar o seu gráfico. </a:t>
          </a:r>
          <a:endParaRPr lang="pt-BR">
            <a:effectLst/>
          </a:endParaRPr>
        </a:p>
      </xdr:txBody>
    </xdr:sp>
    <xdr:clientData/>
  </xdr:twoCellAnchor>
  <xdr:twoCellAnchor>
    <xdr:from>
      <xdr:col>1</xdr:col>
      <xdr:colOff>41335</xdr:colOff>
      <xdr:row>15</xdr:row>
      <xdr:rowOff>16713</xdr:rowOff>
    </xdr:from>
    <xdr:to>
      <xdr:col>4</xdr:col>
      <xdr:colOff>587675</xdr:colOff>
      <xdr:row>29</xdr:row>
      <xdr:rowOff>118074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showGridLines="0" zoomScaleNormal="100" workbookViewId="0">
      <selection activeCell="N17" sqref="N17"/>
    </sheetView>
  </sheetViews>
  <sheetFormatPr defaultRowHeight="15" x14ac:dyDescent="0.25"/>
  <cols>
    <col min="1" max="1" width="3" customWidth="1"/>
    <col min="2" max="2" width="28.7109375" customWidth="1"/>
    <col min="3" max="3" width="14" bestFit="1" customWidth="1"/>
    <col min="5" max="5" width="23.5703125" bestFit="1" customWidth="1"/>
    <col min="6" max="6" width="15.85546875" customWidth="1"/>
  </cols>
  <sheetData>
    <row r="1" spans="2:7" ht="90" customHeight="1" x14ac:dyDescent="0.25"/>
    <row r="2" spans="2:7" ht="22.5" customHeight="1" x14ac:dyDescent="0.25">
      <c r="B2" s="93"/>
      <c r="C2" s="93"/>
    </row>
    <row r="3" spans="2:7" ht="14.25" customHeight="1" x14ac:dyDescent="0.25">
      <c r="B3" s="137" t="s">
        <v>43</v>
      </c>
      <c r="C3" s="138"/>
      <c r="D3" s="4"/>
    </row>
    <row r="4" spans="2:7" x14ac:dyDescent="0.25">
      <c r="B4" s="75" t="s">
        <v>0</v>
      </c>
      <c r="C4" s="75" t="s">
        <v>1</v>
      </c>
      <c r="D4" s="2"/>
    </row>
    <row r="5" spans="2:7" x14ac:dyDescent="0.25">
      <c r="B5" s="23" t="s">
        <v>3</v>
      </c>
      <c r="C5" s="24">
        <v>0.16</v>
      </c>
      <c r="G5" s="14"/>
    </row>
    <row r="6" spans="2:7" x14ac:dyDescent="0.25">
      <c r="B6" s="23" t="s">
        <v>9</v>
      </c>
      <c r="C6" s="25">
        <v>4.1000000000000002E-2</v>
      </c>
      <c r="G6" s="14"/>
    </row>
    <row r="7" spans="2:7" x14ac:dyDescent="0.25">
      <c r="B7" s="23" t="s">
        <v>4</v>
      </c>
      <c r="C7" s="25">
        <v>8.7999999999999995E-2</v>
      </c>
      <c r="G7" s="14"/>
    </row>
    <row r="8" spans="2:7" x14ac:dyDescent="0.25">
      <c r="B8" s="23" t="s">
        <v>5</v>
      </c>
      <c r="C8" s="25">
        <v>0.14699999999999999</v>
      </c>
      <c r="G8" s="14"/>
    </row>
    <row r="9" spans="2:7" x14ac:dyDescent="0.25">
      <c r="B9" s="21" t="s">
        <v>7</v>
      </c>
      <c r="C9" s="22">
        <v>0.10199999999999999</v>
      </c>
      <c r="G9" s="14"/>
    </row>
    <row r="10" spans="2:7" x14ac:dyDescent="0.25">
      <c r="B10" s="21" t="s">
        <v>28</v>
      </c>
      <c r="C10" s="22">
        <v>5.6000000000000001E-2</v>
      </c>
      <c r="G10" s="14"/>
    </row>
    <row r="11" spans="2:7" x14ac:dyDescent="0.25">
      <c r="B11" s="21" t="s">
        <v>6</v>
      </c>
      <c r="C11" s="22">
        <v>0.02</v>
      </c>
      <c r="G11" s="14"/>
    </row>
    <row r="12" spans="2:7" x14ac:dyDescent="0.25">
      <c r="B12" s="21" t="s">
        <v>8</v>
      </c>
      <c r="C12" s="22">
        <v>0.38600000000000001</v>
      </c>
      <c r="G12" s="14"/>
    </row>
    <row r="13" spans="2:7" x14ac:dyDescent="0.25">
      <c r="B13" s="6" t="s">
        <v>10</v>
      </c>
      <c r="C13" s="26">
        <f>SUM(C5:C12)</f>
        <v>1</v>
      </c>
      <c r="G13" s="15"/>
    </row>
    <row r="15" spans="2:7" x14ac:dyDescent="0.25">
      <c r="B15" s="139"/>
      <c r="C15" s="139"/>
    </row>
    <row r="16" spans="2:7" ht="15.75" x14ac:dyDescent="0.25">
      <c r="B16" s="137" t="s">
        <v>43</v>
      </c>
      <c r="C16" s="138"/>
    </row>
    <row r="17" spans="2:3" x14ac:dyDescent="0.25">
      <c r="B17" s="75" t="s">
        <v>0</v>
      </c>
      <c r="C17" s="75" t="s">
        <v>2</v>
      </c>
    </row>
    <row r="18" spans="2:3" x14ac:dyDescent="0.25">
      <c r="B18" s="5" t="s">
        <v>3</v>
      </c>
      <c r="C18" s="11">
        <v>7549</v>
      </c>
    </row>
    <row r="19" spans="2:3" x14ac:dyDescent="0.25">
      <c r="B19" s="5" t="s">
        <v>4</v>
      </c>
      <c r="C19" s="12">
        <v>3484</v>
      </c>
    </row>
    <row r="20" spans="2:3" x14ac:dyDescent="0.25">
      <c r="B20" s="5" t="s">
        <v>5</v>
      </c>
      <c r="C20" s="12">
        <v>8220</v>
      </c>
    </row>
    <row r="21" spans="2:3" x14ac:dyDescent="0.25">
      <c r="B21" s="5" t="s">
        <v>6</v>
      </c>
      <c r="C21" s="12">
        <v>1037</v>
      </c>
    </row>
    <row r="22" spans="2:3" x14ac:dyDescent="0.25">
      <c r="B22" s="21" t="s">
        <v>28</v>
      </c>
      <c r="C22" s="81">
        <v>2674</v>
      </c>
    </row>
    <row r="23" spans="2:3" x14ac:dyDescent="0.25">
      <c r="B23" s="21" t="s">
        <v>7</v>
      </c>
      <c r="C23" s="81">
        <v>3809</v>
      </c>
    </row>
    <row r="24" spans="2:3" x14ac:dyDescent="0.25">
      <c r="B24" s="21" t="s">
        <v>8</v>
      </c>
      <c r="C24" s="81">
        <v>16854</v>
      </c>
    </row>
    <row r="25" spans="2:3" x14ac:dyDescent="0.25">
      <c r="B25" s="21" t="s">
        <v>9</v>
      </c>
      <c r="C25" s="81">
        <v>1656</v>
      </c>
    </row>
    <row r="26" spans="2:3" x14ac:dyDescent="0.25">
      <c r="B26" s="6" t="s">
        <v>10</v>
      </c>
      <c r="C26" s="13">
        <f>SUM(C18:C25)</f>
        <v>45283</v>
      </c>
    </row>
  </sheetData>
  <dataConsolidate/>
  <mergeCells count="3">
    <mergeCell ref="B3:C3"/>
    <mergeCell ref="B16:C16"/>
    <mergeCell ref="B15:C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showGridLines="0" zoomScaleNormal="100" workbookViewId="0">
      <selection activeCell="B6" sqref="B6:D12"/>
    </sheetView>
  </sheetViews>
  <sheetFormatPr defaultRowHeight="15" x14ac:dyDescent="0.25"/>
  <cols>
    <col min="1" max="1" width="3.7109375" customWidth="1"/>
    <col min="2" max="2" width="25.7109375" customWidth="1"/>
    <col min="3" max="4" width="10" customWidth="1"/>
  </cols>
  <sheetData>
    <row r="1" spans="2:13" ht="15.75" thickBot="1" x14ac:dyDescent="0.3"/>
    <row r="2" spans="2:13" ht="75" customHeight="1" thickBot="1" x14ac:dyDescent="0.3">
      <c r="B2" s="143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5"/>
    </row>
    <row r="4" spans="2:13" ht="13.5" customHeight="1" x14ac:dyDescent="0.25"/>
    <row r="5" spans="2:13" ht="15.75" thickBot="1" x14ac:dyDescent="0.3"/>
    <row r="6" spans="2:13" ht="16.5" thickBot="1" x14ac:dyDescent="0.3">
      <c r="B6" s="140" t="s">
        <v>29</v>
      </c>
      <c r="C6" s="141"/>
      <c r="D6" s="142"/>
    </row>
    <row r="7" spans="2:13" ht="15.75" thickBot="1" x14ac:dyDescent="0.3">
      <c r="B7" s="72" t="s">
        <v>44</v>
      </c>
      <c r="C7" s="73">
        <v>2016</v>
      </c>
      <c r="D7" s="74">
        <v>2017</v>
      </c>
    </row>
    <row r="8" spans="2:13" x14ac:dyDescent="0.25">
      <c r="B8" s="27" t="s">
        <v>6</v>
      </c>
      <c r="C8" s="28">
        <v>2050</v>
      </c>
      <c r="D8" s="29">
        <v>1020</v>
      </c>
    </row>
    <row r="9" spans="2:13" x14ac:dyDescent="0.25">
      <c r="B9" s="27" t="s">
        <v>28</v>
      </c>
      <c r="C9" s="30">
        <v>5020</v>
      </c>
      <c r="D9" s="16">
        <v>3020</v>
      </c>
    </row>
    <row r="10" spans="2:13" x14ac:dyDescent="0.25">
      <c r="B10" s="27" t="s">
        <v>7</v>
      </c>
      <c r="C10" s="30">
        <v>1050</v>
      </c>
      <c r="D10" s="16">
        <v>3556</v>
      </c>
    </row>
    <row r="11" spans="2:13" ht="15.75" thickBot="1" x14ac:dyDescent="0.3">
      <c r="B11" s="27" t="s">
        <v>8</v>
      </c>
      <c r="C11" s="30">
        <v>16880</v>
      </c>
      <c r="D11" s="16">
        <v>18890</v>
      </c>
    </row>
    <row r="12" spans="2:13" ht="15.75" thickBot="1" x14ac:dyDescent="0.3">
      <c r="B12" s="31" t="s">
        <v>10</v>
      </c>
      <c r="C12" s="117">
        <f>SUM(C8:C11)</f>
        <v>25000</v>
      </c>
      <c r="D12" s="118">
        <f>SUM(D8:D11)</f>
        <v>26486</v>
      </c>
    </row>
  </sheetData>
  <mergeCells count="2">
    <mergeCell ref="B6:D6"/>
    <mergeCell ref="B2:M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ignoredErrors>
    <ignoredError sqref="C12:D12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showGridLines="0" tabSelected="1" topLeftCell="A13" zoomScaleNormal="100" workbookViewId="0">
      <selection activeCell="E41" sqref="E41"/>
    </sheetView>
  </sheetViews>
  <sheetFormatPr defaultRowHeight="15" x14ac:dyDescent="0.25"/>
  <cols>
    <col min="1" max="1" width="3.7109375" customWidth="1"/>
    <col min="2" max="5" width="15.28515625" bestFit="1" customWidth="1"/>
    <col min="6" max="6" width="13.85546875" bestFit="1" customWidth="1"/>
    <col min="7" max="8" width="15" bestFit="1" customWidth="1"/>
    <col min="9" max="9" width="9" customWidth="1"/>
    <col min="10" max="10" width="15.28515625" bestFit="1" customWidth="1"/>
    <col min="11" max="11" width="14.28515625" bestFit="1" customWidth="1"/>
    <col min="12" max="14" width="15.28515625" bestFit="1" customWidth="1"/>
  </cols>
  <sheetData>
    <row r="1" spans="2:9" ht="15.75" customHeight="1" thickBot="1" x14ac:dyDescent="0.3"/>
    <row r="2" spans="2:9" ht="75" customHeight="1" thickBot="1" x14ac:dyDescent="0.3">
      <c r="B2" s="149"/>
      <c r="C2" s="150"/>
      <c r="D2" s="150"/>
      <c r="E2" s="150"/>
      <c r="F2" s="150"/>
      <c r="G2" s="150"/>
      <c r="H2" s="150"/>
      <c r="I2" s="151"/>
    </row>
    <row r="3" spans="2:9" ht="18" customHeight="1" thickBot="1" x14ac:dyDescent="0.3"/>
    <row r="4" spans="2:9" ht="27" customHeight="1" thickBot="1" x14ac:dyDescent="0.3">
      <c r="B4" s="146" t="s">
        <v>59</v>
      </c>
      <c r="C4" s="147"/>
      <c r="D4" s="147"/>
      <c r="E4" s="147"/>
      <c r="F4" s="147"/>
      <c r="G4" s="147"/>
      <c r="H4" s="148"/>
    </row>
    <row r="5" spans="2:9" ht="15.75" thickBot="1" x14ac:dyDescent="0.3">
      <c r="B5" s="65" t="s">
        <v>50</v>
      </c>
      <c r="C5" s="66" t="s">
        <v>46</v>
      </c>
      <c r="D5" s="67" t="s">
        <v>47</v>
      </c>
      <c r="E5" s="68" t="s">
        <v>51</v>
      </c>
      <c r="F5" s="69" t="s">
        <v>52</v>
      </c>
      <c r="G5" s="69" t="s">
        <v>53</v>
      </c>
      <c r="H5" s="70" t="s">
        <v>49</v>
      </c>
    </row>
    <row r="6" spans="2:9" x14ac:dyDescent="0.25">
      <c r="B6" s="51">
        <v>2013</v>
      </c>
      <c r="C6" s="39">
        <v>90588</v>
      </c>
      <c r="D6" s="40">
        <v>41808</v>
      </c>
      <c r="E6" s="41">
        <v>98640</v>
      </c>
      <c r="F6" s="56">
        <v>12444</v>
      </c>
      <c r="G6" s="56">
        <v>32088</v>
      </c>
      <c r="H6" s="52">
        <v>10155</v>
      </c>
      <c r="I6" s="48"/>
    </row>
    <row r="7" spans="2:9" x14ac:dyDescent="0.25">
      <c r="B7" s="49">
        <v>2014</v>
      </c>
      <c r="C7" s="32">
        <v>98808</v>
      </c>
      <c r="D7" s="36">
        <v>39180</v>
      </c>
      <c r="E7" s="37">
        <v>124272</v>
      </c>
      <c r="F7" s="57">
        <v>10224</v>
      </c>
      <c r="G7" s="57">
        <v>31128</v>
      </c>
      <c r="H7" s="50">
        <v>4365</v>
      </c>
      <c r="I7" s="48"/>
    </row>
    <row r="8" spans="2:9" x14ac:dyDescent="0.25">
      <c r="B8" s="49">
        <v>2015</v>
      </c>
      <c r="C8" s="32">
        <v>126552</v>
      </c>
      <c r="D8" s="37">
        <v>35546</v>
      </c>
      <c r="E8" s="37">
        <v>74580</v>
      </c>
      <c r="F8" s="57">
        <v>3180</v>
      </c>
      <c r="G8" s="57">
        <v>28188</v>
      </c>
      <c r="H8" s="50">
        <v>1548</v>
      </c>
      <c r="I8" s="48"/>
    </row>
    <row r="9" spans="2:9" ht="15.75" thickBot="1" x14ac:dyDescent="0.3">
      <c r="B9" s="53">
        <v>2016</v>
      </c>
      <c r="C9" s="54">
        <v>135689</v>
      </c>
      <c r="D9" s="58">
        <v>30511</v>
      </c>
      <c r="E9" s="60">
        <v>32551</v>
      </c>
      <c r="F9" s="59">
        <v>4256</v>
      </c>
      <c r="G9" s="59">
        <v>35668</v>
      </c>
      <c r="H9" s="46">
        <v>-3445</v>
      </c>
      <c r="I9" s="48"/>
    </row>
    <row r="10" spans="2:9" ht="15.75" thickBot="1" x14ac:dyDescent="0.3">
      <c r="B10" s="64" t="s">
        <v>10</v>
      </c>
      <c r="C10" s="55">
        <f>SUM(C6:C9)</f>
        <v>451637</v>
      </c>
      <c r="D10" s="61">
        <f t="shared" ref="D10:H10" si="0">SUM(D6:D9)</f>
        <v>147045</v>
      </c>
      <c r="E10" s="62">
        <f t="shared" si="0"/>
        <v>330043</v>
      </c>
      <c r="F10" s="63">
        <f t="shared" si="0"/>
        <v>30104</v>
      </c>
      <c r="G10" s="63">
        <f t="shared" si="0"/>
        <v>127072</v>
      </c>
      <c r="H10" s="35">
        <f t="shared" si="0"/>
        <v>12623</v>
      </c>
    </row>
  </sheetData>
  <mergeCells count="2">
    <mergeCell ref="B4:H4"/>
    <mergeCell ref="B2:I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showGridLines="0" topLeftCell="A13" zoomScaleNormal="100" workbookViewId="0">
      <selection activeCell="B4" sqref="B4:F12"/>
    </sheetView>
  </sheetViews>
  <sheetFormatPr defaultRowHeight="15" x14ac:dyDescent="0.25"/>
  <cols>
    <col min="1" max="1" width="3.7109375" customWidth="1"/>
    <col min="2" max="2" width="25.85546875" customWidth="1"/>
    <col min="3" max="6" width="21.5703125" bestFit="1" customWidth="1"/>
    <col min="7" max="7" width="10" customWidth="1"/>
    <col min="9" max="9" width="23.5703125" bestFit="1" customWidth="1"/>
    <col min="10" max="10" width="18.85546875" customWidth="1"/>
    <col min="11" max="11" width="15.28515625" bestFit="1" customWidth="1"/>
    <col min="12" max="12" width="14.28515625" bestFit="1" customWidth="1"/>
    <col min="13" max="15" width="15.28515625" bestFit="1" customWidth="1"/>
  </cols>
  <sheetData>
    <row r="1" spans="2:13" ht="15.75" customHeight="1" thickBot="1" x14ac:dyDescent="0.3"/>
    <row r="2" spans="2:13" ht="75" customHeight="1" thickBot="1" x14ac:dyDescent="0.3">
      <c r="B2" s="143"/>
      <c r="C2" s="144"/>
      <c r="D2" s="144"/>
      <c r="E2" s="144"/>
      <c r="F2" s="145"/>
    </row>
    <row r="3" spans="2:13" ht="27" customHeight="1" thickBot="1" x14ac:dyDescent="0.3"/>
    <row r="4" spans="2:13" ht="26.25" customHeight="1" thickBot="1" x14ac:dyDescent="0.3">
      <c r="B4" s="152" t="s">
        <v>58</v>
      </c>
      <c r="C4" s="153"/>
      <c r="D4" s="153"/>
      <c r="E4" s="153"/>
      <c r="F4" s="154"/>
    </row>
    <row r="5" spans="2:13" ht="15.75" thickBot="1" x14ac:dyDescent="0.3">
      <c r="B5" s="71" t="s">
        <v>45</v>
      </c>
      <c r="C5" s="82">
        <v>2013</v>
      </c>
      <c r="D5" s="83">
        <v>2014</v>
      </c>
      <c r="E5" s="84">
        <v>2015</v>
      </c>
      <c r="F5" s="85">
        <v>2016</v>
      </c>
    </row>
    <row r="6" spans="2:13" x14ac:dyDescent="0.25">
      <c r="B6" s="1" t="s">
        <v>46</v>
      </c>
      <c r="C6" s="39">
        <v>90588</v>
      </c>
      <c r="D6" s="40">
        <v>98808</v>
      </c>
      <c r="E6" s="41">
        <v>126552</v>
      </c>
      <c r="F6" s="42">
        <v>135689</v>
      </c>
      <c r="H6" s="48"/>
    </row>
    <row r="7" spans="2:13" x14ac:dyDescent="0.25">
      <c r="B7" s="1" t="s">
        <v>47</v>
      </c>
      <c r="C7" s="32">
        <v>41808</v>
      </c>
      <c r="D7" s="36">
        <v>39180</v>
      </c>
      <c r="E7" s="37">
        <v>35546</v>
      </c>
      <c r="F7" s="33">
        <v>30511</v>
      </c>
      <c r="H7" s="48"/>
      <c r="M7" s="47"/>
    </row>
    <row r="8" spans="2:13" x14ac:dyDescent="0.25">
      <c r="B8" s="1" t="s">
        <v>51</v>
      </c>
      <c r="C8" s="32">
        <v>98640</v>
      </c>
      <c r="D8" s="36">
        <v>124272</v>
      </c>
      <c r="E8" s="37">
        <v>74580</v>
      </c>
      <c r="F8" s="33">
        <v>32551</v>
      </c>
      <c r="H8" s="48"/>
    </row>
    <row r="9" spans="2:13" x14ac:dyDescent="0.25">
      <c r="B9" s="1" t="s">
        <v>52</v>
      </c>
      <c r="C9" s="32">
        <v>12444</v>
      </c>
      <c r="D9" s="36">
        <v>10224</v>
      </c>
      <c r="E9" s="37">
        <v>3180</v>
      </c>
      <c r="F9" s="33">
        <v>4256</v>
      </c>
      <c r="H9" s="48"/>
    </row>
    <row r="10" spans="2:13" x14ac:dyDescent="0.25">
      <c r="B10" s="1" t="s">
        <v>48</v>
      </c>
      <c r="C10" s="32">
        <v>32088</v>
      </c>
      <c r="D10" s="36">
        <v>31128</v>
      </c>
      <c r="E10" s="37">
        <v>28188</v>
      </c>
      <c r="F10" s="33">
        <v>35668</v>
      </c>
    </row>
    <row r="11" spans="2:13" ht="15.75" thickBot="1" x14ac:dyDescent="0.3">
      <c r="B11" s="1" t="s">
        <v>49</v>
      </c>
      <c r="C11" s="43">
        <v>19872</v>
      </c>
      <c r="D11" s="44">
        <v>43128</v>
      </c>
      <c r="E11" s="45">
        <v>102552</v>
      </c>
      <c r="F11" s="46">
        <v>156658</v>
      </c>
    </row>
    <row r="12" spans="2:13" ht="15.75" thickBot="1" x14ac:dyDescent="0.3">
      <c r="B12" s="17" t="s">
        <v>10</v>
      </c>
      <c r="C12" s="38">
        <f>SUM(C6:C11)</f>
        <v>295440</v>
      </c>
      <c r="D12" s="34">
        <f>SUM(D6:D11)</f>
        <v>346740</v>
      </c>
      <c r="E12" s="35">
        <f>SUM(E6:E11)</f>
        <v>370598</v>
      </c>
      <c r="F12" s="35">
        <f>SUM(F6:F11)</f>
        <v>395333</v>
      </c>
    </row>
  </sheetData>
  <mergeCells count="2">
    <mergeCell ref="B4:F4"/>
    <mergeCell ref="B2:F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ignoredErrors>
    <ignoredError sqref="C12:F12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showGridLines="0" topLeftCell="A7" workbookViewId="0">
      <selection activeCell="B5" sqref="B5:N7"/>
    </sheetView>
  </sheetViews>
  <sheetFormatPr defaultRowHeight="15" x14ac:dyDescent="0.25"/>
  <cols>
    <col min="1" max="1" width="3.7109375" customWidth="1"/>
    <col min="2" max="2" width="9.42578125" bestFit="1" customWidth="1"/>
    <col min="3" max="14" width="13.28515625" bestFit="1" customWidth="1"/>
  </cols>
  <sheetData>
    <row r="1" spans="1:14" ht="15.75" customHeight="1" thickBot="1" x14ac:dyDescent="0.3"/>
    <row r="2" spans="1:14" ht="75" customHeight="1" thickBot="1" x14ac:dyDescent="0.3">
      <c r="B2" s="149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1"/>
    </row>
    <row r="3" spans="1:14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4.25" customHeight="1" thickBot="1" x14ac:dyDescent="0.3">
      <c r="A4" s="77"/>
      <c r="B4" s="78"/>
      <c r="C4" s="76"/>
      <c r="D4" s="76"/>
      <c r="E4" s="76"/>
      <c r="F4" s="76"/>
      <c r="G4" s="76"/>
      <c r="H4" s="78"/>
      <c r="I4" s="78"/>
      <c r="J4" s="78"/>
      <c r="K4" s="78"/>
      <c r="L4" s="78"/>
      <c r="M4" s="86"/>
      <c r="N4" s="78"/>
    </row>
    <row r="5" spans="1:14" ht="57" customHeight="1" thickBot="1" x14ac:dyDescent="0.35">
      <c r="A5" s="77"/>
      <c r="B5" s="155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7"/>
    </row>
    <row r="6" spans="1:14" ht="18.75" customHeight="1" x14ac:dyDescent="0.25">
      <c r="A6" s="76"/>
      <c r="B6" s="87" t="s">
        <v>56</v>
      </c>
      <c r="C6" s="88">
        <v>42278</v>
      </c>
      <c r="D6" s="88">
        <v>42309</v>
      </c>
      <c r="E6" s="88">
        <v>42339</v>
      </c>
      <c r="F6" s="88">
        <v>42370</v>
      </c>
      <c r="G6" s="88">
        <v>42401</v>
      </c>
      <c r="H6" s="88">
        <v>42430</v>
      </c>
      <c r="I6" s="88">
        <v>42461</v>
      </c>
      <c r="J6" s="88">
        <v>42491</v>
      </c>
      <c r="K6" s="88">
        <v>42522</v>
      </c>
      <c r="L6" s="88">
        <v>42552</v>
      </c>
      <c r="M6" s="88">
        <v>42583</v>
      </c>
      <c r="N6" s="89">
        <v>42614</v>
      </c>
    </row>
    <row r="7" spans="1:14" ht="18.75" customHeight="1" thickBot="1" x14ac:dyDescent="0.3">
      <c r="A7" s="76"/>
      <c r="B7" s="92" t="s">
        <v>57</v>
      </c>
      <c r="C7" s="90">
        <v>45313.27</v>
      </c>
      <c r="D7" s="90">
        <v>48053.67</v>
      </c>
      <c r="E7" s="90">
        <v>45046.75</v>
      </c>
      <c r="F7" s="90">
        <v>42141.04</v>
      </c>
      <c r="G7" s="90">
        <v>40570.04</v>
      </c>
      <c r="H7" s="90">
        <v>44121.79</v>
      </c>
      <c r="I7" s="90">
        <v>50561.53</v>
      </c>
      <c r="J7" s="90">
        <v>53561.54</v>
      </c>
      <c r="K7" s="90">
        <v>49012.65</v>
      </c>
      <c r="L7" s="90">
        <v>52233.04</v>
      </c>
      <c r="M7" s="90">
        <v>56755.76</v>
      </c>
      <c r="N7" s="91">
        <v>58236.27</v>
      </c>
    </row>
    <row r="8" spans="1:14" x14ac:dyDescent="0.25">
      <c r="A8" s="76"/>
    </row>
    <row r="9" spans="1:14" x14ac:dyDescent="0.25">
      <c r="A9" s="76"/>
    </row>
    <row r="10" spans="1:14" x14ac:dyDescent="0.25">
      <c r="A10" s="76"/>
    </row>
    <row r="11" spans="1:14" x14ac:dyDescent="0.25">
      <c r="A11" s="76"/>
    </row>
    <row r="12" spans="1:14" x14ac:dyDescent="0.25">
      <c r="A12" s="76"/>
    </row>
    <row r="13" spans="1:14" x14ac:dyDescent="0.25">
      <c r="A13" s="76"/>
    </row>
    <row r="19" ht="16.5" customHeight="1" x14ac:dyDescent="0.25"/>
  </sheetData>
  <mergeCells count="2">
    <mergeCell ref="B5:N5"/>
    <mergeCell ref="B2:N2"/>
  </mergeCells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showGridLines="0" topLeftCell="A10" workbookViewId="0">
      <selection activeCell="B4" sqref="B4:C36"/>
    </sheetView>
  </sheetViews>
  <sheetFormatPr defaultRowHeight="15" x14ac:dyDescent="0.25"/>
  <cols>
    <col min="1" max="1" width="3.7109375" customWidth="1"/>
    <col min="2" max="2" width="11.5703125" customWidth="1"/>
    <col min="3" max="3" width="17.42578125" customWidth="1"/>
  </cols>
  <sheetData>
    <row r="1" spans="2:12" ht="15.75" customHeight="1" thickBot="1" x14ac:dyDescent="0.3"/>
    <row r="2" spans="2:12" ht="75" customHeight="1" thickBot="1" x14ac:dyDescent="0.3">
      <c r="B2" s="162"/>
      <c r="C2" s="163"/>
      <c r="D2" s="163"/>
      <c r="E2" s="163"/>
      <c r="F2" s="163"/>
      <c r="G2" s="163"/>
      <c r="H2" s="163"/>
      <c r="I2" s="163"/>
      <c r="J2" s="163"/>
      <c r="K2" s="163"/>
      <c r="L2" s="164"/>
    </row>
    <row r="3" spans="2:12" ht="29.25" customHeight="1" thickBot="1" x14ac:dyDescent="0.3"/>
    <row r="4" spans="2:12" ht="15.75" customHeight="1" x14ac:dyDescent="0.25">
      <c r="B4" s="158" t="s">
        <v>60</v>
      </c>
      <c r="C4" s="159"/>
    </row>
    <row r="5" spans="2:12" ht="15.75" thickBot="1" x14ac:dyDescent="0.3">
      <c r="B5" s="160"/>
      <c r="C5" s="161"/>
    </row>
    <row r="6" spans="2:12" ht="15.75" thickBot="1" x14ac:dyDescent="0.3">
      <c r="B6" s="94" t="s">
        <v>55</v>
      </c>
      <c r="C6" s="95" t="s">
        <v>54</v>
      </c>
    </row>
    <row r="7" spans="2:12" x14ac:dyDescent="0.25">
      <c r="B7" s="96">
        <v>1</v>
      </c>
      <c r="C7" s="79">
        <v>23</v>
      </c>
    </row>
    <row r="8" spans="2:12" x14ac:dyDescent="0.25">
      <c r="B8" s="97">
        <v>2</v>
      </c>
      <c r="C8" s="79">
        <v>9</v>
      </c>
    </row>
    <row r="9" spans="2:12" x14ac:dyDescent="0.25">
      <c r="B9" s="97">
        <v>3</v>
      </c>
      <c r="C9" s="79">
        <v>12</v>
      </c>
    </row>
    <row r="10" spans="2:12" x14ac:dyDescent="0.25">
      <c r="B10" s="97">
        <v>4</v>
      </c>
      <c r="C10" s="79">
        <v>30</v>
      </c>
    </row>
    <row r="11" spans="2:12" x14ac:dyDescent="0.25">
      <c r="B11" s="97">
        <v>5</v>
      </c>
      <c r="C11" s="79">
        <v>15</v>
      </c>
    </row>
    <row r="12" spans="2:12" x14ac:dyDescent="0.25">
      <c r="B12" s="97">
        <v>6</v>
      </c>
      <c r="C12" s="79">
        <v>19</v>
      </c>
    </row>
    <row r="13" spans="2:12" x14ac:dyDescent="0.25">
      <c r="B13" s="97">
        <v>7</v>
      </c>
      <c r="C13" s="79">
        <v>24</v>
      </c>
    </row>
    <row r="14" spans="2:12" x14ac:dyDescent="0.25">
      <c r="B14" s="97">
        <v>8</v>
      </c>
      <c r="C14" s="79">
        <v>17</v>
      </c>
    </row>
    <row r="15" spans="2:12" x14ac:dyDescent="0.25">
      <c r="B15" s="97">
        <v>9</v>
      </c>
      <c r="C15" s="79">
        <v>20</v>
      </c>
    </row>
    <row r="16" spans="2:12" x14ac:dyDescent="0.25">
      <c r="B16" s="97">
        <v>10</v>
      </c>
      <c r="C16" s="79">
        <v>21</v>
      </c>
    </row>
    <row r="17" spans="2:3" x14ac:dyDescent="0.25">
      <c r="B17" s="97">
        <v>11</v>
      </c>
      <c r="C17" s="79">
        <v>20</v>
      </c>
    </row>
    <row r="18" spans="2:3" x14ac:dyDescent="0.25">
      <c r="B18" s="97">
        <v>12</v>
      </c>
      <c r="C18" s="79">
        <v>12</v>
      </c>
    </row>
    <row r="19" spans="2:3" x14ac:dyDescent="0.25">
      <c r="B19" s="97">
        <v>13</v>
      </c>
      <c r="C19" s="79">
        <v>13</v>
      </c>
    </row>
    <row r="20" spans="2:3" x14ac:dyDescent="0.25">
      <c r="B20" s="97">
        <v>14</v>
      </c>
      <c r="C20" s="79">
        <v>6</v>
      </c>
    </row>
    <row r="21" spans="2:3" x14ac:dyDescent="0.25">
      <c r="B21" s="97">
        <v>15</v>
      </c>
      <c r="C21" s="79">
        <v>16</v>
      </c>
    </row>
    <row r="22" spans="2:3" x14ac:dyDescent="0.25">
      <c r="B22" s="97">
        <v>16</v>
      </c>
      <c r="C22" s="79">
        <v>18</v>
      </c>
    </row>
    <row r="23" spans="2:3" x14ac:dyDescent="0.25">
      <c r="B23" s="97">
        <v>17</v>
      </c>
      <c r="C23" s="79">
        <v>7</v>
      </c>
    </row>
    <row r="24" spans="2:3" x14ac:dyDescent="0.25">
      <c r="B24" s="97">
        <v>18</v>
      </c>
      <c r="C24" s="79">
        <v>18</v>
      </c>
    </row>
    <row r="25" spans="2:3" x14ac:dyDescent="0.25">
      <c r="B25" s="97">
        <v>19</v>
      </c>
      <c r="C25" s="79">
        <v>24</v>
      </c>
    </row>
    <row r="26" spans="2:3" x14ac:dyDescent="0.25">
      <c r="B26" s="97">
        <v>20</v>
      </c>
      <c r="C26" s="79">
        <v>23</v>
      </c>
    </row>
    <row r="27" spans="2:3" x14ac:dyDescent="0.25">
      <c r="B27" s="97">
        <v>21</v>
      </c>
      <c r="C27" s="79">
        <v>3</v>
      </c>
    </row>
    <row r="28" spans="2:3" x14ac:dyDescent="0.25">
      <c r="B28" s="97">
        <v>22</v>
      </c>
      <c r="C28" s="79">
        <v>29</v>
      </c>
    </row>
    <row r="29" spans="2:3" x14ac:dyDescent="0.25">
      <c r="B29" s="97">
        <v>23</v>
      </c>
      <c r="C29" s="79">
        <v>13</v>
      </c>
    </row>
    <row r="30" spans="2:3" x14ac:dyDescent="0.25">
      <c r="B30" s="97">
        <v>24</v>
      </c>
      <c r="C30" s="79">
        <v>20</v>
      </c>
    </row>
    <row r="31" spans="2:3" x14ac:dyDescent="0.25">
      <c r="B31" s="97">
        <v>25</v>
      </c>
      <c r="C31" s="79">
        <v>3</v>
      </c>
    </row>
    <row r="32" spans="2:3" x14ac:dyDescent="0.25">
      <c r="B32" s="97">
        <v>26</v>
      </c>
      <c r="C32" s="79">
        <v>16</v>
      </c>
    </row>
    <row r="33" spans="2:3" x14ac:dyDescent="0.25">
      <c r="B33" s="97">
        <v>27</v>
      </c>
      <c r="C33" s="79">
        <v>13</v>
      </c>
    </row>
    <row r="34" spans="2:3" x14ac:dyDescent="0.25">
      <c r="B34" s="97">
        <v>28</v>
      </c>
      <c r="C34" s="79">
        <v>8</v>
      </c>
    </row>
    <row r="35" spans="2:3" x14ac:dyDescent="0.25">
      <c r="B35" s="97">
        <v>29</v>
      </c>
      <c r="C35" s="79">
        <v>24</v>
      </c>
    </row>
    <row r="36" spans="2:3" ht="15.75" thickBot="1" x14ac:dyDescent="0.3">
      <c r="B36" s="98">
        <v>30</v>
      </c>
      <c r="C36" s="80">
        <v>4</v>
      </c>
    </row>
  </sheetData>
  <mergeCells count="2">
    <mergeCell ref="B4:C5"/>
    <mergeCell ref="B2:L2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2"/>
  <sheetViews>
    <sheetView showGridLines="0" topLeftCell="A14" workbookViewId="0">
      <selection activeCell="J39" sqref="J39"/>
    </sheetView>
  </sheetViews>
  <sheetFormatPr defaultRowHeight="15" x14ac:dyDescent="0.25"/>
  <cols>
    <col min="1" max="1" width="3.7109375" customWidth="1"/>
    <col min="2" max="2" width="29.28515625" customWidth="1"/>
    <col min="3" max="7" width="16.5703125" customWidth="1"/>
  </cols>
  <sheetData>
    <row r="1" spans="2:7" ht="15.75" customHeight="1" thickBot="1" x14ac:dyDescent="0.3"/>
    <row r="2" spans="2:7" ht="75" customHeight="1" thickBot="1" x14ac:dyDescent="0.3">
      <c r="B2" s="149"/>
      <c r="C2" s="150"/>
      <c r="D2" s="150"/>
      <c r="E2" s="150"/>
      <c r="F2" s="150"/>
      <c r="G2" s="151"/>
    </row>
    <row r="3" spans="2:7" ht="18.75" customHeight="1" thickBot="1" x14ac:dyDescent="0.3"/>
    <row r="4" spans="2:7" ht="19.5" thickBot="1" x14ac:dyDescent="0.35">
      <c r="B4" s="8" t="s">
        <v>61</v>
      </c>
      <c r="C4" s="99">
        <v>1700</v>
      </c>
      <c r="E4" s="8" t="s">
        <v>63</v>
      </c>
      <c r="F4" s="99">
        <v>254</v>
      </c>
    </row>
    <row r="5" spans="2:7" ht="15.75" thickBot="1" x14ac:dyDescent="0.3"/>
    <row r="6" spans="2:7" ht="19.5" thickBot="1" x14ac:dyDescent="0.35">
      <c r="C6" s="165" t="s">
        <v>62</v>
      </c>
      <c r="D6" s="166"/>
      <c r="E6" s="166"/>
      <c r="F6" s="166"/>
      <c r="G6" s="167"/>
    </row>
    <row r="7" spans="2:7" ht="19.5" thickBot="1" x14ac:dyDescent="0.35">
      <c r="B7" s="107" t="s">
        <v>11</v>
      </c>
      <c r="C7" s="104" t="s">
        <v>12</v>
      </c>
      <c r="D7" s="102" t="s">
        <v>13</v>
      </c>
      <c r="E7" s="102" t="s">
        <v>14</v>
      </c>
      <c r="F7" s="102" t="s">
        <v>15</v>
      </c>
      <c r="G7" s="103" t="s">
        <v>33</v>
      </c>
    </row>
    <row r="8" spans="2:7" x14ac:dyDescent="0.25">
      <c r="B8" s="108" t="s">
        <v>16</v>
      </c>
      <c r="C8" s="105">
        <v>212</v>
      </c>
      <c r="D8" s="9">
        <v>80</v>
      </c>
      <c r="E8" s="9">
        <v>70</v>
      </c>
      <c r="F8" s="9">
        <v>45</v>
      </c>
      <c r="G8" s="100">
        <v>75</v>
      </c>
    </row>
    <row r="9" spans="2:7" x14ac:dyDescent="0.25">
      <c r="B9" s="108" t="s">
        <v>17</v>
      </c>
      <c r="C9" s="105">
        <v>80</v>
      </c>
      <c r="D9" s="9">
        <v>85</v>
      </c>
      <c r="E9" s="9">
        <v>50</v>
      </c>
      <c r="F9" s="9">
        <v>130</v>
      </c>
      <c r="G9" s="100">
        <v>25</v>
      </c>
    </row>
    <row r="10" spans="2:7" x14ac:dyDescent="0.25">
      <c r="B10" s="108" t="s">
        <v>18</v>
      </c>
      <c r="C10" s="105">
        <v>150</v>
      </c>
      <c r="D10" s="9">
        <v>120</v>
      </c>
      <c r="E10" s="9">
        <v>150</v>
      </c>
      <c r="F10" s="9">
        <v>80</v>
      </c>
      <c r="G10" s="100">
        <v>80</v>
      </c>
    </row>
    <row r="11" spans="2:7" x14ac:dyDescent="0.25">
      <c r="B11" s="108" t="s">
        <v>19</v>
      </c>
      <c r="C11" s="105">
        <v>125</v>
      </c>
      <c r="D11" s="9">
        <v>60</v>
      </c>
      <c r="E11" s="9">
        <v>50</v>
      </c>
      <c r="F11" s="9">
        <v>40</v>
      </c>
      <c r="G11" s="100">
        <v>90</v>
      </c>
    </row>
    <row r="12" spans="2:7" x14ac:dyDescent="0.25">
      <c r="B12" s="108" t="s">
        <v>20</v>
      </c>
      <c r="C12" s="105">
        <v>500</v>
      </c>
      <c r="D12" s="9">
        <v>450</v>
      </c>
      <c r="E12" s="9">
        <v>500</v>
      </c>
      <c r="F12" s="9">
        <v>200</v>
      </c>
      <c r="G12" s="100">
        <v>350</v>
      </c>
    </row>
    <row r="13" spans="2:7" x14ac:dyDescent="0.25">
      <c r="B13" s="108" t="s">
        <v>21</v>
      </c>
      <c r="C13" s="105">
        <v>800</v>
      </c>
      <c r="D13" s="9">
        <v>750</v>
      </c>
      <c r="E13" s="9">
        <v>650</v>
      </c>
      <c r="F13" s="9">
        <v>450</v>
      </c>
      <c r="G13" s="100">
        <v>0</v>
      </c>
    </row>
    <row r="14" spans="2:7" x14ac:dyDescent="0.25">
      <c r="B14" s="109" t="s">
        <v>22</v>
      </c>
      <c r="C14" s="106">
        <v>45</v>
      </c>
      <c r="D14" s="10">
        <v>150</v>
      </c>
      <c r="E14" s="10">
        <v>300</v>
      </c>
      <c r="F14" s="10">
        <v>575</v>
      </c>
      <c r="G14" s="101">
        <v>900</v>
      </c>
    </row>
    <row r="15" spans="2:7" x14ac:dyDescent="0.25">
      <c r="B15" s="110" t="s">
        <v>23</v>
      </c>
      <c r="C15" s="119">
        <f>SUM(C8:C14)</f>
        <v>1912</v>
      </c>
      <c r="D15" s="120">
        <f>SUM(D8:D14)</f>
        <v>1695</v>
      </c>
      <c r="E15" s="121">
        <f>SUM(E8:E14)</f>
        <v>1770</v>
      </c>
      <c r="F15" s="122">
        <f>SUM(F8:F14)</f>
        <v>1520</v>
      </c>
      <c r="G15" s="123">
        <f>SUM(G8:G14)</f>
        <v>1520</v>
      </c>
    </row>
    <row r="16" spans="2:7" x14ac:dyDescent="0.25">
      <c r="B16" s="108" t="s">
        <v>24</v>
      </c>
      <c r="C16" s="112" t="str">
        <f>IF(C15&gt;$C$4, "ECONOMIZAR", "OK")</f>
        <v>ECONOMIZAR</v>
      </c>
      <c r="D16" s="113" t="str">
        <f>IF(OR(D15&gt;$C$4,C19&lt;0), "ECONOMIZAR", "OK")</f>
        <v>OK</v>
      </c>
      <c r="E16" s="114" t="str">
        <f>IF(OR(E15&gt;$C$4,D19&lt;0), "ECONOMIZAR", "OK")</f>
        <v>ECONOMIZAR</v>
      </c>
      <c r="F16" s="112" t="str">
        <f>IF(OR(F15&gt;$C$4,E19&lt;0), "ECONOMIZAR", "OK")</f>
        <v>ECONOMIZAR</v>
      </c>
      <c r="G16" s="115" t="str">
        <f>IF(OR(G15&gt;$C$4,F19&lt;0), "ECONOMIZAR", "OK")</f>
        <v>OK</v>
      </c>
    </row>
    <row r="17" spans="2:7" x14ac:dyDescent="0.25">
      <c r="B17" s="108" t="s">
        <v>25</v>
      </c>
      <c r="C17" s="124">
        <f>F4</f>
        <v>254</v>
      </c>
      <c r="D17" s="125">
        <f>C19</f>
        <v>42</v>
      </c>
      <c r="E17" s="126">
        <f t="shared" ref="E17:G17" si="0">D19</f>
        <v>47</v>
      </c>
      <c r="F17" s="124">
        <f>E19</f>
        <v>-23</v>
      </c>
      <c r="G17" s="127">
        <f t="shared" si="0"/>
        <v>157</v>
      </c>
    </row>
    <row r="18" spans="2:7" x14ac:dyDescent="0.25">
      <c r="B18" s="108" t="s">
        <v>26</v>
      </c>
      <c r="C18" s="124">
        <f>C17+$C$4</f>
        <v>1954</v>
      </c>
      <c r="D18" s="125">
        <f>D17+$C$4</f>
        <v>1742</v>
      </c>
      <c r="E18" s="126">
        <f t="shared" ref="E18:G18" si="1">E17+$C$4</f>
        <v>1747</v>
      </c>
      <c r="F18" s="128">
        <f>F17+$C$4</f>
        <v>1677</v>
      </c>
      <c r="G18" s="127">
        <f t="shared" si="1"/>
        <v>1857</v>
      </c>
    </row>
    <row r="19" spans="2:7" ht="15.75" thickBot="1" x14ac:dyDescent="0.3">
      <c r="B19" s="111" t="s">
        <v>27</v>
      </c>
      <c r="C19" s="129">
        <f>C18-C15</f>
        <v>42</v>
      </c>
      <c r="D19" s="130">
        <f>D18-D15</f>
        <v>47</v>
      </c>
      <c r="E19" s="131">
        <f t="shared" ref="E19:G19" si="2">E18-E15</f>
        <v>-23</v>
      </c>
      <c r="F19" s="129">
        <f t="shared" si="2"/>
        <v>157</v>
      </c>
      <c r="G19" s="132">
        <f t="shared" si="2"/>
        <v>337</v>
      </c>
    </row>
    <row r="20" spans="2:7" x14ac:dyDescent="0.25">
      <c r="B20" s="7"/>
      <c r="C20" s="7"/>
      <c r="D20" s="7"/>
    </row>
    <row r="21" spans="2:7" x14ac:dyDescent="0.25">
      <c r="B21" s="7"/>
      <c r="C21" s="7"/>
      <c r="D21" s="7"/>
    </row>
    <row r="22" spans="2:7" x14ac:dyDescent="0.25">
      <c r="B22" s="7"/>
      <c r="C22" s="7"/>
      <c r="D22" s="7"/>
    </row>
    <row r="23" spans="2:7" x14ac:dyDescent="0.25">
      <c r="B23" s="7"/>
      <c r="C23" s="7"/>
      <c r="D23" s="7"/>
    </row>
    <row r="24" spans="2:7" x14ac:dyDescent="0.25">
      <c r="B24" s="7"/>
      <c r="C24" s="7"/>
      <c r="D24" s="7"/>
    </row>
    <row r="25" spans="2:7" x14ac:dyDescent="0.25">
      <c r="B25" s="7"/>
      <c r="C25" s="7"/>
      <c r="D25" s="7"/>
    </row>
    <row r="26" spans="2:7" x14ac:dyDescent="0.25">
      <c r="B26" s="7"/>
      <c r="C26" s="7"/>
      <c r="D26" s="7"/>
    </row>
    <row r="27" spans="2:7" x14ac:dyDescent="0.25">
      <c r="B27" s="7"/>
      <c r="C27" s="7"/>
      <c r="D27" s="7"/>
    </row>
    <row r="28" spans="2:7" x14ac:dyDescent="0.25">
      <c r="B28" s="7"/>
      <c r="C28" s="7"/>
      <c r="D28" s="7"/>
    </row>
    <row r="29" spans="2:7" x14ac:dyDescent="0.25">
      <c r="B29" s="7"/>
      <c r="C29" s="7"/>
      <c r="D29" s="7"/>
    </row>
    <row r="30" spans="2:7" x14ac:dyDescent="0.25">
      <c r="B30" s="7"/>
      <c r="C30" s="7"/>
      <c r="D30" s="7"/>
    </row>
    <row r="31" spans="2:7" x14ac:dyDescent="0.25">
      <c r="B31" s="7"/>
      <c r="C31" s="7"/>
      <c r="D31" s="7"/>
    </row>
    <row r="32" spans="2:7" x14ac:dyDescent="0.25">
      <c r="B32" s="7"/>
      <c r="C32" s="7"/>
      <c r="D32" s="7"/>
    </row>
  </sheetData>
  <mergeCells count="2">
    <mergeCell ref="C6:G6"/>
    <mergeCell ref="B2:G2"/>
  </mergeCells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showGridLines="0" topLeftCell="A7" zoomScale="106" zoomScaleNormal="106" workbookViewId="0">
      <selection activeCell="L25" sqref="L25"/>
    </sheetView>
  </sheetViews>
  <sheetFormatPr defaultRowHeight="15" x14ac:dyDescent="0.25"/>
  <cols>
    <col min="1" max="1" width="3.7109375" customWidth="1"/>
    <col min="2" max="2" width="28.5703125" customWidth="1"/>
    <col min="3" max="4" width="15.85546875" customWidth="1"/>
  </cols>
  <sheetData>
    <row r="1" spans="2:11" ht="15.75" thickBot="1" x14ac:dyDescent="0.3"/>
    <row r="2" spans="2:11" ht="75" customHeight="1" thickBot="1" x14ac:dyDescent="0.3">
      <c r="B2" s="171"/>
      <c r="C2" s="172"/>
      <c r="D2" s="172"/>
      <c r="E2" s="172"/>
      <c r="F2" s="172"/>
      <c r="G2" s="172"/>
      <c r="H2" s="172"/>
      <c r="I2" s="172"/>
      <c r="J2" s="172"/>
      <c r="K2" s="173"/>
    </row>
    <row r="3" spans="2:11" ht="18.75" customHeight="1" thickBot="1" x14ac:dyDescent="0.3"/>
    <row r="4" spans="2:11" ht="21.75" customHeight="1" thickBot="1" x14ac:dyDescent="0.3">
      <c r="B4" s="168" t="s">
        <v>40</v>
      </c>
      <c r="C4" s="169"/>
      <c r="D4" s="170"/>
    </row>
    <row r="5" spans="2:11" ht="20.25" customHeight="1" thickBot="1" x14ac:dyDescent="0.3">
      <c r="B5" s="116" t="s">
        <v>42</v>
      </c>
      <c r="C5" s="133" t="s">
        <v>38</v>
      </c>
      <c r="D5" s="133" t="s">
        <v>39</v>
      </c>
    </row>
    <row r="6" spans="2:11" x14ac:dyDescent="0.25">
      <c r="B6" s="18" t="s">
        <v>30</v>
      </c>
      <c r="C6" s="134">
        <v>10</v>
      </c>
      <c r="D6" s="134">
        <v>6</v>
      </c>
    </row>
    <row r="7" spans="2:11" x14ac:dyDescent="0.25">
      <c r="B7" s="19" t="s">
        <v>37</v>
      </c>
      <c r="C7" s="135">
        <v>6</v>
      </c>
      <c r="D7" s="135">
        <v>10</v>
      </c>
    </row>
    <row r="8" spans="2:11" x14ac:dyDescent="0.25">
      <c r="B8" s="19" t="s">
        <v>36</v>
      </c>
      <c r="C8" s="135">
        <v>10</v>
      </c>
      <c r="D8" s="135">
        <v>6</v>
      </c>
    </row>
    <row r="9" spans="2:11" x14ac:dyDescent="0.25">
      <c r="B9" s="19" t="s">
        <v>31</v>
      </c>
      <c r="C9" s="135">
        <v>6</v>
      </c>
      <c r="D9" s="135">
        <v>7</v>
      </c>
    </row>
    <row r="10" spans="2:11" x14ac:dyDescent="0.25">
      <c r="B10" s="19" t="s">
        <v>35</v>
      </c>
      <c r="C10" s="135">
        <v>9</v>
      </c>
      <c r="D10" s="135">
        <v>7</v>
      </c>
    </row>
    <row r="11" spans="2:11" x14ac:dyDescent="0.25">
      <c r="B11" s="19" t="s">
        <v>41</v>
      </c>
      <c r="C11" s="135">
        <v>7</v>
      </c>
      <c r="D11" s="135">
        <v>8</v>
      </c>
    </row>
    <row r="12" spans="2:11" x14ac:dyDescent="0.25">
      <c r="B12" s="19" t="s">
        <v>34</v>
      </c>
      <c r="C12" s="135">
        <v>0</v>
      </c>
      <c r="D12" s="135">
        <v>7</v>
      </c>
    </row>
    <row r="13" spans="2:11" ht="15.75" thickBot="1" x14ac:dyDescent="0.3">
      <c r="B13" s="20" t="s">
        <v>32</v>
      </c>
      <c r="C13" s="136">
        <v>5</v>
      </c>
      <c r="D13" s="136">
        <v>2</v>
      </c>
    </row>
  </sheetData>
  <mergeCells count="2">
    <mergeCell ref="B4:D4"/>
    <mergeCell ref="B2:K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Gráficos</vt:lpstr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oficina;Patricia Chambal Rodriguez</dc:creator>
  <cp:lastModifiedBy>internet</cp:lastModifiedBy>
  <cp:revision/>
  <dcterms:created xsi:type="dcterms:W3CDTF">2015-10-06T00:54:30Z</dcterms:created>
  <dcterms:modified xsi:type="dcterms:W3CDTF">2018-03-21T10:37:06Z</dcterms:modified>
</cp:coreProperties>
</file>