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tables/table1.xml" ContentType="application/vnd.openxmlformats-officedocument.spreadsheetml.table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Uninove\Oficina Excel\23.05.18\"/>
    </mc:Choice>
  </mc:AlternateContent>
  <bookViews>
    <workbookView xWindow="0" yWindow="0" windowWidth="16455" windowHeight="6075" tabRatio="939"/>
  </bookViews>
  <sheets>
    <sheet name="Exp. 1" sheetId="6" r:id="rId1"/>
    <sheet name="Exp. 2" sheetId="7" r:id="rId2"/>
    <sheet name="Exp. 3" sheetId="9" r:id="rId3"/>
    <sheet name="Exercício 1" sheetId="1" r:id="rId4"/>
    <sheet name="Respostas - Exercício 1" sheetId="27" r:id="rId5"/>
    <sheet name="Exp. 4" sheetId="2" r:id="rId6"/>
    <sheet name="Exp. 5" sheetId="16" r:id="rId7"/>
    <sheet name="Exp. 6" sheetId="28" r:id="rId8"/>
    <sheet name="Exercício 2" sheetId="22" r:id="rId9"/>
    <sheet name="Exercício 3" sheetId="23" r:id="rId10"/>
    <sheet name="Exercício 4" sheetId="11" r:id="rId11"/>
    <sheet name="Exercício 5" sheetId="29" r:id="rId12"/>
    <sheet name="Exercício 6" sheetId="30" r:id="rId13"/>
    <sheet name="Exercício 7" sheetId="31" r:id="rId14"/>
    <sheet name="Exercício 8" sheetId="32" r:id="rId15"/>
  </sheets>
  <externalReferences>
    <externalReference r:id="rId16"/>
    <externalReference r:id="rId17"/>
    <externalReference r:id="rId18"/>
  </externalReferences>
  <definedNames>
    <definedName name="_xlnm._FilterDatabase" localSheetId="3" hidden="1">'Exercício 1'!$B$6:$F$62</definedName>
    <definedName name="_xlnm._FilterDatabase" localSheetId="10" hidden="1">'Exercício 4'!$B$5:$G$5</definedName>
    <definedName name="_xlnm._FilterDatabase" localSheetId="11" hidden="1">'Exercício 5'!$B$5:$I$26</definedName>
    <definedName name="_xlnm._FilterDatabase" localSheetId="12" hidden="1">'Exercício 6'!$C$4:$D$503</definedName>
    <definedName name="_xlnm._FilterDatabase" localSheetId="0" hidden="1">'Exp. 1'!$B$4:$F$4</definedName>
    <definedName name="_xlnm._FilterDatabase" localSheetId="1" hidden="1">'Exp. 2'!$B$5:$F$43</definedName>
    <definedName name="_xlnm._FilterDatabase" localSheetId="2" hidden="1">'Exp. 3'!$B$3:$I$603</definedName>
    <definedName name="_xlnm._FilterDatabase" localSheetId="5" hidden="1">'Exp. 4'!$B$6:$F$33</definedName>
    <definedName name="_xlnm._FilterDatabase" localSheetId="7" hidden="1">'Exp. 6'!$A$5:$I$28</definedName>
    <definedName name="BRASIL">[1]EXERCÍCIO!$A$2:$D$28</definedName>
    <definedName name="CIDADE">[1]EXERCÍCIO!$D$2:$D$28</definedName>
    <definedName name="ESTADO">[1]EXERCÍCIO!$B$2:$B$28</definedName>
    <definedName name="IDH">'[2]INDICE-CORRESP'!$A$4:$D$192</definedName>
    <definedName name="Pais">'[2]INDICE-CORRESP'!$C$4:$C$192</definedName>
    <definedName name="SIGLA">[1]EXERCÍCIO!$A$2:$A$28</definedName>
    <definedName name="Valor_Vendas">[3]Suporte!$E$2:$H$7</definedName>
    <definedName name="Vendedores" localSheetId="11">#REF!</definedName>
    <definedName name="Vendedores" localSheetId="12">#REF!</definedName>
    <definedName name="Vendedores" localSheetId="13">#REF!</definedName>
    <definedName name="Vendedores" localSheetId="14">#REF!</definedName>
    <definedName name="Vendedores">#REF!</definedName>
  </definedNames>
  <calcPr calcId="152511"/>
</workbook>
</file>

<file path=xl/calcChain.xml><?xml version="1.0" encoding="utf-8"?>
<calcChain xmlns="http://schemas.openxmlformats.org/spreadsheetml/2006/main">
  <c r="I7" i="28" l="1"/>
  <c r="I8" i="28"/>
  <c r="I9" i="28"/>
  <c r="I10" i="28"/>
  <c r="I11" i="28"/>
  <c r="I12" i="28"/>
  <c r="I13" i="28"/>
  <c r="I14" i="28"/>
  <c r="I15" i="28"/>
  <c r="I16" i="28"/>
  <c r="I17" i="28"/>
  <c r="I18" i="28"/>
  <c r="I19" i="28"/>
  <c r="I20" i="28"/>
  <c r="I21" i="28"/>
  <c r="I22" i="28"/>
  <c r="I23" i="28"/>
  <c r="I24" i="28"/>
  <c r="I25" i="28"/>
  <c r="I26" i="28"/>
  <c r="I27" i="28"/>
  <c r="I28" i="28"/>
  <c r="I6" i="28"/>
  <c r="H7" i="28"/>
  <c r="H8" i="28"/>
  <c r="H9" i="28"/>
  <c r="H10" i="28"/>
  <c r="H11" i="28"/>
  <c r="H12" i="28"/>
  <c r="H13" i="28"/>
  <c r="H14" i="28"/>
  <c r="H15" i="28"/>
  <c r="H16" i="28"/>
  <c r="H17" i="28"/>
  <c r="H18" i="28"/>
  <c r="H19" i="28"/>
  <c r="H20" i="28"/>
  <c r="H21" i="28"/>
  <c r="H22" i="28"/>
  <c r="H23" i="28"/>
  <c r="H24" i="28"/>
  <c r="H25" i="28"/>
  <c r="H26" i="28"/>
  <c r="H27" i="28"/>
  <c r="H28" i="28"/>
  <c r="H6" i="28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7" i="1"/>
  <c r="I4" i="29" l="1"/>
  <c r="I6" i="29"/>
  <c r="I7" i="29"/>
  <c r="I8" i="29"/>
  <c r="I9" i="29"/>
  <c r="I10" i="29"/>
  <c r="I11" i="29"/>
  <c r="I12" i="29"/>
  <c r="I13" i="29"/>
  <c r="I14" i="29"/>
  <c r="I15" i="29"/>
  <c r="I16" i="29"/>
  <c r="I17" i="29"/>
  <c r="I18" i="29"/>
  <c r="I19" i="29"/>
  <c r="I20" i="29"/>
  <c r="I21" i="29"/>
  <c r="I22" i="29"/>
  <c r="I23" i="29"/>
  <c r="I24" i="29"/>
  <c r="I25" i="29"/>
  <c r="I26" i="29"/>
  <c r="F16" i="11" l="1"/>
  <c r="F6" i="11"/>
  <c r="F7" i="11"/>
  <c r="F8" i="11"/>
  <c r="F9" i="11"/>
  <c r="F10" i="11"/>
  <c r="F11" i="11"/>
  <c r="F12" i="11"/>
  <c r="F13" i="11"/>
  <c r="F14" i="11"/>
  <c r="F15" i="11"/>
  <c r="F17" i="11"/>
  <c r="F31" i="2" l="1"/>
  <c r="F25" i="2"/>
  <c r="F22" i="2"/>
  <c r="F14" i="2"/>
  <c r="F13" i="2"/>
  <c r="F12" i="2"/>
  <c r="F11" i="2"/>
  <c r="F10" i="2"/>
  <c r="F9" i="2"/>
  <c r="F21" i="2"/>
  <c r="F8" i="2"/>
  <c r="F15" i="2"/>
  <c r="F20" i="2"/>
  <c r="F23" i="2"/>
  <c r="F27" i="2"/>
  <c r="F33" i="2"/>
  <c r="F32" i="2"/>
  <c r="F7" i="2"/>
  <c r="F19" i="2"/>
  <c r="F30" i="2"/>
  <c r="F16" i="2"/>
  <c r="F24" i="2"/>
  <c r="F29" i="2"/>
  <c r="F26" i="2"/>
  <c r="F18" i="2"/>
  <c r="F28" i="2"/>
  <c r="F17" i="2"/>
</calcChain>
</file>

<file path=xl/sharedStrings.xml><?xml version="1.0" encoding="utf-8"?>
<sst xmlns="http://schemas.openxmlformats.org/spreadsheetml/2006/main" count="3989" uniqueCount="1331">
  <si>
    <t>Controle de Estoque</t>
  </si>
  <si>
    <t>Marca</t>
  </si>
  <si>
    <t>Produto</t>
  </si>
  <si>
    <t>Quantidade</t>
  </si>
  <si>
    <t>Valor unitário</t>
  </si>
  <si>
    <t>Valor total</t>
  </si>
  <si>
    <t>AOC</t>
  </si>
  <si>
    <t>Monitor</t>
  </si>
  <si>
    <t>Toshiba</t>
  </si>
  <si>
    <t>Siemens</t>
  </si>
  <si>
    <t>Celular</t>
  </si>
  <si>
    <t>Samsung</t>
  </si>
  <si>
    <t>Gradiente</t>
  </si>
  <si>
    <t>Som</t>
  </si>
  <si>
    <t>DVD</t>
  </si>
  <si>
    <t>LG</t>
  </si>
  <si>
    <t>Microsoft</t>
  </si>
  <si>
    <t>Windows 8</t>
  </si>
  <si>
    <t>TV</t>
  </si>
  <si>
    <t>Notebook</t>
  </si>
  <si>
    <t>HP</t>
  </si>
  <si>
    <t>Teclado</t>
  </si>
  <si>
    <t>Mouse</t>
  </si>
  <si>
    <t>Impressora</t>
  </si>
  <si>
    <t>celular</t>
  </si>
  <si>
    <t>CIDADE</t>
  </si>
  <si>
    <t>GO</t>
  </si>
  <si>
    <t>SE</t>
  </si>
  <si>
    <t>DF</t>
  </si>
  <si>
    <t>SP</t>
  </si>
  <si>
    <t>RJ</t>
  </si>
  <si>
    <t>MG</t>
  </si>
  <si>
    <t>MS</t>
  </si>
  <si>
    <t>CE</t>
  </si>
  <si>
    <t>PB</t>
  </si>
  <si>
    <t>RS</t>
  </si>
  <si>
    <t>ES</t>
  </si>
  <si>
    <t>PR</t>
  </si>
  <si>
    <t>PE</t>
  </si>
  <si>
    <t>BA</t>
  </si>
  <si>
    <t>AM</t>
  </si>
  <si>
    <t>RN</t>
  </si>
  <si>
    <t xml:space="preserve">ADSL MODEM D-LINK DSL-500B ROUTER </t>
  </si>
  <si>
    <t xml:space="preserve">ADSL FAX MODEM EXTERNO AM100U </t>
  </si>
  <si>
    <t>HD 500GB</t>
  </si>
  <si>
    <t xml:space="preserve">SEE KIT SEG. DVR16 CANAIS COM 8 CAMERAS 1TBHD QT426-846-1B </t>
  </si>
  <si>
    <t xml:space="preserve">ADLS MODEM D-LINK DSL-2320B USB </t>
  </si>
  <si>
    <t xml:space="preserve">ADAPTADOR SOM USB COMODOW 3D 5.1 </t>
  </si>
  <si>
    <t>PEN DRIVE 4GB</t>
  </si>
  <si>
    <t xml:space="preserve">ADSL MODEM HAWKING EXTERNO 10BT AM700E </t>
  </si>
  <si>
    <t xml:space="preserve">ACESS. BOLSA P/ CAMERA SONY PRETO </t>
  </si>
  <si>
    <t xml:space="preserve">ACC-BOXCAM-IR30 CAIXA EXTERIOR PARA CAMERAS IPCAM </t>
  </si>
  <si>
    <t xml:space="preserve">ADAPTEC CABO PAR TRANÇADO 6 DIVISAS ESPECIAL </t>
  </si>
  <si>
    <t>S. GALAXY III</t>
  </si>
  <si>
    <t xml:space="preserve">ADSL MODEM D-LINK DSL-500G </t>
  </si>
  <si>
    <t xml:space="preserve">GAVETA IDE HD 2.5` WMU-6000FS WIRELESS-G </t>
  </si>
  <si>
    <t xml:space="preserve">POE-100AF POWER OVER ETHERNET KIT </t>
  </si>
  <si>
    <t>MONITOR LCD 19'</t>
  </si>
  <si>
    <t xml:space="preserve">AIRMEDIA 350H REPRODUTOR MULTIMEDIA </t>
  </si>
  <si>
    <t>SDRAM 2G</t>
  </si>
  <si>
    <t xml:space="preserve">VIDEO-100 V2 CONECTOR SEM FIO PARA APRESENTACAO </t>
  </si>
  <si>
    <t xml:space="preserve">CAMERA IP WL-2000CAM WIFI INDOOR VGA </t>
  </si>
  <si>
    <t xml:space="preserve">CAMERA IP-150CAM 3G WIRED INDOOR VGA </t>
  </si>
  <si>
    <t xml:space="preserve">CAMERA IP WL-1200CAM DUAL STREAM WIFI INDOOR VGA </t>
  </si>
  <si>
    <t>IPHONE 5</t>
  </si>
  <si>
    <t xml:space="preserve">CAMERA WN-150CAM 3G WIFI INDOOR VGA </t>
  </si>
  <si>
    <t xml:space="preserve">AIR VIDEO-2000 PROJETOR WIRELESS </t>
  </si>
  <si>
    <t xml:space="preserve">CAMERA IP POE-100CAM V2 WIRED INDOOR VGA </t>
  </si>
  <si>
    <t xml:space="preserve">CAMERA AIRCAM POE-200HD DOME WIRED INDOOR 1.3M </t>
  </si>
  <si>
    <t xml:space="preserve">CAMERA IP POE-200CAM DOME V2WIRED INDOOR VGA </t>
  </si>
  <si>
    <t xml:space="preserve">CAMERA AIRCAM OD-325HD 4MM WIRED OUTDOOR 1.3M </t>
  </si>
  <si>
    <t xml:space="preserve">CAMERA IP-200PHD-24 IP POE PASSIVA WIRED INDOOR 2M </t>
  </si>
  <si>
    <t xml:space="preserve">CAMERA IP WL-350HD WIFI INDOOR 1.3M </t>
  </si>
  <si>
    <t xml:space="preserve">LIVE CAMERA IP POE-100HD WIRED INDOOR 1.3M </t>
  </si>
  <si>
    <t xml:space="preserve">CAMERA IP POE-100HD-ICR WIRED INDOOR 1.3M </t>
  </si>
  <si>
    <t xml:space="preserve">SOFTWARE PROFISSIONAL DE VIGILANCIA KEYPRO-04 </t>
  </si>
  <si>
    <t xml:space="preserve">CAMERA IP WL-2600CAM V NOT WIFI INDOOR VGA </t>
  </si>
  <si>
    <t xml:space="preserve">NAS-235 2 COMPARTIMENTOS </t>
  </si>
  <si>
    <t xml:space="preserve">CAMERA POE-260CAM DOME V NOT WIRED INDOR VGA </t>
  </si>
  <si>
    <t xml:space="preserve">KIT SEG. NVR4 GRAV. COM 4 CAMERAS 2000CAM </t>
  </si>
  <si>
    <t xml:space="preserve">CAMERA AIRCAM OD-600HD PTZ DOME WIRED INDOOR 1.3M </t>
  </si>
  <si>
    <t xml:space="preserve">CAMERA IP POE-250HD WIRED OUTDOOR 1.3M </t>
  </si>
  <si>
    <t xml:space="preserve">CAMERA POE-280HD DOME V NOT WIRED INDOOR 1.3M </t>
  </si>
  <si>
    <t xml:space="preserve">CAMERA WN-2600HD WIFI INDOOR 2M </t>
  </si>
  <si>
    <t xml:space="preserve">CAMERA OD-2050HD IP CAM POE </t>
  </si>
  <si>
    <t xml:space="preserve">CAMERA POE-5010HD-4MM ATÉ 3 MEGA-PIXEL </t>
  </si>
  <si>
    <t xml:space="preserve">SOFTWARE PROFISSIONAL DE VIGILANCIA KEYPRO-08 </t>
  </si>
  <si>
    <t xml:space="preserve">CAMERA OD-2060HD PTZ WIRED OUTDOOR 2M </t>
  </si>
  <si>
    <t xml:space="preserve">CAMERA POE-5010HD-2812VF IP. ICR WIRED INDOOR 5M </t>
  </si>
  <si>
    <t xml:space="preserve">KIT SEG. NVR4 GRAV. COM 4 CAMERAS POE-200HD </t>
  </si>
  <si>
    <t xml:space="preserve">KIT SEG. NVR16 GRAV. COM 8 CAMERAS WL-2000CAM </t>
  </si>
  <si>
    <t xml:space="preserve">KIT SEG. NVR8 GRAV. COM 8 CAMERAS WL-2000CAM </t>
  </si>
  <si>
    <t xml:space="preserve">KIT SEG. NVR8 GRAV. COM 4 CAMERAS OD-325HD 4M </t>
  </si>
  <si>
    <t xml:space="preserve">CAMERA POE-5010HD-550VF </t>
  </si>
  <si>
    <t xml:space="preserve">SOFTWARE PROFISSIONAL DE VIGILANCIA KEYPRO-16 </t>
  </si>
  <si>
    <t xml:space="preserve">KIT SEG. NVR8 GRAV. COM 8 CAMERAS OD-200HD DOME </t>
  </si>
  <si>
    <t xml:space="preserve"> KIT SEG. NVR16 GRAV. COM 16 CAMERAS OD-200HD DOME </t>
  </si>
  <si>
    <t xml:space="preserve">SOFTWARE PROFISSIONAL DE VIGILANCIA KEYPRO-36 </t>
  </si>
  <si>
    <t>Fevereiro</t>
  </si>
  <si>
    <t>Sul</t>
  </si>
  <si>
    <t>Janeiro</t>
  </si>
  <si>
    <t>Norte</t>
  </si>
  <si>
    <t>Abril</t>
  </si>
  <si>
    <t>Março</t>
  </si>
  <si>
    <t>Impressoras</t>
  </si>
  <si>
    <t>Valor</t>
  </si>
  <si>
    <t>Scanners</t>
  </si>
  <si>
    <t>SIGLA</t>
  </si>
  <si>
    <t>NOME</t>
  </si>
  <si>
    <t>REGIÃO</t>
  </si>
  <si>
    <t>GOVERNADOR - 2015</t>
  </si>
  <si>
    <t>AC</t>
  </si>
  <si>
    <t>Acre</t>
  </si>
  <si>
    <t>Rio Branco</t>
  </si>
  <si>
    <t>Sebastião Afonso Viana Macedo Neves</t>
  </si>
  <si>
    <t>AL</t>
  </si>
  <si>
    <t>Alagoas</t>
  </si>
  <si>
    <t>Nordeste</t>
  </si>
  <si>
    <t>Maceió</t>
  </si>
  <si>
    <t>José Renan Vasconcelos Calheiros Filho</t>
  </si>
  <si>
    <t>Amazonas</t>
  </si>
  <si>
    <t>Manaus</t>
  </si>
  <si>
    <t>José Melo de Oliveira</t>
  </si>
  <si>
    <t>AP</t>
  </si>
  <si>
    <t>Amapá</t>
  </si>
  <si>
    <t>Macapá</t>
  </si>
  <si>
    <t>Antônio Waldez Góes da Silva</t>
  </si>
  <si>
    <t>Bahia</t>
  </si>
  <si>
    <t>Salvador</t>
  </si>
  <si>
    <t>Rui Costa dos Santos</t>
  </si>
  <si>
    <t>Ceará</t>
  </si>
  <si>
    <t>Fortaleza</t>
  </si>
  <si>
    <t>Camilo Sobreira de Santana</t>
  </si>
  <si>
    <t>Distrito Federal</t>
  </si>
  <si>
    <t>Centro-Oeste</t>
  </si>
  <si>
    <t>Brasília</t>
  </si>
  <si>
    <t>Rodrigo Sobral Rollemberg</t>
  </si>
  <si>
    <t>Espírito Santo</t>
  </si>
  <si>
    <t>Sudeste</t>
  </si>
  <si>
    <t>Vitória</t>
  </si>
  <si>
    <t>Paulo César Hartung Gomes</t>
  </si>
  <si>
    <t>Goiás</t>
  </si>
  <si>
    <t>Goiânia</t>
  </si>
  <si>
    <t>Marconi Ferreira Perillo Júnior</t>
  </si>
  <si>
    <t>MA</t>
  </si>
  <si>
    <t>Maranhão</t>
  </si>
  <si>
    <t>São Luís</t>
  </si>
  <si>
    <t>Flávio Dino de Castro e Costa</t>
  </si>
  <si>
    <t>Minas Gerais</t>
  </si>
  <si>
    <t>Belo Horizonte</t>
  </si>
  <si>
    <t>Fernando Damata Pimentel</t>
  </si>
  <si>
    <t>Mato Grosso do Sul</t>
  </si>
  <si>
    <t>Campo Grande</t>
  </si>
  <si>
    <t>Reinaldo Azambuja Silva</t>
  </si>
  <si>
    <t>MT</t>
  </si>
  <si>
    <t>Mato Grosso</t>
  </si>
  <si>
    <t>Cuiabá</t>
  </si>
  <si>
    <t>José Pedro Gonçalves Taques</t>
  </si>
  <si>
    <t>PA</t>
  </si>
  <si>
    <t>Pará</t>
  </si>
  <si>
    <t>Belém</t>
  </si>
  <si>
    <t>Simão Robison Oliveira Jatene</t>
  </si>
  <si>
    <t>Paraíba</t>
  </si>
  <si>
    <t>João Pessoa</t>
  </si>
  <si>
    <t>Ricardo Vieira Coutinho</t>
  </si>
  <si>
    <t>Pernambuco</t>
  </si>
  <si>
    <t>Recife</t>
  </si>
  <si>
    <t>Paulo Henrique Saraiva Câmara</t>
  </si>
  <si>
    <t>PI</t>
  </si>
  <si>
    <t>Piauí</t>
  </si>
  <si>
    <t>Teresina</t>
  </si>
  <si>
    <t>José Wellington Barroso de Araújo Dias</t>
  </si>
  <si>
    <t>Paraná</t>
  </si>
  <si>
    <t>Curitiba</t>
  </si>
  <si>
    <t>Carlos Alberto Richa</t>
  </si>
  <si>
    <t>Rio de Janeiro</t>
  </si>
  <si>
    <t>Luiz Fernando de Souza</t>
  </si>
  <si>
    <t>Rio Grande do Norte</t>
  </si>
  <si>
    <t>Natal</t>
  </si>
  <si>
    <t>Robinson Mesquita de Faria</t>
  </si>
  <si>
    <t>RO</t>
  </si>
  <si>
    <t>Rondônia</t>
  </si>
  <si>
    <t>Porto Velho</t>
  </si>
  <si>
    <t>Confúcio Aires Moura</t>
  </si>
  <si>
    <t>RR</t>
  </si>
  <si>
    <t>Roraima</t>
  </si>
  <si>
    <t>Boa Vista</t>
  </si>
  <si>
    <t>Maria Suely Silva Campos</t>
  </si>
  <si>
    <t>Rio Grande do Sul</t>
  </si>
  <si>
    <t>Porto Alegre</t>
  </si>
  <si>
    <t>José Ivo Sartori</t>
  </si>
  <si>
    <t>SC</t>
  </si>
  <si>
    <t>São Paulo</t>
  </si>
  <si>
    <t>Florianópolis</t>
  </si>
  <si>
    <t>Geraldo José Rodrigues Alckmin Filho</t>
  </si>
  <si>
    <t>Sergipe</t>
  </si>
  <si>
    <t>Aracajú</t>
  </si>
  <si>
    <t>Jackson Barreto de Lima</t>
  </si>
  <si>
    <t>Santa Catarina</t>
  </si>
  <si>
    <t>João Raimundo Colombo</t>
  </si>
  <si>
    <t>TO</t>
  </si>
  <si>
    <t>Tocantins</t>
  </si>
  <si>
    <t>Palmas</t>
  </si>
  <si>
    <t>Marcelo de Carvalho Miranda</t>
  </si>
  <si>
    <t>CÓDIGO</t>
  </si>
  <si>
    <t>AUTOR</t>
  </si>
  <si>
    <t>PREÇO</t>
  </si>
  <si>
    <t>Grey</t>
  </si>
  <si>
    <t>E. L. James</t>
  </si>
  <si>
    <t>Intrínseca</t>
  </si>
  <si>
    <t>Muito mais que 5inco minutos</t>
  </si>
  <si>
    <t>Kéfera Buchmann</t>
  </si>
  <si>
    <t>Paralela</t>
  </si>
  <si>
    <t>Maria</t>
  </si>
  <si>
    <t>Rodrigo Alvarez</t>
  </si>
  <si>
    <t>Globo Livros</t>
  </si>
  <si>
    <t>Philia</t>
  </si>
  <si>
    <t>Padre Marcelo</t>
  </si>
  <si>
    <t>Principium</t>
  </si>
  <si>
    <t>Felizes para sempre</t>
  </si>
  <si>
    <t>Kiera Cass</t>
  </si>
  <si>
    <t>Seguinte</t>
  </si>
  <si>
    <t>Eu fico loko 2</t>
  </si>
  <si>
    <t>Christian Figueiredo de Caldas</t>
  </si>
  <si>
    <t>Novas Páginas</t>
  </si>
  <si>
    <t>Dois mundos, um herói</t>
  </si>
  <si>
    <t>RezendeEvil</t>
  </si>
  <si>
    <t>Suma de Letras</t>
  </si>
  <si>
    <t>Ansiedade: Como enfrentar o mal do século</t>
  </si>
  <si>
    <t>Augusto Cury</t>
  </si>
  <si>
    <t>Saraiva</t>
  </si>
  <si>
    <t>Morri para viver</t>
  </si>
  <si>
    <t>Andressa Urach</t>
  </si>
  <si>
    <t>Planeta do Brasil</t>
  </si>
  <si>
    <t>Luan Santana</t>
  </si>
  <si>
    <t>Ricardo Marques</t>
  </si>
  <si>
    <t>Record</t>
  </si>
  <si>
    <t>Diários da presidência vol.1</t>
  </si>
  <si>
    <t>Fernando Henrique Cardoso</t>
  </si>
  <si>
    <t>Companhia das Letras</t>
  </si>
  <si>
    <t>Negocie qualquer coisa com qualquer pessoa</t>
  </si>
  <si>
    <t>Eduardo Ferraz</t>
  </si>
  <si>
    <t>Gente</t>
  </si>
  <si>
    <t>Carlos Wizard - Sonhos não têm limite</t>
  </si>
  <si>
    <t>Ignácio de Loyola Brandão</t>
  </si>
  <si>
    <t>Oceano perdido</t>
  </si>
  <si>
    <t>Johanna Basford</t>
  </si>
  <si>
    <t>Sextante</t>
  </si>
  <si>
    <t>Cozinha prática</t>
  </si>
  <si>
    <t>Senac São Paulo</t>
  </si>
  <si>
    <t>Paraíso perdido - Filhos do Éden v.3</t>
  </si>
  <si>
    <t>Eduardo Spohr</t>
  </si>
  <si>
    <t>Verus</t>
  </si>
  <si>
    <t>O pequeno príncipe</t>
  </si>
  <si>
    <t>Antoine Saint-Exupéry</t>
  </si>
  <si>
    <t>Agir</t>
  </si>
  <si>
    <t>Não se iluda, não</t>
  </si>
  <si>
    <t>Isabela Freitas</t>
  </si>
  <si>
    <t>Diário de um zumbi do minecraft</t>
  </si>
  <si>
    <t>Herobrine Book</t>
  </si>
  <si>
    <t>A garota no trem</t>
  </si>
  <si>
    <t>Paula Hawkins</t>
  </si>
  <si>
    <t>Se eu ficar</t>
  </si>
  <si>
    <t>Gayle Forman</t>
  </si>
  <si>
    <t>Novo Conceito</t>
  </si>
  <si>
    <t>Cidades de papel</t>
  </si>
  <si>
    <t>John Green</t>
  </si>
  <si>
    <t>Para onde ela foi</t>
  </si>
  <si>
    <t>Toda luz que não podemos ver</t>
  </si>
  <si>
    <t>Anthony Doerr</t>
  </si>
  <si>
    <t>Cinquenta tons de cinza</t>
  </si>
  <si>
    <t>Simplesmente acontece</t>
  </si>
  <si>
    <t>Cecelia Ahern</t>
  </si>
  <si>
    <t>Cinquenta tons mais escuros</t>
  </si>
  <si>
    <t>Número zero</t>
  </si>
  <si>
    <t>Umberto Eco</t>
  </si>
  <si>
    <t>Como eu era antes de você</t>
  </si>
  <si>
    <t>Jojo Moyes</t>
  </si>
  <si>
    <t>Cinquenta tons de liberdade</t>
  </si>
  <si>
    <t>A garota na teia de aranha</t>
  </si>
  <si>
    <t>David Lagercrantz</t>
  </si>
  <si>
    <t>Somente sua</t>
  </si>
  <si>
    <t>Sylvia Day</t>
  </si>
  <si>
    <t>As espiãs do dia D</t>
  </si>
  <si>
    <t>Ken Follett</t>
  </si>
  <si>
    <t>Arqueiro</t>
  </si>
  <si>
    <t>A guerra dos tronos</t>
  </si>
  <si>
    <t>George R. R. Martin</t>
  </si>
  <si>
    <t>LeYa</t>
  </si>
  <si>
    <t>O irmão alemão</t>
  </si>
  <si>
    <t>Chico Buarque</t>
  </si>
  <si>
    <t>Para sempre Alice</t>
  </si>
  <si>
    <t>Lisa Genova</t>
  </si>
  <si>
    <t>Nova Fronteira</t>
  </si>
  <si>
    <t>Guerra civil</t>
  </si>
  <si>
    <t>Stuart Moore</t>
  </si>
  <si>
    <t>Novo Século</t>
  </si>
  <si>
    <t>A culpa é das estrelas</t>
  </si>
  <si>
    <t>Vendas</t>
  </si>
  <si>
    <t>Thiago Lobo</t>
  </si>
  <si>
    <t>Tiago Green</t>
  </si>
  <si>
    <t>Livraria Espaço Cultura - Mais Vendidos</t>
  </si>
  <si>
    <t>Graziela A. Profeta</t>
  </si>
  <si>
    <t>Dra. Kessia A. Pereira</t>
  </si>
  <si>
    <t>Noite</t>
  </si>
  <si>
    <t>Quinta-Feira</t>
  </si>
  <si>
    <t>Vila Prudente</t>
  </si>
  <si>
    <t>Gilson G. do Nascimento</t>
  </si>
  <si>
    <t>Dr. Roberto F. Leite</t>
  </si>
  <si>
    <t>Domingo</t>
  </si>
  <si>
    <t>Santo Amaro</t>
  </si>
  <si>
    <t>Francisco C. Ezequiel</t>
  </si>
  <si>
    <t>Dra. Gloria W. Carbonari</t>
  </si>
  <si>
    <t>Manhã</t>
  </si>
  <si>
    <t>Sexta-Feira</t>
  </si>
  <si>
    <t>Felipe L. felipe Liberato</t>
  </si>
  <si>
    <t>Dra. Giovanna A. Hidalgo</t>
  </si>
  <si>
    <t>Everton M. da Silva</t>
  </si>
  <si>
    <t>Dr. Jose D. Nobre</t>
  </si>
  <si>
    <t>Ester A. santos Silva</t>
  </si>
  <si>
    <t>Dra. Julia F. Silveira</t>
  </si>
  <si>
    <t>Edson S. Moreira</t>
  </si>
  <si>
    <t>Dr. Daniel L. Redigolo</t>
  </si>
  <si>
    <t>Edilson E. Alves</t>
  </si>
  <si>
    <t>Segunda-Feira</t>
  </si>
  <si>
    <t>Claudio R. claudio Rodrigues</t>
  </si>
  <si>
    <t>Dr. Artur L. Moreira</t>
  </si>
  <si>
    <t>Quarta-Feira</t>
  </si>
  <si>
    <t>Ariete V. Rodrigues</t>
  </si>
  <si>
    <t>Dra. Alessandra A. Nicolau</t>
  </si>
  <si>
    <t>Andre P. de Oliveira</t>
  </si>
  <si>
    <t>Sábado</t>
  </si>
  <si>
    <t>Aldinei R. oliveira Vitorio</t>
  </si>
  <si>
    <t>Dr. Paulo C. Cezar</t>
  </si>
  <si>
    <t>Valeria A. Freitas</t>
  </si>
  <si>
    <t>Dr. Jose F. Juliao</t>
  </si>
  <si>
    <t>Thais M. da Silva</t>
  </si>
  <si>
    <t>Dra. Mika M. Japiassu</t>
  </si>
  <si>
    <t>Samia E. teixeira Junior</t>
  </si>
  <si>
    <t>Dr. Carlos G. Barci</t>
  </si>
  <si>
    <t>Memorial</t>
  </si>
  <si>
    <t>Ricardo S. de Noronha</t>
  </si>
  <si>
    <t>Dr. Mario R. Ruggiero</t>
  </si>
  <si>
    <t>Renan R. de Oliveira</t>
  </si>
  <si>
    <t>Dra. Bruna G. Dargam</t>
  </si>
  <si>
    <t>Priscila D. Santos</t>
  </si>
  <si>
    <t>Murilo D. silva Santos</t>
  </si>
  <si>
    <t>Dra. Heloisa A. Chitta</t>
  </si>
  <si>
    <t>Michel F. Santana</t>
  </si>
  <si>
    <t>Dra. Neide S. Leite</t>
  </si>
  <si>
    <t>Mariana M. da Silva</t>
  </si>
  <si>
    <t>Mariana D. nascimento Liberato</t>
  </si>
  <si>
    <t>Terça-Feira</t>
  </si>
  <si>
    <t>Leandro C. de Lima</t>
  </si>
  <si>
    <t>Dr. Geraldo N. Hering</t>
  </si>
  <si>
    <t>Karina L. de Oliveira</t>
  </si>
  <si>
    <t>Dra. Fernanda R. Bargo</t>
  </si>
  <si>
    <t>Jenifer N. Albertin</t>
  </si>
  <si>
    <t>Dr. Gustavo F. Gomes</t>
  </si>
  <si>
    <t>Janaina L. ferreira Alixandre</t>
  </si>
  <si>
    <t>Dr. Jose P. Maldonado</t>
  </si>
  <si>
    <t>Guilherme R. Girotto</t>
  </si>
  <si>
    <t>Dr. Alfredo J. Silva</t>
  </si>
  <si>
    <t>Gislaine R. Clovis</t>
  </si>
  <si>
    <t>Elisabete M. da Silva</t>
  </si>
  <si>
    <t>Dra. Cristiana P. Vieira</t>
  </si>
  <si>
    <t>Douglas R. douglas Ramos</t>
  </si>
  <si>
    <t>Dra. Nelia E. Foglio</t>
  </si>
  <si>
    <t>Cassia M. Trindade</t>
  </si>
  <si>
    <t>Dr. Carlos S. Filho</t>
  </si>
  <si>
    <t>Carla F. dos Santos</t>
  </si>
  <si>
    <t>Dra. Alteni L. Mazzocchi</t>
  </si>
  <si>
    <t>Caique S. Cabral</t>
  </si>
  <si>
    <t>Bruna R. da Silva</t>
  </si>
  <si>
    <t>Barbara D. melo Souza</t>
  </si>
  <si>
    <t>Andreza M. Vilela</t>
  </si>
  <si>
    <t>Alexandre R. Rocha</t>
  </si>
  <si>
    <t>Adrielle D. assis Lima</t>
  </si>
  <si>
    <t>Wesley N. de Almeida</t>
  </si>
  <si>
    <t>Thais T. dos Santos</t>
  </si>
  <si>
    <t>Dra. Marcela R. Vaz</t>
  </si>
  <si>
    <t>Tamiris T. Gomes</t>
  </si>
  <si>
    <t>Dra. Andrea H. Monken</t>
  </si>
  <si>
    <t>Tais G. pereira Alves</t>
  </si>
  <si>
    <t>Dra. Ilde S. Lima</t>
  </si>
  <si>
    <t>Sandra D. lima Dias</t>
  </si>
  <si>
    <t>Rosangela F. da Silva</t>
  </si>
  <si>
    <t>Renata A. do Carmo</t>
  </si>
  <si>
    <t>Dra. Renata C. Silva</t>
  </si>
  <si>
    <t>Rafael B. dos Santos</t>
  </si>
  <si>
    <t>Patricia D. castro Alves</t>
  </si>
  <si>
    <t>Pamella O. Souza</t>
  </si>
  <si>
    <t>Dr. Cleber D. Pinto</t>
  </si>
  <si>
    <t>Natacha B. dos Santos</t>
  </si>
  <si>
    <t>Dra. Ana N. Bordallo</t>
  </si>
  <si>
    <t>Morgana D. andrade Berga</t>
  </si>
  <si>
    <t>Milena E. de Almeida</t>
  </si>
  <si>
    <t>Dr. Enio F. Moukarzel</t>
  </si>
  <si>
    <t>Marluce C. silva Dutra</t>
  </si>
  <si>
    <t>Marisa M. marisa Moraes</t>
  </si>
  <si>
    <t>Dr. Itamar M. Urahata</t>
  </si>
  <si>
    <t>Mariane T. Matsuda</t>
  </si>
  <si>
    <t>Laisa F. Antonio</t>
  </si>
  <si>
    <t>Joao G. vale Mendes</t>
  </si>
  <si>
    <t>Dr. Harry B. Legoas</t>
  </si>
  <si>
    <t>Isabela C. martins Braz</t>
  </si>
  <si>
    <t>Ingrid A. marques Saldanha</t>
  </si>
  <si>
    <t>Inaye A. de Souza</t>
  </si>
  <si>
    <t>Dr. Andre B. Nascimento</t>
  </si>
  <si>
    <t>Igor A. da Silva</t>
  </si>
  <si>
    <t>Dra. Tania B. Alfonso</t>
  </si>
  <si>
    <t>Glace D. carmo Souza</t>
  </si>
  <si>
    <t>Gisele D. carmo Oliveira</t>
  </si>
  <si>
    <t>Gabriela B. Maciel</t>
  </si>
  <si>
    <t>Dr. Abdala G. Silva</t>
  </si>
  <si>
    <t>Gabriela D. dos Santos</t>
  </si>
  <si>
    <t>Emerson S. de Santana</t>
  </si>
  <si>
    <t>Dayani F. da Silva</t>
  </si>
  <si>
    <t>Dayane R. da Silva</t>
  </si>
  <si>
    <t>Cibelly C. Santana</t>
  </si>
  <si>
    <t>Dr. Eduardo D. Amaral</t>
  </si>
  <si>
    <t>Cibele D. souza Sampaio</t>
  </si>
  <si>
    <t>Caue D. carvalho Brassioli</t>
  </si>
  <si>
    <t>Bruno B. da Silva</t>
  </si>
  <si>
    <t>Dr. Valmir S. Ferreira</t>
  </si>
  <si>
    <t>Brenda B. da Silva</t>
  </si>
  <si>
    <t>Angelica N. Ribeiro</t>
  </si>
  <si>
    <t>Ana A. da Silva</t>
  </si>
  <si>
    <t>Amanda M. Barros</t>
  </si>
  <si>
    <t>Amanda D. silva Oliveira</t>
  </si>
  <si>
    <t>Aline A. Celere</t>
  </si>
  <si>
    <t>Dr. Reynaldo M. Saleh</t>
  </si>
  <si>
    <t>Tatiane S. Garcia</t>
  </si>
  <si>
    <t>Taina P. da Silva</t>
  </si>
  <si>
    <t>Sara S. Lima</t>
  </si>
  <si>
    <t>Rhaquel R. de Almeida</t>
  </si>
  <si>
    <t>Queitiane A. dos Santos</t>
  </si>
  <si>
    <t>Monica V. silva Souza</t>
  </si>
  <si>
    <t>Michelle K. germano Soares</t>
  </si>
  <si>
    <t>Mayara M. Pires</t>
  </si>
  <si>
    <t>Mayara F. Tonon</t>
  </si>
  <si>
    <t>Dra. Angela F. Pimenta</t>
  </si>
  <si>
    <t>Marina D. santos Antunes</t>
  </si>
  <si>
    <t>Marcio P. da Silva</t>
  </si>
  <si>
    <t>Loraine S. da Costa</t>
  </si>
  <si>
    <t>Lidia D. roque Fermino</t>
  </si>
  <si>
    <t>Karine D. Murakami</t>
  </si>
  <si>
    <t>Juliana V. silva Melo</t>
  </si>
  <si>
    <t>Juliana V. Marinho</t>
  </si>
  <si>
    <t>Jennifer D. Santos</t>
  </si>
  <si>
    <t>Dra. Marcela G. Menchero</t>
  </si>
  <si>
    <t>Jaqueline L. de Oliveira</t>
  </si>
  <si>
    <t>Janaina A. Anselmo</t>
  </si>
  <si>
    <t>Gisele C. guedes Santana</t>
  </si>
  <si>
    <t>Elayny G. Camargo</t>
  </si>
  <si>
    <t>Deilza E. de Oliveira</t>
  </si>
  <si>
    <t>Caroline E. dos Santos</t>
  </si>
  <si>
    <t>Ana F. ana Ferraz</t>
  </si>
  <si>
    <t>Aline M. ribeiro Mazucatto</t>
  </si>
  <si>
    <t>Thais M. Feitosa</t>
  </si>
  <si>
    <t>Tassiana D. freitas Lobato</t>
  </si>
  <si>
    <t>Silvia G. silvia Gomes</t>
  </si>
  <si>
    <t>Dr. Alvaro M. Maneiro</t>
  </si>
  <si>
    <t>Sara N. da Silva</t>
  </si>
  <si>
    <t>Sandra C. de Souza</t>
  </si>
  <si>
    <t>Sabrina S. Costa</t>
  </si>
  <si>
    <t>Dra. Ivone D. Telles</t>
  </si>
  <si>
    <t>Raisa Q. Teixeira</t>
  </si>
  <si>
    <t>Matheus B. da Silva</t>
  </si>
  <si>
    <t>Maria R. dos Santos</t>
  </si>
  <si>
    <t>Luciane P. de Souza</t>
  </si>
  <si>
    <t>Luanthony S. de Jesus</t>
  </si>
  <si>
    <t>Liliane D. silva Santos</t>
  </si>
  <si>
    <t>Lilian L. Santos</t>
  </si>
  <si>
    <t>Leticia C. de Lima</t>
  </si>
  <si>
    <t>Igor G. Rodrigues</t>
  </si>
  <si>
    <t>Francieli C. francieli Cichetto</t>
  </si>
  <si>
    <t>Fernanda L. Santos</t>
  </si>
  <si>
    <t>Fabiane R. de Oliveira</t>
  </si>
  <si>
    <t>Fabia R. Melo</t>
  </si>
  <si>
    <t>Elaine S. Bartholomeu</t>
  </si>
  <si>
    <t>Danieli P. morais Bezerra</t>
  </si>
  <si>
    <t>Daila P. silva Liboreiro</t>
  </si>
  <si>
    <t>Carolina F. Cardoso</t>
  </si>
  <si>
    <t>Carla D. oliveira Castro</t>
  </si>
  <si>
    <t>Beatriz D. conceicao Alvares</t>
  </si>
  <si>
    <t>Ane M. Turbuk</t>
  </si>
  <si>
    <t>Dr. Edna A. Perez</t>
  </si>
  <si>
    <t>Ana P. da Rocha</t>
  </si>
  <si>
    <t>Dra. Vera J. Guedes</t>
  </si>
  <si>
    <t>Amanda S. da Silva</t>
  </si>
  <si>
    <t>Aline J. de Andrade</t>
  </si>
  <si>
    <t>Thiago G. Alves</t>
  </si>
  <si>
    <t>Thiago F. dos Santos</t>
  </si>
  <si>
    <t>Tatiane A. ribeiro Leite</t>
  </si>
  <si>
    <t>Shirlandia R. da Silva</t>
  </si>
  <si>
    <t>Sergio R. de Sousa</t>
  </si>
  <si>
    <t>Roseane P. da Silva</t>
  </si>
  <si>
    <t>Renato S. silva Nascimento</t>
  </si>
  <si>
    <t>Miquelane D. Nascimento.</t>
  </si>
  <si>
    <t>Michelly C. dos Reis</t>
  </si>
  <si>
    <t>Marcelo D. silva Santos</t>
  </si>
  <si>
    <t>Lucas M. da Silva</t>
  </si>
  <si>
    <t>Dra. Lia R. Mendonca</t>
  </si>
  <si>
    <t>Livia G. Fidelis</t>
  </si>
  <si>
    <t>Leonardo F. Monteiro</t>
  </si>
  <si>
    <t>Juliana S. juliana Silva</t>
  </si>
  <si>
    <t>Jessica M. Ferreira</t>
  </si>
  <si>
    <t>Jessica M. de Souza</t>
  </si>
  <si>
    <t>Jesse C. jesse Caetano</t>
  </si>
  <si>
    <t>Gleidson C. de Jesus</t>
  </si>
  <si>
    <t>Geisy B. Guedes</t>
  </si>
  <si>
    <t>Gabriela C. da Silva</t>
  </si>
  <si>
    <t>Gabriel C. e Silva</t>
  </si>
  <si>
    <t>Francyne B. Lima</t>
  </si>
  <si>
    <t>Francislene G. Nascimento</t>
  </si>
  <si>
    <t>Fabrícia L. Piazza</t>
  </si>
  <si>
    <t>Everaldo A. santos Meira</t>
  </si>
  <si>
    <t>Eli S. de Souza</t>
  </si>
  <si>
    <t>Denis T. silva Chaves</t>
  </si>
  <si>
    <t>Daniel A. Junior</t>
  </si>
  <si>
    <t>Carolina C. da Silva</t>
  </si>
  <si>
    <t>Carine F. dos Santos</t>
  </si>
  <si>
    <t>Camila V. da Silva</t>
  </si>
  <si>
    <t>Barbara D. Francisco</t>
  </si>
  <si>
    <t>Ana P. ana Padilha</t>
  </si>
  <si>
    <t>Adriana P. de Souza</t>
  </si>
  <si>
    <t>Verônica B. Ferreira</t>
  </si>
  <si>
    <t>Verusca S. Lima</t>
  </si>
  <si>
    <t>Valquiria T. da Silva</t>
  </si>
  <si>
    <t>Thaiane C. Botelho</t>
  </si>
  <si>
    <t>Sirlene L. da Silva</t>
  </si>
  <si>
    <t>Sara B. da Silva</t>
  </si>
  <si>
    <t>Rafaela M. santos Melo</t>
  </si>
  <si>
    <t>Plinio M. santos Cesar</t>
  </si>
  <si>
    <t>Patricia G. mata Medeiros</t>
  </si>
  <si>
    <t>Pamela H. costa Pimenta</t>
  </si>
  <si>
    <t>Maytê N. da Silva</t>
  </si>
  <si>
    <t>Marileide S. de Couto</t>
  </si>
  <si>
    <t>Maria D. neves Ferreira</t>
  </si>
  <si>
    <t>Maria O. da Silva</t>
  </si>
  <si>
    <t>Maria J. rodrigues Martins</t>
  </si>
  <si>
    <t>Lais P. da Costa</t>
  </si>
  <si>
    <t>Kelly P. Roberto</t>
  </si>
  <si>
    <t>Juliana R. dos Santos</t>
  </si>
  <si>
    <t>Inara D. de Oliveira</t>
  </si>
  <si>
    <t>Dr. Angelo B. Junior</t>
  </si>
  <si>
    <t>Gumercindo D. silva Menezes</t>
  </si>
  <si>
    <t>Elisangela C. da Silva</t>
  </si>
  <si>
    <t>Deise R. da Silva</t>
  </si>
  <si>
    <t>Debora A. Domingos</t>
  </si>
  <si>
    <t>Beatriz B. beatriz Bayer</t>
  </si>
  <si>
    <t>Andreza C. de Mello</t>
  </si>
  <si>
    <t>Ana S. Simões</t>
  </si>
  <si>
    <t>Ana A. Santos</t>
  </si>
  <si>
    <t>Ana S. Cardoso</t>
  </si>
  <si>
    <t>William M. Ribas</t>
  </si>
  <si>
    <t>Vanessa B. Santana</t>
  </si>
  <si>
    <t>Vanessa A. do Amaral</t>
  </si>
  <si>
    <t>Tamires F. dos Santos</t>
  </si>
  <si>
    <t>Tamires C. Jordão</t>
  </si>
  <si>
    <t>Suzana T. moura Gregório</t>
  </si>
  <si>
    <t>Sabrina C. Coelho</t>
  </si>
  <si>
    <t>Nataly G. sousa Moura</t>
  </si>
  <si>
    <t>Mirian D. da Silva</t>
  </si>
  <si>
    <t>Marques C. da Silva</t>
  </si>
  <si>
    <t>Maria C. castro Giraldi</t>
  </si>
  <si>
    <t>Maria C. da Silva</t>
  </si>
  <si>
    <t>Luis M. de Oliveira</t>
  </si>
  <si>
    <t>Kleber P. silva Nonato</t>
  </si>
  <si>
    <t>Kelly M. silva Junior</t>
  </si>
  <si>
    <t>Jonathan M. Rodrigues</t>
  </si>
  <si>
    <t>Ivana B. Naves</t>
  </si>
  <si>
    <t>Gustavo B. Naves</t>
  </si>
  <si>
    <t>Gabriela C. souza Costa</t>
  </si>
  <si>
    <t>Felipe T. do Nascimento</t>
  </si>
  <si>
    <t>Fabiana Z. almeida Camelo</t>
  </si>
  <si>
    <t>Débora C. Bonfim</t>
  </si>
  <si>
    <t>Daniele C. jesus Correia.</t>
  </si>
  <si>
    <t>Daniel D. souza Passos</t>
  </si>
  <si>
    <t>Cristina T. dos Santos</t>
  </si>
  <si>
    <t>Claudio D. freitas Santos</t>
  </si>
  <si>
    <t>Claudete S. da Silva</t>
  </si>
  <si>
    <t>Caio D. Conceiçao</t>
  </si>
  <si>
    <t>Dra. Fernanda W. Junior</t>
  </si>
  <si>
    <t>Ana D. de Assunção</t>
  </si>
  <si>
    <t>Allan H. da Silva</t>
  </si>
  <si>
    <t>Alessandra G. de Almeida</t>
  </si>
  <si>
    <t>Victor D. carmo Ferreira</t>
  </si>
  <si>
    <t>Vanessa R. Fernandes</t>
  </si>
  <si>
    <t>Vanessa D. de Souza</t>
  </si>
  <si>
    <t>Tatiana A. silva Alves</t>
  </si>
  <si>
    <t>Tainara R. Azeitao</t>
  </si>
  <si>
    <t>Sergio V. Peres</t>
  </si>
  <si>
    <t>Roselaine T. roselaine Tominaga</t>
  </si>
  <si>
    <t>Richard B. de Sousa</t>
  </si>
  <si>
    <t>Renata B. oliveira Sales</t>
  </si>
  <si>
    <t>Raquel D. barros Lameiras</t>
  </si>
  <si>
    <t>Priscila M. Verban</t>
  </si>
  <si>
    <t>Marllon D. silva Marques</t>
  </si>
  <si>
    <t>Maria R. da Silva</t>
  </si>
  <si>
    <t>Luiz P. da Silva</t>
  </si>
  <si>
    <t>Lucia N. Figueira</t>
  </si>
  <si>
    <t>Lucelia G. Lima</t>
  </si>
  <si>
    <t>Luana S. Conceição</t>
  </si>
  <si>
    <t>Lilian H. franco Barreto</t>
  </si>
  <si>
    <t>Karoliny D. silva Aderaldo</t>
  </si>
  <si>
    <t>Juliana V. lima Viana</t>
  </si>
  <si>
    <t>Joao P. da Silva</t>
  </si>
  <si>
    <t>Jeniffer O. Pedro</t>
  </si>
  <si>
    <t>Felipe L. Neves</t>
  </si>
  <si>
    <t>Felipe H. cruz Gomes</t>
  </si>
  <si>
    <t>Felipe S. da Silva</t>
  </si>
  <si>
    <t>Fabricio D. da Silva</t>
  </si>
  <si>
    <t>Danilo D. souza Gonçalves</t>
  </si>
  <si>
    <t>Carolina F. Rico</t>
  </si>
  <si>
    <t>Camila R. da Conceicao</t>
  </si>
  <si>
    <t>Camila A. da Silva</t>
  </si>
  <si>
    <t>Amanda A. ribeiro Lemes</t>
  </si>
  <si>
    <t>Alga D. lazo Pedro</t>
  </si>
  <si>
    <t>Victor G. de Sousa</t>
  </si>
  <si>
    <t>Victor D. silva Cassiano</t>
  </si>
  <si>
    <t>Vanessa T. de Assis</t>
  </si>
  <si>
    <t>Silas J. da Silva</t>
  </si>
  <si>
    <t>Sandro P. Junior</t>
  </si>
  <si>
    <t>Renan D. dos Santos</t>
  </si>
  <si>
    <t>Reginaldo M. Preto</t>
  </si>
  <si>
    <t>Rafael G. chaves Ferreira</t>
  </si>
  <si>
    <t>Pedro R. Soares</t>
  </si>
  <si>
    <t>Marcelo O. de Azevedo</t>
  </si>
  <si>
    <t>Lucilia L. lucilia Lima</t>
  </si>
  <si>
    <t>Luciana C. oliveira Souza</t>
  </si>
  <si>
    <t>Lucas P. Camargo</t>
  </si>
  <si>
    <t>Lucas M. lucas Marques</t>
  </si>
  <si>
    <t>Leonardo L. Moreira</t>
  </si>
  <si>
    <t>Joao G. da Cruz</t>
  </si>
  <si>
    <t>Italo D. Cavalcante</t>
  </si>
  <si>
    <t>Ingride N. Cardoso</t>
  </si>
  <si>
    <t>Igor S. da Silva</t>
  </si>
  <si>
    <t>Fabricia S. da Silva</t>
  </si>
  <si>
    <t>Fabiano P. da Silva</t>
  </si>
  <si>
    <t>Erick C. cruz Melo</t>
  </si>
  <si>
    <t>Elaine L. Leal</t>
  </si>
  <si>
    <t>Daniel G. Piccolo</t>
  </si>
  <si>
    <t>Cristiano D. santos Martin</t>
  </si>
  <si>
    <t>Cláudio F. da Silva</t>
  </si>
  <si>
    <t>Cassia A. de Sousa</t>
  </si>
  <si>
    <t>Caique B. Rego</t>
  </si>
  <si>
    <t>Bruno M. da Silva</t>
  </si>
  <si>
    <t>Barbara B. da Silva</t>
  </si>
  <si>
    <t>Andrias D. jesus Rocha</t>
  </si>
  <si>
    <t>Anderson H. Silva</t>
  </si>
  <si>
    <t>Amanda B. Maiuri</t>
  </si>
  <si>
    <t>Amanda F. de Sousa</t>
  </si>
  <si>
    <t>Aline R. do Nascimento</t>
  </si>
  <si>
    <t>Alexsandro F. Rocha</t>
  </si>
  <si>
    <t>Alexandre D. souza Sampaio</t>
  </si>
  <si>
    <t>Ailton A. Ribeiro</t>
  </si>
  <si>
    <t>Vitor I. carvalho Guirra</t>
  </si>
  <si>
    <t>Thiago N. Silva</t>
  </si>
  <si>
    <t>Thayna S. Caldas</t>
  </si>
  <si>
    <t>Robson D. sousa Calderoni</t>
  </si>
  <si>
    <t>Rita S. de Oliveira</t>
  </si>
  <si>
    <t>Renato P. dos Santos</t>
  </si>
  <si>
    <t>Priscila F. souza Proenca</t>
  </si>
  <si>
    <t>Natalia A. Silva</t>
  </si>
  <si>
    <t>Marina B. de Souza</t>
  </si>
  <si>
    <t>Maria B. maria Bispo</t>
  </si>
  <si>
    <t>Marcos A. Barbosa</t>
  </si>
  <si>
    <t>Marco R. de Freitas</t>
  </si>
  <si>
    <t>Lillian D. Santos</t>
  </si>
  <si>
    <t>Katlyn A. da Silva</t>
  </si>
  <si>
    <t>Kaique E. alves Tavares</t>
  </si>
  <si>
    <t>Jessica S. Silva</t>
  </si>
  <si>
    <t>Gabrielle A. Garcia</t>
  </si>
  <si>
    <t>Gabriel M. Jorge</t>
  </si>
  <si>
    <t>Flavia B. flavia Bortoli</t>
  </si>
  <si>
    <t>Edson F. dos Santos</t>
  </si>
  <si>
    <t>Dylan L. de Matos</t>
  </si>
  <si>
    <t>Carla C. siqueira Tannus</t>
  </si>
  <si>
    <t>Caio D. almeida Bispo</t>
  </si>
  <si>
    <t>Arnaldo H. martins Cunha</t>
  </si>
  <si>
    <t>Angelica A. silva Fernandes</t>
  </si>
  <si>
    <t>Ana D. santos Ferreira</t>
  </si>
  <si>
    <t>Wilson F. da Silva</t>
  </si>
  <si>
    <t>Willians D. cassia Pinto</t>
  </si>
  <si>
    <t>Wesley C. de Lima</t>
  </si>
  <si>
    <t>Wagner B. de Souza</t>
  </si>
  <si>
    <t>Vera F. Menoni</t>
  </si>
  <si>
    <t>Thais A. marques Gumercindo</t>
  </si>
  <si>
    <t>Thais G. da Silva</t>
  </si>
  <si>
    <t>Thais E. e Silva</t>
  </si>
  <si>
    <t>Rodrigo A. cardoso Junior</t>
  </si>
  <si>
    <t>Rafael D. silva Pinto</t>
  </si>
  <si>
    <t>Micaela S. dos Santos</t>
  </si>
  <si>
    <t>Luciano E. rodrigues Cardoso</t>
  </si>
  <si>
    <t>Lucas A. Dias</t>
  </si>
  <si>
    <t>Julia B. Silva</t>
  </si>
  <si>
    <t>Jeniffer G. jeniffer Gabarrao</t>
  </si>
  <si>
    <t>Jadson A. Ortega</t>
  </si>
  <si>
    <t>Gilberto D. almeida Neto</t>
  </si>
  <si>
    <t>Fabiola H. Faria</t>
  </si>
  <si>
    <t>Fabio C. silva Previatto</t>
  </si>
  <si>
    <t>Everson H. ferreira Brito</t>
  </si>
  <si>
    <t>Evelyn A. rodrigues Junior</t>
  </si>
  <si>
    <t>Erika M. Cardoso</t>
  </si>
  <si>
    <t>Erika C. de Oliveira</t>
  </si>
  <si>
    <t>Edileide L. de Melo</t>
  </si>
  <si>
    <t>Daiane F. dos Santos</t>
  </si>
  <si>
    <t>Cecilia D. santos Meira</t>
  </si>
  <si>
    <t>Bruna C. Martins</t>
  </si>
  <si>
    <t>Andersson L. alves Ribeiro</t>
  </si>
  <si>
    <t>Amanda D. santos Martins</t>
  </si>
  <si>
    <t>Thalia D. paula Silva</t>
  </si>
  <si>
    <t>Tatiane D. silveira Vasconcelos</t>
  </si>
  <si>
    <t>Sabrina D. de Jesus</t>
  </si>
  <si>
    <t>Roberto D. souza Monteiro</t>
  </si>
  <si>
    <t>Paloma R. da Silva</t>
  </si>
  <si>
    <t>Nathalia R. oliveira Pereria</t>
  </si>
  <si>
    <t>Monica Z. dos Santos</t>
  </si>
  <si>
    <t>Monica R. Machado</t>
  </si>
  <si>
    <t>Miriane D. cruz Cezar</t>
  </si>
  <si>
    <t>Marcia F. madureira Sousa</t>
  </si>
  <si>
    <t>Lourinaldo F. araujo Junior</t>
  </si>
  <si>
    <t>Lidiene C. caires Pereira</t>
  </si>
  <si>
    <t>Juliane O. de Vasconcelos</t>
  </si>
  <si>
    <t>Juliana D. da Silva</t>
  </si>
  <si>
    <t>Jessica M. carvalho Moraes</t>
  </si>
  <si>
    <t>Jennifer V. de Castro</t>
  </si>
  <si>
    <t>Jaqueline M. do Nascimento</t>
  </si>
  <si>
    <t>Geovana D. de Oliveira</t>
  </si>
  <si>
    <t>Flavia P. Silva</t>
  </si>
  <si>
    <t>Fernanda L. de Oliveira</t>
  </si>
  <si>
    <t>Felipe E. Gomes</t>
  </si>
  <si>
    <t>Evelyn D. santos Silva</t>
  </si>
  <si>
    <t>Edileuza O. Santos</t>
  </si>
  <si>
    <t>Dayane A. dayane Alencar</t>
  </si>
  <si>
    <t>Daiane L. de Menezes</t>
  </si>
  <si>
    <t>Caroline D. oliveira Rocha</t>
  </si>
  <si>
    <t>Camila P. camila Portela</t>
  </si>
  <si>
    <t>Bruna C. cruz Bortoto</t>
  </si>
  <si>
    <t>Beatriz A. Sepulveda</t>
  </si>
  <si>
    <t>Ana M. Matos</t>
  </si>
  <si>
    <t>Amanda A. Gomes</t>
  </si>
  <si>
    <t>Thiago L. Claudino</t>
  </si>
  <si>
    <t>Taciana R. carlos Vebre</t>
  </si>
  <si>
    <t>Suzi D. silva Costa</t>
  </si>
  <si>
    <t>Sheila D. vicente Berto</t>
  </si>
  <si>
    <t>Rodrigo A. Machado</t>
  </si>
  <si>
    <t>Renaldo M. Pontes</t>
  </si>
  <si>
    <t>Rafael D. silva Tomaz</t>
  </si>
  <si>
    <t>Natalia C. dos Santos</t>
  </si>
  <si>
    <t>Marcel E. ferreira Lima</t>
  </si>
  <si>
    <t>Lucas D. messias Cordeiro</t>
  </si>
  <si>
    <t>Jackson C. Vieira</t>
  </si>
  <si>
    <t>Fernanda F. Jacome</t>
  </si>
  <si>
    <t>Carlos M. Silva</t>
  </si>
  <si>
    <t>Camila L. borges Campos</t>
  </si>
  <si>
    <t>Caique M. Seles</t>
  </si>
  <si>
    <t>Antonio J. moreno Goncalves</t>
  </si>
  <si>
    <t>Thiago H. Soares</t>
  </si>
  <si>
    <t>Taina M. oliveira Santos</t>
  </si>
  <si>
    <t>Rafael M. Severiano</t>
  </si>
  <si>
    <t>Priscila C. da Silva</t>
  </si>
  <si>
    <t>Patricia G. de Araujo</t>
  </si>
  <si>
    <t>Michelle P. de Oliveira</t>
  </si>
  <si>
    <t>Lucas D. santos Pereira</t>
  </si>
  <si>
    <t>Ligia O. rodrigues Vaz</t>
  </si>
  <si>
    <t>Larissa L. da Silva</t>
  </si>
  <si>
    <t>Evelyn D. da Silva</t>
  </si>
  <si>
    <t>Erica A. Silva</t>
  </si>
  <si>
    <t>Eliana D. pontes Vilela</t>
  </si>
  <si>
    <t>Douglas G. Junior</t>
  </si>
  <si>
    <t>Douglas R. da Silva</t>
  </si>
  <si>
    <t>Diego A. montalva Sepulveda</t>
  </si>
  <si>
    <t>Anderson M. Marques</t>
  </si>
  <si>
    <t>Amanda D. cunha Campopiano</t>
  </si>
  <si>
    <t>Álvaro P. souza Silva</t>
  </si>
  <si>
    <t>Wendel N. de Souza</t>
  </si>
  <si>
    <t>Wellington H. Clementino</t>
  </si>
  <si>
    <t>Vinicius M. Felipe</t>
  </si>
  <si>
    <t>Veronica S. da Costa</t>
  </si>
  <si>
    <t>Thiago H. alves Silva</t>
  </si>
  <si>
    <t>Sara M. Jacintho</t>
  </si>
  <si>
    <t>Rosangela D. santos Silvino</t>
  </si>
  <si>
    <t>Rosana M. dos Santos</t>
  </si>
  <si>
    <t>Richelly C. Rosa</t>
  </si>
  <si>
    <t>Renata D. Santos</t>
  </si>
  <si>
    <t>Renata G. souza Cavalcante</t>
  </si>
  <si>
    <t>Rafael K. Fantin</t>
  </si>
  <si>
    <t>Rafael M. da Costa</t>
  </si>
  <si>
    <t>Patricia A. Sousa</t>
  </si>
  <si>
    <t>Nilceia A. da Silva</t>
  </si>
  <si>
    <t>Mayara M. Tashiro</t>
  </si>
  <si>
    <t>Marcelo Z. Yu</t>
  </si>
  <si>
    <t>Leandro O. tavares Raimundo</t>
  </si>
  <si>
    <t>Larissa A. da Silva</t>
  </si>
  <si>
    <t>Julio M. da Silva</t>
  </si>
  <si>
    <t>Jordana R. Cecchin</t>
  </si>
  <si>
    <t>Jessika A. dos Santos</t>
  </si>
  <si>
    <t>Jenifer C. de Gois</t>
  </si>
  <si>
    <t>Helen R. Costa</t>
  </si>
  <si>
    <t>Elaine F. do Nascimento</t>
  </si>
  <si>
    <t>Caroline C. Filho</t>
  </si>
  <si>
    <t>Bruno D. silva Cardoso</t>
  </si>
  <si>
    <t>Binca G. de Jesus</t>
  </si>
  <si>
    <t>Amanda M. amanda Murcia</t>
  </si>
  <si>
    <t>Vanessa T. vieira Reis</t>
  </si>
  <si>
    <t>Vanessa S. da Siva</t>
  </si>
  <si>
    <t>Vagner A. Gabriel</t>
  </si>
  <si>
    <t>Taysa C. Santos</t>
  </si>
  <si>
    <t>Sonia A. da Silva</t>
  </si>
  <si>
    <t>Sergio P. Alves</t>
  </si>
  <si>
    <t>Renata H. dos Santos</t>
  </si>
  <si>
    <t>Maura D. cruz Narita</t>
  </si>
  <si>
    <t>Mariana C. de Souza</t>
  </si>
  <si>
    <t>Maiara F. barbosa Candido</t>
  </si>
  <si>
    <t>Lucas D. sousa Andrade</t>
  </si>
  <si>
    <t>Luan F. Vilar</t>
  </si>
  <si>
    <t>Leonardo S. da Silva</t>
  </si>
  <si>
    <t>Kelly R. Iglesias</t>
  </si>
  <si>
    <t>Keila C. de Oliveira</t>
  </si>
  <si>
    <t>Karen G. Santos</t>
  </si>
  <si>
    <t>Jessica C. da Silva</t>
  </si>
  <si>
    <t>Jeniffer M. nascimento Santos</t>
  </si>
  <si>
    <t>Hingrid C. de Lima</t>
  </si>
  <si>
    <t>Felipe D. nascimento Campos</t>
  </si>
  <si>
    <t>Estefanie J. dos Santos</t>
  </si>
  <si>
    <t>Elis S. Jesuino</t>
  </si>
  <si>
    <t>Diego F. da Silva</t>
  </si>
  <si>
    <t>Denejaime L. Correia</t>
  </si>
  <si>
    <t>Danilo D. da Silva</t>
  </si>
  <si>
    <t>Daniela A. dos Santos</t>
  </si>
  <si>
    <t>Caroline S. Pereira</t>
  </si>
  <si>
    <t>Camila A. Rodrigues</t>
  </si>
  <si>
    <t>Bruna A. Maia</t>
  </si>
  <si>
    <t>Bianca V. ferraz Albuquerque</t>
  </si>
  <si>
    <t>Aline R. josino Oliveira</t>
  </si>
  <si>
    <t>Yago B. de Oliveira</t>
  </si>
  <si>
    <t>Wlamir R. da Silva</t>
  </si>
  <si>
    <t>Victor X. de Sousa</t>
  </si>
  <si>
    <t>Valquiria H. da Silva</t>
  </si>
  <si>
    <t>Paloma S. Sá</t>
  </si>
  <si>
    <t>Mariana G. de Melo</t>
  </si>
  <si>
    <t>Karla P. de Souza</t>
  </si>
  <si>
    <t>Julia C. Santella</t>
  </si>
  <si>
    <t>Josivan A. de Jesus</t>
  </si>
  <si>
    <t>Jonas G. da Silva</t>
  </si>
  <si>
    <t>Johnatan G. johnatan Guimaraes</t>
  </si>
  <si>
    <t>Jainer S. de Souza</t>
  </si>
  <si>
    <t>Jacques E. Santos</t>
  </si>
  <si>
    <t>Icaro G. Araujo</t>
  </si>
  <si>
    <t>Gabriel M. da Silva</t>
  </si>
  <si>
    <t>Fernanda A. fernanda Alves</t>
  </si>
  <si>
    <t>Fabio D. souza Carvalho</t>
  </si>
  <si>
    <t>Fabio G. Alves</t>
  </si>
  <si>
    <t>Edison A. de Macedo</t>
  </si>
  <si>
    <t>Diogo L. Marques</t>
  </si>
  <si>
    <t>Danilo A. de Oliveira</t>
  </si>
  <si>
    <t>Caroline P. rodrigues Marques</t>
  </si>
  <si>
    <t>Caio E. Lima</t>
  </si>
  <si>
    <t>Bruno B. Favretto</t>
  </si>
  <si>
    <t>Augusto P. Bahia</t>
  </si>
  <si>
    <t>Ana C. Sampaio</t>
  </si>
  <si>
    <t>Alex T. da Silva</t>
  </si>
  <si>
    <t>Hilquias L. hilquias Lemos</t>
  </si>
  <si>
    <t>Wellington D. sousa Nazzario</t>
  </si>
  <si>
    <t>Vanderlei B. Guimaraes</t>
  </si>
  <si>
    <t>Thiago E. a Silva</t>
  </si>
  <si>
    <t>Thayra C. de Almeida</t>
  </si>
  <si>
    <t>Stefany H. de Aguiar</t>
  </si>
  <si>
    <t>Samara M. da Silva</t>
  </si>
  <si>
    <t>Robson D. azevedo Medeiros</t>
  </si>
  <si>
    <t>Rauquiria N. Moreira</t>
  </si>
  <si>
    <t>Oswaldo G. da Silva</t>
  </si>
  <si>
    <t>Newton B. de Lira</t>
  </si>
  <si>
    <t>Mykaella N. de Queiroz</t>
  </si>
  <si>
    <t>Mateus S. de Paula</t>
  </si>
  <si>
    <t>Maria S. de Jesus</t>
  </si>
  <si>
    <t>Marcia V. do Nascimento</t>
  </si>
  <si>
    <t>Lucca C. da Silva</t>
  </si>
  <si>
    <t>Lucas D. dos Santos</t>
  </si>
  <si>
    <t>Larissa V. da Silva</t>
  </si>
  <si>
    <t>Juliana B. da Silva</t>
  </si>
  <si>
    <t>Jonathan S. santos Silva</t>
  </si>
  <si>
    <t>Jefferson B. Ferreira</t>
  </si>
  <si>
    <t>Jaqueline S. da Silva</t>
  </si>
  <si>
    <t>Henrique S. magalhaes Ribeiro</t>
  </si>
  <si>
    <t>Gustavo B. gustavo Beloto</t>
  </si>
  <si>
    <t>Guilherme M. Junior</t>
  </si>
  <si>
    <t>Francisco R. dos Passos</t>
  </si>
  <si>
    <t>Fernando D. Ferreira</t>
  </si>
  <si>
    <t>Fernanda P. dos Santos</t>
  </si>
  <si>
    <t>Eder C. eder Cesna</t>
  </si>
  <si>
    <t>Diego L. guedes Breches</t>
  </si>
  <si>
    <t>Cleiton D. jesus Ramos</t>
  </si>
  <si>
    <t>Carolina G. serrano Santana</t>
  </si>
  <si>
    <t>Bruno L. Mascarenhas</t>
  </si>
  <si>
    <t>Brenda M. dos Santos</t>
  </si>
  <si>
    <t>Sandro M. Damascena</t>
  </si>
  <si>
    <t>Sabrina A. de Araújo</t>
  </si>
  <si>
    <t>Noemi B. silva Sampaio</t>
  </si>
  <si>
    <t>Misael F. Reginato</t>
  </si>
  <si>
    <t>Mayara L. Rodrigues</t>
  </si>
  <si>
    <t>Lwan G. oliveira Souza</t>
  </si>
  <si>
    <t>Lucas C. de Souza</t>
  </si>
  <si>
    <t>Lucas C. da Silva</t>
  </si>
  <si>
    <t>Luana N. de Sa</t>
  </si>
  <si>
    <t>Leticia M. da Silva</t>
  </si>
  <si>
    <t>Leticia C. dos Santos</t>
  </si>
  <si>
    <t>Leandro R. leandro Ribeiro</t>
  </si>
  <si>
    <t>Karen D. de Oliveira</t>
  </si>
  <si>
    <t>Jose B. jose Barros</t>
  </si>
  <si>
    <t>Joelma D. dias Neto</t>
  </si>
  <si>
    <t>Ivonilda R. anjos Junior</t>
  </si>
  <si>
    <t>Igor A. de Lima</t>
  </si>
  <si>
    <t>Gisele D. silva Prates</t>
  </si>
  <si>
    <t>Gabriel F. Hernandes</t>
  </si>
  <si>
    <t>Felipe T. de Oliveira</t>
  </si>
  <si>
    <t>Fabricio A. dos Santos</t>
  </si>
  <si>
    <t>Erick D. Vieira</t>
  </si>
  <si>
    <t>Daniela S. dos Santos</t>
  </si>
  <si>
    <t>Carlos D. barbosa França</t>
  </si>
  <si>
    <t>Camila A. dos Santos</t>
  </si>
  <si>
    <t>Beatriz P. de Jesus</t>
  </si>
  <si>
    <t>Anderson D. silva Pinho</t>
  </si>
  <si>
    <t>Alessandra G. santos Pedro</t>
  </si>
  <si>
    <t>William D. de Oliveira</t>
  </si>
  <si>
    <t>Wellington P. santos Silva</t>
  </si>
  <si>
    <t>Victoria D. medeiros Andrade</t>
  </si>
  <si>
    <t>Tamires S. Nascimento</t>
  </si>
  <si>
    <t>Silmara S. Rodrigues</t>
  </si>
  <si>
    <t>Samara D. santos Ferreira</t>
  </si>
  <si>
    <t>Rosane D. lima Nascimento</t>
  </si>
  <si>
    <t>Ravi S. de Queiroz</t>
  </si>
  <si>
    <t>Nildimar C. silva Santos</t>
  </si>
  <si>
    <t>Marina B. da Silva</t>
  </si>
  <si>
    <t>Maricelia P. Ferreira</t>
  </si>
  <si>
    <t>Maria B. de Sousa</t>
  </si>
  <si>
    <t>Marcus B. da Silva</t>
  </si>
  <si>
    <t>Lucas R. buss Faria</t>
  </si>
  <si>
    <t>Lucas D. oliveira Gomes</t>
  </si>
  <si>
    <t>Leonardo K. de Melo</t>
  </si>
  <si>
    <t>Kathleen C. de Oliveira</t>
  </si>
  <si>
    <t>João B. de Oliveira</t>
  </si>
  <si>
    <t>Jhonatan E. Gomes</t>
  </si>
  <si>
    <t>Izabelle D. almeida Silva</t>
  </si>
  <si>
    <t>Gustavo V. de Santana</t>
  </si>
  <si>
    <t>Gabriel Q. Ribeiro</t>
  </si>
  <si>
    <t>Fernando B. Vieira</t>
  </si>
  <si>
    <t>Fernanda R. da Silva</t>
  </si>
  <si>
    <t>Felipe R. da Luz</t>
  </si>
  <si>
    <t>Evanubia B. Paixão</t>
  </si>
  <si>
    <t>Emanuelle B. Silva</t>
  </si>
  <si>
    <t>Dalton B. Souza</t>
  </si>
  <si>
    <t>Caroline G. Demetrio</t>
  </si>
  <si>
    <t>Ana L. do Santos</t>
  </si>
  <si>
    <t>Aline C. Bemfica</t>
  </si>
  <si>
    <t>Adriana V. de Oliveira</t>
  </si>
  <si>
    <t>Adoniran M. Leite</t>
  </si>
  <si>
    <t>Data</t>
  </si>
  <si>
    <t>Paciente</t>
  </si>
  <si>
    <t>Doutor</t>
  </si>
  <si>
    <t>Sala</t>
  </si>
  <si>
    <t>Horário</t>
  </si>
  <si>
    <t>Atendimento</t>
  </si>
  <si>
    <t>Centro Cirúrgico</t>
  </si>
  <si>
    <t>Aluno</t>
  </si>
  <si>
    <t>Prova Escrita</t>
  </si>
  <si>
    <t>Desafio 1</t>
  </si>
  <si>
    <t>Desafio 2</t>
  </si>
  <si>
    <t>Situação</t>
  </si>
  <si>
    <t>Mauro M.</t>
  </si>
  <si>
    <t>Valmor R.</t>
  </si>
  <si>
    <t>Luis Carlos O.</t>
  </si>
  <si>
    <t>Valdemiro da P.</t>
  </si>
  <si>
    <t>Rodrigo F.</t>
  </si>
  <si>
    <t>Ana Carola I.</t>
  </si>
  <si>
    <t>Walter K.</t>
  </si>
  <si>
    <t>Paulo C.</t>
  </si>
  <si>
    <t>Rodrigo Do V.</t>
  </si>
  <si>
    <t>Mauricio A.</t>
  </si>
  <si>
    <t>Filadelfo C.</t>
  </si>
  <si>
    <t>Ricardo R.</t>
  </si>
  <si>
    <t>Relatório De Venda - Semestral</t>
  </si>
  <si>
    <t>Meta Mensal</t>
  </si>
  <si>
    <t>Meta Total</t>
  </si>
  <si>
    <t>Funcionário</t>
  </si>
  <si>
    <t>Total</t>
  </si>
  <si>
    <t>Paulo C. de Santos</t>
  </si>
  <si>
    <t>Rodrigo Do V. Valle Navarro</t>
  </si>
  <si>
    <t>Mauro M. Doria</t>
  </si>
  <si>
    <t>Valmor R. Mastelaro</t>
  </si>
  <si>
    <t>Luis Carlos O. Ogando Dacal</t>
  </si>
  <si>
    <t>Valdemiro da P. Paz Brito</t>
  </si>
  <si>
    <t>Rodrigo F. Bianchi</t>
  </si>
  <si>
    <t>Mauricio A. Algatti</t>
  </si>
  <si>
    <t>Ana Carola I. I. Calero</t>
  </si>
  <si>
    <t>Filadelfo C. Santos</t>
  </si>
  <si>
    <t>Ricardo R. Urbano</t>
  </si>
  <si>
    <t>Walter K. Sakamoto</t>
  </si>
  <si>
    <t>Juliana F. Saenger</t>
  </si>
  <si>
    <t>Nivaldo L. Speziali</t>
  </si>
  <si>
    <t>Tertius L. da Fonseca</t>
  </si>
  <si>
    <t>Guilherme B. Fraguas</t>
  </si>
  <si>
    <t>Roberto M. Fernandes</t>
  </si>
  <si>
    <t>Anna Maria N. N. Chame</t>
  </si>
  <si>
    <t>Ronaldo S. da Silva</t>
  </si>
  <si>
    <t>Ednalva A. Vidoto</t>
  </si>
  <si>
    <t>Armando V. Ferrer</t>
  </si>
  <si>
    <t>Pedido</t>
  </si>
  <si>
    <t>Cliente</t>
  </si>
  <si>
    <t>Andrea Antunes Pereira</t>
  </si>
  <si>
    <t>Controle Portão</t>
  </si>
  <si>
    <t>Gloria Miguel Japiassu</t>
  </si>
  <si>
    <t>Cabos</t>
  </si>
  <si>
    <t>Carlos Henrique Monken</t>
  </si>
  <si>
    <t>Automotivo</t>
  </si>
  <si>
    <t>Artur Wilson Carbonari</t>
  </si>
  <si>
    <t>Porteiro</t>
  </si>
  <si>
    <t>Daniel Gustavo Barci</t>
  </si>
  <si>
    <t>Multimídia Player</t>
  </si>
  <si>
    <t>Roberto Luiz Moreira</t>
  </si>
  <si>
    <t>Marcela Leal Redigolo</t>
  </si>
  <si>
    <t>Pen Drive</t>
  </si>
  <si>
    <t>Sergio Benites Legoas</t>
  </si>
  <si>
    <t>Cartão de memória</t>
  </si>
  <si>
    <t>Nelia Ferreira Leite</t>
  </si>
  <si>
    <t>Monitores</t>
  </si>
  <si>
    <t>Alfredo Rodrigues Vaz</t>
  </si>
  <si>
    <t>Drive</t>
  </si>
  <si>
    <t>Mario Eusebio Foglio</t>
  </si>
  <si>
    <t>Geraldo Jose da Silva</t>
  </si>
  <si>
    <t>Processadores</t>
  </si>
  <si>
    <t>Jose Roberto Ruggiero</t>
  </si>
  <si>
    <t>Fragmentadora</t>
  </si>
  <si>
    <t>Eduardo Novaes Hering</t>
  </si>
  <si>
    <t>Placa de vídeo</t>
  </si>
  <si>
    <t>Fernando Dantas Nobre</t>
  </si>
  <si>
    <t>Placas-mãe</t>
  </si>
  <si>
    <t>Lia Queiroz Do Amaral</t>
  </si>
  <si>
    <t>Mesa Digitalizadora</t>
  </si>
  <si>
    <t>Paulo Rodrigues Bargo</t>
  </si>
  <si>
    <t>Teclado &amp; Mouse</t>
  </si>
  <si>
    <t>Cleber Renato Mendonca</t>
  </si>
  <si>
    <t>Antenas</t>
  </si>
  <si>
    <t>Alvaro Fernandez Gomes</t>
  </si>
  <si>
    <t>Fechadura</t>
  </si>
  <si>
    <t>Andre de Pinho Vieira</t>
  </si>
  <si>
    <t>Fonte</t>
  </si>
  <si>
    <t>Julio Criginski Cezar</t>
  </si>
  <si>
    <t>Gabinetes</t>
  </si>
  <si>
    <t>Reynaldo Daniel Pinto</t>
  </si>
  <si>
    <t>Câmera Digital</t>
  </si>
  <si>
    <t>Enio Frota da Silveira</t>
  </si>
  <si>
    <t>Aspirador</t>
  </si>
  <si>
    <t>Abdala Mohamed Saleh</t>
  </si>
  <si>
    <t>Cristian F Moukarzel</t>
  </si>
  <si>
    <t>Calculadora</t>
  </si>
  <si>
    <t>Ilde Guedes da Silva</t>
  </si>
  <si>
    <t>Player de mídia HD</t>
  </si>
  <si>
    <t>Jose Luiz Sousa Lima</t>
  </si>
  <si>
    <t>Walk-Talk</t>
  </si>
  <si>
    <t>Von Braun Nascimento</t>
  </si>
  <si>
    <t>Disco Rígido</t>
  </si>
  <si>
    <t>Jose Francisco Juliao</t>
  </si>
  <si>
    <t>Gustavo Deczka Telles</t>
  </si>
  <si>
    <t>Rede Wireless</t>
  </si>
  <si>
    <t>Tania Glaucia Dargam</t>
  </si>
  <si>
    <t>Tablet</t>
  </si>
  <si>
    <t>Alexys Bruno Alfonso</t>
  </si>
  <si>
    <t>Chip</t>
  </si>
  <si>
    <t>Angelo Marconi Maneiro</t>
  </si>
  <si>
    <t>Gravador</t>
  </si>
  <si>
    <t>Renata Amadei Nicolau</t>
  </si>
  <si>
    <t>WebCam</t>
  </si>
  <si>
    <t>Itamar Borges Junior</t>
  </si>
  <si>
    <t>Quadricóptero</t>
  </si>
  <si>
    <t>Ana Tereza Costa Silva</t>
  </si>
  <si>
    <t>Alarme</t>
  </si>
  <si>
    <t>Sergio Minoru Urahata</t>
  </si>
  <si>
    <t>Filmadora</t>
  </si>
  <si>
    <t>Heloisa Nunes Bordallo</t>
  </si>
  <si>
    <t>Cadeira</t>
  </si>
  <si>
    <t>Jose Gabriel Menchero</t>
  </si>
  <si>
    <t>Energia</t>
  </si>
  <si>
    <t>Valmir Antonio Chitta</t>
  </si>
  <si>
    <t>Instrumento Musical</t>
  </si>
  <si>
    <t>Edison Puig Maldonado</t>
  </si>
  <si>
    <t>Modem</t>
  </si>
  <si>
    <t>Mauro Santos Ferreira</t>
  </si>
  <si>
    <t>Plastificadora</t>
  </si>
  <si>
    <t>Carlos Alberto Perez</t>
  </si>
  <si>
    <t>Telefone</t>
  </si>
  <si>
    <t>Angel Alberto Hidalgo</t>
  </si>
  <si>
    <t>Memória RAM</t>
  </si>
  <si>
    <t>Nelson Studart Filho</t>
  </si>
  <si>
    <t>Alteni Fidelis Pimenta</t>
  </si>
  <si>
    <t>Bateria</t>
  </si>
  <si>
    <t>Fernanda Sirota Leite</t>
  </si>
  <si>
    <t>Placas de Som</t>
  </si>
  <si>
    <t>Vera Lucia Mazzocchi</t>
  </si>
  <si>
    <t>Cooler</t>
  </si>
  <si>
    <t>Harry Westfahl Junior</t>
  </si>
  <si>
    <t>Bolsas</t>
  </si>
  <si>
    <t>Kassilio Jose Guedes</t>
  </si>
  <si>
    <t>Computador</t>
  </si>
  <si>
    <t>Valor Unitário</t>
  </si>
  <si>
    <t>Total Parcial</t>
  </si>
  <si>
    <t>A</t>
  </si>
  <si>
    <t xml:space="preserve">Condição </t>
  </si>
  <si>
    <t>B</t>
  </si>
  <si>
    <t>C</t>
  </si>
  <si>
    <t>D</t>
  </si>
  <si>
    <t>E</t>
  </si>
  <si>
    <t>F</t>
  </si>
  <si>
    <t>G</t>
  </si>
  <si>
    <t>Formatação Condicional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</si>
  <si>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</si>
  <si>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</si>
  <si>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</si>
  <si>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</si>
  <si>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</si>
  <si>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</si>
  <si>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</si>
  <si>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</si>
  <si>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</si>
  <si>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</si>
  <si>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</si>
  <si>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</si>
  <si>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</si>
  <si>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</si>
  <si>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</si>
  <si>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X</t>
  </si>
  <si>
    <t>Z</t>
  </si>
  <si>
    <t>AA</t>
  </si>
  <si>
    <t>CA</t>
  </si>
  <si>
    <t>DA</t>
  </si>
  <si>
    <t>EA</t>
  </si>
  <si>
    <t>FA</t>
  </si>
  <si>
    <t>GA</t>
  </si>
  <si>
    <t>HÁ</t>
  </si>
  <si>
    <t>IA</t>
  </si>
  <si>
    <t>JÁ</t>
  </si>
  <si>
    <t>KA</t>
  </si>
  <si>
    <t>LA</t>
  </si>
  <si>
    <t>NA</t>
  </si>
  <si>
    <t>AO</t>
  </si>
  <si>
    <t>QA</t>
  </si>
  <si>
    <t>RA</t>
  </si>
  <si>
    <t>AS</t>
  </si>
  <si>
    <t>TA</t>
  </si>
  <si>
    <t>UA</t>
  </si>
  <si>
    <t>VA</t>
  </si>
  <si>
    <t>XA</t>
  </si>
  <si>
    <t>ZA</t>
  </si>
  <si>
    <t>AB</t>
  </si>
  <si>
    <t>BB</t>
  </si>
  <si>
    <t>CB</t>
  </si>
  <si>
    <t>DB</t>
  </si>
  <si>
    <t>EB</t>
  </si>
  <si>
    <t>FB</t>
  </si>
  <si>
    <t>GB</t>
  </si>
  <si>
    <t>HB</t>
  </si>
  <si>
    <t>IB</t>
  </si>
  <si>
    <t>JB</t>
  </si>
  <si>
    <t>KB</t>
  </si>
  <si>
    <t>LB</t>
  </si>
  <si>
    <t>MB</t>
  </si>
  <si>
    <t>NB</t>
  </si>
  <si>
    <t>OB</t>
  </si>
  <si>
    <t>QB</t>
  </si>
  <si>
    <t>RB</t>
  </si>
  <si>
    <t>SB</t>
  </si>
  <si>
    <t>TB</t>
  </si>
  <si>
    <t>UB</t>
  </si>
  <si>
    <t>VB</t>
  </si>
  <si>
    <t>XB</t>
  </si>
  <si>
    <t>ZB</t>
  </si>
  <si>
    <t>BC</t>
  </si>
  <si>
    <t>CC</t>
  </si>
  <si>
    <t>DC</t>
  </si>
  <si>
    <t>EC</t>
  </si>
  <si>
    <t>FC</t>
  </si>
  <si>
    <t>GC</t>
  </si>
  <si>
    <t>HC</t>
  </si>
  <si>
    <t>IC</t>
  </si>
  <si>
    <t>JC</t>
  </si>
  <si>
    <t>KC</t>
  </si>
  <si>
    <t>LC</t>
  </si>
  <si>
    <t>MC</t>
  </si>
  <si>
    <t>NC</t>
  </si>
  <si>
    <t>OC</t>
  </si>
  <si>
    <t>PC</t>
  </si>
  <si>
    <t>QC</t>
  </si>
  <si>
    <t>RC</t>
  </si>
  <si>
    <t>TC</t>
  </si>
  <si>
    <t>UC</t>
  </si>
  <si>
    <t>VC</t>
  </si>
  <si>
    <t>XC</t>
  </si>
  <si>
    <t>ZC</t>
  </si>
  <si>
    <t>FUNCIONÁRIO</t>
  </si>
  <si>
    <t>DEPARTAMENTO</t>
  </si>
  <si>
    <t>FUNÇÃO</t>
  </si>
  <si>
    <t>SALÁRIO</t>
  </si>
  <si>
    <t>Val Belley</t>
  </si>
  <si>
    <t>Compras</t>
  </si>
  <si>
    <t>Assistente Adm.</t>
  </si>
  <si>
    <t>Francisco Silva</t>
  </si>
  <si>
    <t>Beatriz Medeiros</t>
  </si>
  <si>
    <t>Gerente</t>
  </si>
  <si>
    <t>Leonardo Pit</t>
  </si>
  <si>
    <t>Clarice Silva</t>
  </si>
  <si>
    <t>Informática</t>
  </si>
  <si>
    <t>Analista</t>
  </si>
  <si>
    <t>Cláudio Pereira</t>
  </si>
  <si>
    <t>Programador</t>
  </si>
  <si>
    <t>Irene Borges</t>
  </si>
  <si>
    <t>Edgar C.</t>
  </si>
  <si>
    <t>Lindalva S.</t>
  </si>
  <si>
    <t>Ana Pereira</t>
  </si>
  <si>
    <t>Logística</t>
  </si>
  <si>
    <t>Secretária</t>
  </si>
  <si>
    <t>Lúcia Pereira</t>
  </si>
  <si>
    <t>Carlos Medeiros</t>
  </si>
  <si>
    <t>Carol Ramos</t>
  </si>
  <si>
    <t>João Pereira</t>
  </si>
  <si>
    <t>Recursos Humanos</t>
  </si>
  <si>
    <t>Operador</t>
  </si>
  <si>
    <t>César Alcântara</t>
  </si>
  <si>
    <t>Joaquim Pereira</t>
  </si>
  <si>
    <t>Carolina Martins</t>
  </si>
  <si>
    <t>Adriano Morotti</t>
  </si>
  <si>
    <t>Paula Medeiros</t>
  </si>
  <si>
    <t>Márcio Sfred</t>
  </si>
  <si>
    <t>Elvira P.</t>
  </si>
  <si>
    <t>Júlia Pereira</t>
  </si>
  <si>
    <t>Sabrina Sem</t>
  </si>
  <si>
    <t>André Belly</t>
  </si>
  <si>
    <t>Tiago Silveira</t>
  </si>
  <si>
    <t>Pedro Silva</t>
  </si>
  <si>
    <t>Suzana Vieira</t>
  </si>
  <si>
    <t>Regina Bardot</t>
  </si>
  <si>
    <t>Cleonice Pin</t>
  </si>
  <si>
    <t>ADMISSÃO</t>
  </si>
  <si>
    <t>Código</t>
  </si>
  <si>
    <t xml:space="preserve">Aspirador </t>
  </si>
  <si>
    <t>Remetente</t>
  </si>
  <si>
    <t>Tel</t>
  </si>
  <si>
    <t>Destinatário</t>
  </si>
  <si>
    <t>Cep</t>
  </si>
  <si>
    <t>Número</t>
  </si>
  <si>
    <t>Peso</t>
  </si>
  <si>
    <t>Frete</t>
  </si>
  <si>
    <t>Sergio Gasques Rodrigues</t>
  </si>
  <si>
    <t>Americo Tristao Bernardes</t>
  </si>
  <si>
    <t>Walter Maigon Pontuschka</t>
  </si>
  <si>
    <t>Viviana Patricia Ramunni</t>
  </si>
  <si>
    <t>Pedro Rodrigues Junior</t>
  </si>
  <si>
    <t>Paulo Americo Maia Neto</t>
  </si>
  <si>
    <t>Jose Alberto Giaccometti</t>
  </si>
  <si>
    <t>Marilia Junqueira Caldas</t>
  </si>
  <si>
    <t>Fabio Simoes de Vicente</t>
  </si>
  <si>
    <t>Sauli dos Santos Junior</t>
  </si>
  <si>
    <t>Celia Beatriz Anteneodo</t>
  </si>
  <si>
    <t>Donga Rodrigues de Souza</t>
  </si>
  <si>
    <t>Herch Moyses Nussenzveig</t>
  </si>
  <si>
    <t>Alberto Passos Guimaraes</t>
  </si>
  <si>
    <t>Antonio Azevedo da Costa</t>
  </si>
  <si>
    <t>Jorge Luiz da Silva Lino</t>
  </si>
  <si>
    <t>Landulfo Silveira Junior</t>
  </si>
  <si>
    <t>Aba Israel Cohen Persiano</t>
  </si>
  <si>
    <t>Rodrigo Do Valle Navarro</t>
  </si>
  <si>
    <t>Sergio Garcia Magalhaes</t>
  </si>
  <si>
    <t>Ihosvany Camps Rodriguez</t>
  </si>
  <si>
    <t>Marcelo Rosenau da Costa</t>
  </si>
  <si>
    <t>Afranio Rodrigues Pereira</t>
  </si>
  <si>
    <t>Mauricio Urban Kleinke</t>
  </si>
  <si>
    <t>Paulo de Tarso Fonseca</t>
  </si>
  <si>
    <t>Simone Silva Alexandre</t>
  </si>
  <si>
    <t>Adriano Roberto de Lima</t>
  </si>
  <si>
    <t>Salviano de Araujo Leao</t>
  </si>
  <si>
    <t>Elisabeth Costa Monteiro</t>
  </si>
  <si>
    <t>Edgar Martinez Marmolejo</t>
  </si>
  <si>
    <t>Paulo Cesar de Oliveira</t>
  </si>
  <si>
    <t>Mauro Melchiades Doria</t>
  </si>
  <si>
    <t>Valmor Roberto Mastelaro</t>
  </si>
  <si>
    <t>Luis Carlos Ogando Dacal</t>
  </si>
  <si>
    <t>Valdemiro da Paz Brito</t>
  </si>
  <si>
    <t>Rodrigo Fernando Bianchi</t>
  </si>
  <si>
    <t>Mauricio Antonio Algatti</t>
  </si>
  <si>
    <t>Ana Carola Iniguez Calero</t>
  </si>
  <si>
    <t>Filadelfo Cardoso Santos</t>
  </si>
  <si>
    <t>Ricardo Rodrigues Urbano</t>
  </si>
  <si>
    <t>Walter Katsumi Sakamoto</t>
  </si>
  <si>
    <t>Juliana Ferreira Saenger</t>
  </si>
  <si>
    <t>Nivaldo Lucio Speziali</t>
  </si>
  <si>
    <t>Tertius Lima da Fonseca</t>
  </si>
  <si>
    <t>Guilherme Bueno Fraguas</t>
  </si>
  <si>
    <t>Roberto Morato Fernandes</t>
  </si>
  <si>
    <t>Anna Maria Nobrega Chame</t>
  </si>
  <si>
    <t>Ronaldo Santos da Silva</t>
  </si>
  <si>
    <t>Ednalva Aparecida Vidoto</t>
  </si>
  <si>
    <t>Armando Villares Ferrer</t>
  </si>
  <si>
    <t>Pontos Desafios</t>
  </si>
  <si>
    <t>Valor de Entrada</t>
  </si>
  <si>
    <t>Importação de Produtos</t>
  </si>
  <si>
    <t>Respostas do Exercício 1</t>
  </si>
  <si>
    <t xml:space="preserve">1 - Quais os 10 produtos mais importados?
</t>
  </si>
  <si>
    <t>2 - Quais os 3 produtos menos importados?</t>
  </si>
  <si>
    <t>3 - Qual o valor total arrecadado em cada um dos 3 produtos mais importados?</t>
  </si>
  <si>
    <t xml:space="preserve">4 - Quais os 5 valores totais da importação mais caros (em reais)? </t>
  </si>
  <si>
    <t xml:space="preserve">Nome </t>
  </si>
  <si>
    <t>Atividade 1</t>
  </si>
  <si>
    <t>Atividade 2</t>
  </si>
  <si>
    <t>Prova</t>
  </si>
  <si>
    <t>Apresentação</t>
  </si>
  <si>
    <t>Média</t>
  </si>
  <si>
    <t>BOLETIM DE NOTAS</t>
  </si>
  <si>
    <t xml:space="preserve">Pedido de Produtos </t>
  </si>
  <si>
    <t>Cotação Dólar</t>
  </si>
  <si>
    <t>Situação Pós-Cirurgia</t>
  </si>
  <si>
    <r>
      <t>Valor (</t>
    </r>
    <r>
      <rPr>
        <b/>
        <sz val="11"/>
        <color theme="7" tint="-0.499984740745262"/>
        <rFont val="Calibri"/>
        <family val="2"/>
      </rPr>
      <t>$</t>
    </r>
    <r>
      <rPr>
        <b/>
        <sz val="11"/>
        <rFont val="Calibri"/>
        <family val="2"/>
      </rPr>
      <t>)</t>
    </r>
  </si>
  <si>
    <r>
      <t>Valor (</t>
    </r>
    <r>
      <rPr>
        <b/>
        <sz val="11"/>
        <color theme="7" tint="-0.499984740745262"/>
        <rFont val="Calibri"/>
        <family val="2"/>
      </rPr>
      <t>R$</t>
    </r>
    <r>
      <rPr>
        <b/>
        <sz val="11"/>
        <rFont val="Calibri"/>
        <family val="2"/>
      </rPr>
      <t>)</t>
    </r>
  </si>
  <si>
    <r>
      <t>Total (</t>
    </r>
    <r>
      <rPr>
        <b/>
        <sz val="11"/>
        <color theme="7" tint="-0.499984740745262"/>
        <rFont val="Calibri"/>
        <family val="2"/>
      </rPr>
      <t>R$</t>
    </r>
    <r>
      <rPr>
        <b/>
        <sz val="11"/>
        <rFont val="Calibri"/>
        <family val="2"/>
      </rPr>
      <t>)</t>
    </r>
  </si>
  <si>
    <t xml:space="preserve">     Campeonato de Matemática - 1ª Fase</t>
  </si>
  <si>
    <t>Maio</t>
  </si>
  <si>
    <t>Junho</t>
  </si>
  <si>
    <r>
      <rPr>
        <sz val="10"/>
        <rFont val="Arial"/>
        <family val="2"/>
      </rPr>
      <t xml:space="preserve">Se tivermos </t>
    </r>
    <r>
      <rPr>
        <b/>
        <sz val="10"/>
        <rFont val="Arial"/>
        <family val="2"/>
      </rPr>
      <t>menos de 100 produtos</t>
    </r>
    <r>
      <rPr>
        <sz val="10"/>
        <rFont val="Arial"/>
        <family val="2"/>
      </rPr>
      <t xml:space="preserve"> o estoque está </t>
    </r>
    <r>
      <rPr>
        <b/>
        <sz val="10"/>
        <rFont val="Arial"/>
        <family val="2"/>
      </rPr>
      <t xml:space="preserve">Baixo, </t>
    </r>
    <r>
      <rPr>
        <sz val="10"/>
        <rFont val="Arial"/>
        <family val="2"/>
      </rPr>
      <t xml:space="preserve">o </t>
    </r>
    <r>
      <rPr>
        <b/>
        <sz val="10"/>
        <rFont val="Arial"/>
        <family val="2"/>
      </rPr>
      <t>Ideal</t>
    </r>
    <r>
      <rPr>
        <sz val="10"/>
        <rFont val="Arial"/>
        <family val="2"/>
      </rPr>
      <t xml:space="preserve"> é que a quantidade fique </t>
    </r>
    <r>
      <rPr>
        <b/>
        <sz val="10"/>
        <rFont val="Arial"/>
        <family val="2"/>
      </rPr>
      <t xml:space="preserve">entre 100 </t>
    </r>
    <r>
      <rPr>
        <sz val="10"/>
        <rFont val="Arial"/>
        <family val="2"/>
      </rPr>
      <t>e</t>
    </r>
    <r>
      <rPr>
        <b/>
        <sz val="10"/>
        <rFont val="Arial"/>
        <family val="2"/>
      </rPr>
      <t xml:space="preserve"> 250</t>
    </r>
    <r>
      <rPr>
        <sz val="10"/>
        <rFont val="Arial"/>
        <family val="2"/>
      </rPr>
      <t xml:space="preserve">, caso fique </t>
    </r>
    <r>
      <rPr>
        <b/>
        <sz val="10"/>
        <rFont val="Arial"/>
        <family val="2"/>
      </rPr>
      <t>acima de 250</t>
    </r>
    <r>
      <rPr>
        <sz val="10"/>
        <rFont val="Arial"/>
        <family val="2"/>
      </rPr>
      <t>, então teremos um E</t>
    </r>
    <r>
      <rPr>
        <b/>
        <sz val="10"/>
        <rFont val="Arial"/>
        <family val="2"/>
      </rPr>
      <t>xcesso</t>
    </r>
    <r>
      <rPr>
        <sz val="10"/>
        <rFont val="Arial"/>
        <family val="2"/>
      </rPr>
      <t xml:space="preserve"> desse produto. </t>
    </r>
  </si>
  <si>
    <t>Crie uma formatação condicional para cada situação possível.</t>
  </si>
  <si>
    <t xml:space="preserve">Encontre e personalize as Linhas Duplicadas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</si>
</sst>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[$R$-416]\ * #,##0.00_-;\-[$R$-416]\ * #,##0.00_-;_-[$R$-416]\ * &quot;-&quot;??_-;_-@_-"/>
    <numFmt numFmtId="165" formatCode="_(&quot;R$ &quot;* #,##0.00_);_(&quot;R$ &quot;* \(#,##0.00\);_(&quot;R$ &quot;* &quot;-&quot;??_);_(@_)"/>
    <numFmt numFmtId="166" formatCode="0000"/>
    <numFmt numFmtId="167" formatCode="&quot;R$&quot;\ #,##0.00"/>
    <numFmt numFmtId="168" formatCode="_-&quot;R$&quot;\ * #.##0.00_-;\-&quot;R$&quot;\ * #.##0.00_-;_-&quot;R$&quot;\ * &quot;-&quot;??_-;_-@_-"/>
    <numFmt numFmtId="169" formatCode="_(* #,##0.00_);_(* \(#,##0.00\);_(* &quot;-&quot;??_);_(@_)"/>
    <numFmt numFmtId="170" formatCode="00000\-0000"/>
    <numFmt numFmtId="171" formatCode="000\-00000"/>
    <numFmt numFmtId="172" formatCode="####&quot;g&quot;"/>
    <numFmt numFmtId="173" formatCode="_-[$$-409]* #,##0.00_ ;_-[$$-409]* \-#,##0.00\ ;_-[$$-409]* &quot;-&quot;??_ ;_-@_ 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  <font>
      <sz val="10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name val="Calibri"/>
      <family val="2"/>
    </font>
    <font>
      <b/>
      <sz val="14"/>
      <color theme="0"/>
      <name val="Calibri"/>
      <family val="2"/>
      <scheme val="minor"/>
    </font>
    <font>
      <sz val="36"/>
      <color theme="1"/>
      <name val="Calibri"/>
      <family val="2"/>
      <scheme val="minor"/>
    </font>
    <font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sz val="11"/>
      <color rgb="FF000000"/>
      <name val="Calibri"/>
      <family val="2"/>
    </font>
    <font>
      <b/>
      <sz val="12"/>
      <color theme="0"/>
      <name val="Arial"/>
      <family val="2"/>
    </font>
    <font>
      <sz val="14"/>
      <name val="Arial"/>
      <family val="2"/>
    </font>
    <font>
      <b/>
      <sz val="11"/>
      <color rgb="FF000000"/>
      <name val="Calibri"/>
      <family val="2"/>
    </font>
    <font>
      <b/>
      <sz val="22"/>
      <color theme="1" tint="0.14999847407452621"/>
      <name val="Arial"/>
      <family val="2"/>
    </font>
    <font>
      <b/>
      <sz val="20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Arial"/>
      <family val="2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7" tint="-0.499984740745262"/>
      <name val="Calibri"/>
      <family val="2"/>
    </font>
    <font>
      <b/>
      <sz val="12"/>
      <name val="Calibri"/>
      <family val="2"/>
    </font>
    <font>
      <b/>
      <sz val="14"/>
      <name val="Calibri"/>
      <family val="2"/>
    </font>
    <font>
      <b/>
      <sz val="14"/>
      <name val="Arial"/>
      <family val="2"/>
    </font>
  </fonts>
  <fills count="31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DB64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theme="6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-0.499984740745262"/>
        <bgColor indexed="64"/>
      </patternFill>
    </fill>
  </fills>
  <borders count="1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theme="9"/>
      </top>
      <bottom/>
      <diagonal/>
    </border>
    <border>
      <left style="hair">
        <color theme="6"/>
      </left>
      <right style="hair">
        <color theme="6"/>
      </right>
      <top style="thin">
        <color theme="6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/>
      <right/>
      <top style="dotted">
        <color indexed="64"/>
      </top>
      <bottom style="dotted">
        <color indexed="64"/>
      </bottom>
      <diagonal/>
    </border>
    <border>
      <left style="medium">
        <color theme="9"/>
      </left>
      <right/>
      <top style="medium">
        <color theme="9"/>
      </top>
      <bottom/>
      <diagonal/>
    </border>
    <border>
      <left/>
      <right/>
      <top style="medium">
        <color theme="9"/>
      </top>
      <bottom/>
      <diagonal/>
    </border>
    <border>
      <left/>
      <right style="medium">
        <color theme="9"/>
      </right>
      <top style="medium">
        <color theme="9"/>
      </top>
      <bottom/>
      <diagonal/>
    </border>
    <border>
      <left style="medium">
        <color theme="9"/>
      </left>
      <right/>
      <top style="thin">
        <color theme="9"/>
      </top>
      <bottom/>
      <diagonal/>
    </border>
    <border>
      <left/>
      <right style="medium">
        <color theme="9"/>
      </right>
      <top style="thin">
        <color theme="9"/>
      </top>
      <bottom/>
      <diagonal/>
    </border>
    <border>
      <left style="medium">
        <color theme="9"/>
      </left>
      <right/>
      <top style="thin">
        <color theme="9"/>
      </top>
      <bottom style="medium">
        <color theme="9"/>
      </bottom>
      <diagonal/>
    </border>
    <border>
      <left/>
      <right/>
      <top style="thin">
        <color theme="9"/>
      </top>
      <bottom style="medium">
        <color theme="9"/>
      </bottom>
      <diagonal/>
    </border>
    <border>
      <left/>
      <right style="medium">
        <color theme="9"/>
      </right>
      <top style="thin">
        <color theme="9"/>
      </top>
      <bottom style="medium">
        <color theme="9"/>
      </bottom>
      <diagonal/>
    </border>
    <border>
      <left style="medium">
        <color theme="9" tint="-0.24994659260841701"/>
      </left>
      <right/>
      <top style="medium">
        <color theme="9" tint="-0.24994659260841701"/>
      </top>
      <bottom style="medium">
        <color theme="9" tint="-0.24994659260841701"/>
      </bottom>
      <diagonal/>
    </border>
    <border>
      <left/>
      <right/>
      <top style="medium">
        <color theme="9" tint="-0.24994659260841701"/>
      </top>
      <bottom style="medium">
        <color theme="9" tint="-0.24994659260841701"/>
      </bottom>
      <diagonal/>
    </border>
    <border>
      <left/>
      <right style="medium">
        <color theme="9" tint="-0.24994659260841701"/>
      </right>
      <top style="medium">
        <color theme="9" tint="-0.24994659260841701"/>
      </top>
      <bottom style="medium">
        <color theme="9" tint="-0.2499465926084170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theme="1" tint="0.14993743705557422"/>
      </left>
      <right style="hair">
        <color theme="6"/>
      </right>
      <top style="thin">
        <color theme="6"/>
      </top>
      <bottom/>
      <diagonal/>
    </border>
    <border>
      <left style="medium">
        <color theme="1" tint="0.14993743705557422"/>
      </left>
      <right style="hair">
        <color theme="6"/>
      </right>
      <top style="thin">
        <color theme="6"/>
      </top>
      <bottom style="medium">
        <color theme="1" tint="0.14993743705557422"/>
      </bottom>
      <diagonal/>
    </border>
    <border>
      <left style="hair">
        <color theme="6"/>
      </left>
      <right style="hair">
        <color theme="6"/>
      </right>
      <top style="thin">
        <color theme="6"/>
      </top>
      <bottom style="medium">
        <color theme="1" tint="0.14993743705557422"/>
      </bottom>
      <diagonal/>
    </border>
    <border>
      <left style="medium">
        <color theme="1" tint="0.14993743705557422"/>
      </left>
      <right style="hair">
        <color theme="6"/>
      </right>
      <top/>
      <bottom/>
      <diagonal/>
    </border>
    <border>
      <left style="hair">
        <color theme="6"/>
      </left>
      <right style="hair">
        <color theme="6"/>
      </right>
      <top/>
      <bottom/>
      <diagonal/>
    </border>
    <border>
      <left style="hair">
        <color theme="6"/>
      </left>
      <right style="medium">
        <color theme="1" tint="0.14993743705557422"/>
      </right>
      <top/>
      <bottom/>
      <diagonal/>
    </border>
    <border>
      <left style="medium">
        <color theme="1" tint="0.14990691854609822"/>
      </left>
      <right/>
      <top style="medium">
        <color theme="1" tint="0.14990691854609822"/>
      </top>
      <bottom/>
      <diagonal/>
    </border>
    <border>
      <left/>
      <right/>
      <top style="medium">
        <color theme="1" tint="0.14990691854609822"/>
      </top>
      <bottom/>
      <diagonal/>
    </border>
    <border>
      <left/>
      <right style="medium">
        <color theme="1" tint="0.14990691854609822"/>
      </right>
      <top style="medium">
        <color theme="1" tint="0.14990691854609822"/>
      </top>
      <bottom/>
      <diagonal/>
    </border>
    <border>
      <left style="medium">
        <color theme="1" tint="0.1498764000366222"/>
      </left>
      <right style="hair">
        <color theme="1" tint="0.499984740745262"/>
      </right>
      <top style="medium">
        <color theme="1" tint="0.1498764000366222"/>
      </top>
      <bottom style="medium">
        <color theme="1" tint="0.1498764000366222"/>
      </bottom>
      <diagonal/>
    </border>
    <border>
      <left style="hair">
        <color theme="1" tint="0.499984740745262"/>
      </left>
      <right style="hair">
        <color theme="1" tint="0.499984740745262"/>
      </right>
      <top style="medium">
        <color theme="1" tint="0.1498764000366222"/>
      </top>
      <bottom style="medium">
        <color theme="1" tint="0.1498764000366222"/>
      </bottom>
      <diagonal/>
    </border>
    <border>
      <left style="hair">
        <color theme="1" tint="0.499984740745262"/>
      </left>
      <right style="medium">
        <color theme="1" tint="0.1498764000366222"/>
      </right>
      <top style="medium">
        <color theme="1" tint="0.1498764000366222"/>
      </top>
      <bottom style="medium">
        <color theme="1" tint="0.1498764000366222"/>
      </bottom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hair">
        <color auto="1"/>
      </left>
      <right style="hair">
        <color auto="1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auto="1"/>
      </left>
      <right style="hair">
        <color auto="1"/>
      </right>
      <top style="medium">
        <color indexed="64"/>
      </top>
      <bottom style="medium">
        <color indexed="64"/>
      </bottom>
      <diagonal/>
    </border>
    <border>
      <left style="medium">
        <color theme="8" tint="-0.24994659260841701"/>
      </left>
      <right/>
      <top style="medium">
        <color theme="8" tint="-0.24994659260841701"/>
      </top>
      <bottom style="medium">
        <color theme="8" tint="-0.24994659260841701"/>
      </bottom>
      <diagonal/>
    </border>
    <border>
      <left/>
      <right/>
      <top style="medium">
        <color theme="8" tint="-0.24994659260841701"/>
      </top>
      <bottom style="medium">
        <color theme="8" tint="-0.24994659260841701"/>
      </bottom>
      <diagonal/>
    </border>
    <border>
      <left/>
      <right style="medium">
        <color theme="8" tint="-0.24994659260841701"/>
      </right>
      <top style="medium">
        <color theme="8" tint="-0.24994659260841701"/>
      </top>
      <bottom style="medium">
        <color theme="8" tint="-0.24994659260841701"/>
      </bottom>
      <diagonal/>
    </border>
    <border>
      <left style="medium">
        <color indexed="64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indexed="64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 style="thin">
        <color auto="1"/>
      </right>
      <top style="hair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hair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medium">
        <color indexed="64"/>
      </right>
      <top/>
      <bottom style="hair">
        <color auto="1"/>
      </bottom>
      <diagonal/>
    </border>
    <border>
      <left style="medium">
        <color theme="7" tint="-0.24994659260841701"/>
      </left>
      <right/>
      <top style="medium">
        <color theme="7" tint="-0.24994659260841701"/>
      </top>
      <bottom style="medium">
        <color theme="7" tint="-0.24994659260841701"/>
      </bottom>
      <diagonal/>
    </border>
    <border>
      <left/>
      <right/>
      <top style="medium">
        <color theme="7" tint="-0.24994659260841701"/>
      </top>
      <bottom style="medium">
        <color theme="7" tint="-0.24994659260841701"/>
      </bottom>
      <diagonal/>
    </border>
    <border>
      <left/>
      <right style="medium">
        <color theme="7" tint="-0.24994659260841701"/>
      </right>
      <top style="medium">
        <color theme="7" tint="-0.24994659260841701"/>
      </top>
      <bottom style="medium">
        <color theme="7" tint="-0.24994659260841701"/>
      </bottom>
      <diagonal/>
    </border>
    <border>
      <left style="medium">
        <color theme="8" tint="-0.24994659260841701"/>
      </left>
      <right/>
      <top style="medium">
        <color theme="8" tint="-0.24994659260841701"/>
      </top>
      <bottom/>
      <diagonal/>
    </border>
    <border>
      <left/>
      <right/>
      <top style="medium">
        <color theme="8" tint="-0.24994659260841701"/>
      </top>
      <bottom/>
      <diagonal/>
    </border>
    <border>
      <left/>
      <right style="medium">
        <color theme="8" tint="-0.24994659260841701"/>
      </right>
      <top style="medium">
        <color theme="8" tint="-0.24994659260841701"/>
      </top>
      <bottom/>
      <diagonal/>
    </border>
    <border>
      <left style="medium">
        <color theme="8" tint="-0.24994659260841701"/>
      </left>
      <right/>
      <top/>
      <bottom style="medium">
        <color theme="8" tint="-0.24994659260841701"/>
      </bottom>
      <diagonal/>
    </border>
    <border>
      <left/>
      <right/>
      <top/>
      <bottom style="medium">
        <color theme="8" tint="-0.24994659260841701"/>
      </bottom>
      <diagonal/>
    </border>
    <border>
      <left/>
      <right style="medium">
        <color theme="8" tint="-0.24994659260841701"/>
      </right>
      <top/>
      <bottom style="medium">
        <color theme="8" tint="-0.24994659260841701"/>
      </bottom>
      <diagonal/>
    </border>
    <border>
      <left style="medium">
        <color theme="8" tint="-0.24994659260841701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medium">
        <color theme="8" tint="-0.24994659260841701"/>
      </right>
      <top/>
      <bottom style="dotted">
        <color indexed="64"/>
      </bottom>
      <diagonal/>
    </border>
    <border>
      <left style="medium">
        <color theme="8" tint="-0.24994659260841701"/>
      </left>
      <right/>
      <top style="medium">
        <color theme="8" tint="-0.24994659260841701"/>
      </top>
      <bottom style="thin">
        <color theme="8" tint="-0.24994659260841701"/>
      </bottom>
      <diagonal/>
    </border>
    <border>
      <left/>
      <right/>
      <top style="medium">
        <color theme="8" tint="-0.24994659260841701"/>
      </top>
      <bottom style="thin">
        <color theme="8" tint="-0.24994659260841701"/>
      </bottom>
      <diagonal/>
    </border>
    <border>
      <left/>
      <right style="medium">
        <color theme="8" tint="-0.24994659260841701"/>
      </right>
      <top style="medium">
        <color theme="8" tint="-0.24994659260841701"/>
      </top>
      <bottom style="thin">
        <color theme="8" tint="-0.24994659260841701"/>
      </bottom>
      <diagonal/>
    </border>
    <border>
      <left style="medium">
        <color theme="8" tint="-0.24994659260841701"/>
      </left>
      <right/>
      <top style="dotted">
        <color indexed="64"/>
      </top>
      <bottom style="dotted">
        <color indexed="64"/>
      </bottom>
      <diagonal/>
    </border>
    <border>
      <left/>
      <right style="medium">
        <color theme="8" tint="-0.24994659260841701"/>
      </right>
      <top style="dotted">
        <color indexed="64"/>
      </top>
      <bottom style="dotted">
        <color indexed="64"/>
      </bottom>
      <diagonal/>
    </border>
    <border>
      <left style="medium">
        <color theme="8" tint="-0.24994659260841701"/>
      </left>
      <right/>
      <top/>
      <bottom/>
      <diagonal/>
    </border>
    <border>
      <left/>
      <right style="medium">
        <color theme="8" tint="-0.24994659260841701"/>
      </right>
      <top/>
      <bottom/>
      <diagonal/>
    </border>
    <border>
      <left style="medium">
        <color theme="8" tint="-0.24994659260841701"/>
      </left>
      <right/>
      <top style="dotted">
        <color indexed="64"/>
      </top>
      <bottom style="medium">
        <color theme="8" tint="-0.24994659260841701"/>
      </bottom>
      <diagonal/>
    </border>
    <border>
      <left/>
      <right/>
      <top style="dotted">
        <color indexed="64"/>
      </top>
      <bottom style="medium">
        <color theme="8" tint="-0.24994659260841701"/>
      </bottom>
      <diagonal/>
    </border>
    <border>
      <left/>
      <right style="medium">
        <color theme="8" tint="-0.24994659260841701"/>
      </right>
      <top style="dotted">
        <color indexed="64"/>
      </top>
      <bottom style="medium">
        <color theme="8" tint="-0.24994659260841701"/>
      </bottom>
      <diagonal/>
    </border>
  </borders>
  <cellStyleXfs count="17">
    <xf numFmtId="0" fontId="0" fillId="0" borderId="0"/>
    <xf numFmtId="44" fontId="1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12" fillId="0" borderId="0"/>
    <xf numFmtId="43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0" fontId="2" fillId="0" borderId="0"/>
    <xf numFmtId="16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325">
    <xf numFmtId="0" fontId="0" fillId="0" borderId="0" xfId="0"/>
    <xf numFmtId="0" fontId="4" fillId="0" borderId="1" xfId="2" applyFont="1" applyFill="1" applyBorder="1" applyAlignment="1">
      <alignment horizontal="left"/>
    </xf>
    <xf numFmtId="0" fontId="4" fillId="0" borderId="1" xfId="2" applyFont="1" applyFill="1" applyBorder="1" applyAlignment="1">
      <alignment horizontal="center"/>
    </xf>
    <xf numFmtId="164" fontId="4" fillId="0" borderId="1" xfId="2" applyNumberFormat="1" applyFont="1" applyFill="1" applyBorder="1" applyAlignment="1">
      <alignment horizontal="right"/>
    </xf>
    <xf numFmtId="0" fontId="4" fillId="0" borderId="0" xfId="0" applyFont="1"/>
    <xf numFmtId="0" fontId="4" fillId="0" borderId="0" xfId="2" applyFont="1" applyFill="1" applyBorder="1" applyAlignment="1">
      <alignment horizontal="left"/>
    </xf>
    <xf numFmtId="0" fontId="4" fillId="0" borderId="0" xfId="2" applyFont="1" applyFill="1" applyBorder="1" applyAlignment="1">
      <alignment horizontal="center"/>
    </xf>
    <xf numFmtId="165" fontId="4" fillId="0" borderId="0" xfId="3" applyFont="1" applyFill="1" applyBorder="1" applyAlignment="1">
      <alignment horizontal="right"/>
    </xf>
    <xf numFmtId="0" fontId="4" fillId="0" borderId="0" xfId="2" applyFont="1" applyAlignment="1">
      <alignment horizontal="left"/>
    </xf>
    <xf numFmtId="0" fontId="4" fillId="0" borderId="0" xfId="2" applyFont="1"/>
    <xf numFmtId="0" fontId="3" fillId="0" borderId="0" xfId="2" applyFont="1" applyFill="1" applyBorder="1" applyAlignment="1">
      <alignment horizontal="right"/>
    </xf>
    <xf numFmtId="165" fontId="4" fillId="0" borderId="0" xfId="2" quotePrefix="1" applyNumberFormat="1" applyFont="1" applyFill="1" applyBorder="1" applyAlignment="1">
      <alignment horizontal="right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right"/>
    </xf>
    <xf numFmtId="0" fontId="0" fillId="0" borderId="0" xfId="0" applyBorder="1"/>
    <xf numFmtId="0" fontId="3" fillId="0" borderId="0" xfId="2" applyFont="1" applyBorder="1" applyAlignment="1">
      <alignment horizontal="center" vertical="center" wrapText="1"/>
    </xf>
    <xf numFmtId="0" fontId="5" fillId="0" borderId="0" xfId="0" applyFont="1"/>
    <xf numFmtId="0" fontId="5" fillId="0" borderId="0" xfId="0" applyFont="1" applyAlignment="1">
      <alignment horizontal="left"/>
    </xf>
    <xf numFmtId="0" fontId="5" fillId="0" borderId="0" xfId="0" applyFont="1" applyAlignment="1">
      <alignment horizontal="right"/>
    </xf>
    <xf numFmtId="0" fontId="4" fillId="0" borderId="0" xfId="2" applyFont="1" applyFill="1"/>
    <xf numFmtId="0" fontId="4" fillId="0" borderId="0" xfId="2" applyFont="1" applyFill="1" applyBorder="1" applyAlignment="1">
      <alignment horizontal="center" vertical="center"/>
    </xf>
    <xf numFmtId="0" fontId="7" fillId="0" borderId="0" xfId="0" applyFont="1"/>
    <xf numFmtId="0" fontId="0" fillId="0" borderId="6" xfId="0" applyBorder="1"/>
    <xf numFmtId="0" fontId="8" fillId="0" borderId="0" xfId="0" applyFont="1"/>
    <xf numFmtId="0" fontId="0" fillId="0" borderId="11" xfId="0" applyBorder="1"/>
    <xf numFmtId="0" fontId="12" fillId="0" borderId="0" xfId="5"/>
    <xf numFmtId="0" fontId="15" fillId="0" borderId="19" xfId="5" applyFont="1" applyBorder="1" applyAlignment="1">
      <alignment vertical="center"/>
    </xf>
    <xf numFmtId="0" fontId="15" fillId="0" borderId="19" xfId="5" applyFont="1" applyBorder="1" applyAlignment="1">
      <alignment horizontal="center" vertical="center"/>
    </xf>
    <xf numFmtId="0" fontId="15" fillId="0" borderId="20" xfId="5" applyFont="1" applyBorder="1" applyAlignment="1">
      <alignment horizontal="center" vertical="center"/>
    </xf>
    <xf numFmtId="0" fontId="15" fillId="0" borderId="22" xfId="5" applyFont="1" applyBorder="1" applyAlignment="1">
      <alignment vertical="center"/>
    </xf>
    <xf numFmtId="0" fontId="15" fillId="0" borderId="22" xfId="5" applyFont="1" applyBorder="1" applyAlignment="1">
      <alignment horizontal="center" vertical="center"/>
    </xf>
    <xf numFmtId="0" fontId="15" fillId="0" borderId="23" xfId="5" applyFont="1" applyBorder="1" applyAlignment="1">
      <alignment horizontal="center" vertical="center"/>
    </xf>
    <xf numFmtId="0" fontId="15" fillId="0" borderId="17" xfId="5" applyFont="1" applyBorder="1" applyAlignment="1">
      <alignment vertical="center"/>
    </xf>
    <xf numFmtId="0" fontId="15" fillId="0" borderId="17" xfId="5" applyFont="1" applyBorder="1" applyAlignment="1">
      <alignment horizontal="center" vertical="center"/>
    </xf>
    <xf numFmtId="0" fontId="15" fillId="0" borderId="25" xfId="5" applyFont="1" applyBorder="1" applyAlignment="1">
      <alignment horizontal="center" vertical="center"/>
    </xf>
    <xf numFmtId="0" fontId="2" fillId="0" borderId="0" xfId="8" applyAlignment="1">
      <alignment horizontal="center"/>
    </xf>
    <xf numFmtId="0" fontId="2" fillId="0" borderId="0" xfId="8"/>
    <xf numFmtId="169" fontId="0" fillId="0" borderId="0" xfId="9" applyFont="1"/>
    <xf numFmtId="0" fontId="15" fillId="0" borderId="0" xfId="5" applyFont="1" applyBorder="1" applyAlignment="1">
      <alignment horizontal="center" vertical="center"/>
    </xf>
    <xf numFmtId="0" fontId="15" fillId="0" borderId="36" xfId="5" applyFont="1" applyBorder="1" applyAlignment="1">
      <alignment horizontal="center" vertical="center"/>
    </xf>
    <xf numFmtId="0" fontId="15" fillId="0" borderId="34" xfId="5" applyFont="1" applyBorder="1" applyAlignment="1">
      <alignment horizontal="center" vertical="center"/>
    </xf>
    <xf numFmtId="0" fontId="15" fillId="0" borderId="30" xfId="5" applyFont="1" applyBorder="1" applyAlignment="1">
      <alignment horizontal="center" vertical="center"/>
    </xf>
    <xf numFmtId="0" fontId="15" fillId="0" borderId="8" xfId="5" applyFont="1" applyBorder="1" applyAlignment="1">
      <alignment horizontal="center" vertical="center"/>
    </xf>
    <xf numFmtId="0" fontId="15" fillId="0" borderId="31" xfId="5" applyFont="1" applyBorder="1" applyAlignment="1">
      <alignment horizontal="center" vertical="center"/>
    </xf>
    <xf numFmtId="0" fontId="17" fillId="0" borderId="0" xfId="8" applyFont="1" applyFill="1" applyBorder="1" applyAlignment="1">
      <alignment horizontal="center"/>
    </xf>
    <xf numFmtId="0" fontId="19" fillId="0" borderId="0" xfId="8" applyFont="1" applyAlignment="1">
      <alignment horizontal="center"/>
    </xf>
    <xf numFmtId="0" fontId="13" fillId="15" borderId="17" xfId="13" applyFont="1" applyFill="1" applyBorder="1" applyAlignment="1">
      <alignment horizontal="center"/>
    </xf>
    <xf numFmtId="0" fontId="13" fillId="15" borderId="14" xfId="13" applyFont="1" applyFill="1" applyBorder="1" applyAlignment="1">
      <alignment horizontal="center"/>
    </xf>
    <xf numFmtId="0" fontId="13" fillId="15" borderId="15" xfId="13" applyFont="1" applyFill="1" applyBorder="1" applyAlignment="1">
      <alignment horizontal="center"/>
    </xf>
    <xf numFmtId="0" fontId="13" fillId="15" borderId="16" xfId="13" applyFont="1" applyFill="1" applyBorder="1" applyAlignment="1">
      <alignment horizontal="center"/>
    </xf>
    <xf numFmtId="0" fontId="14" fillId="15" borderId="18" xfId="13" applyFont="1" applyFill="1" applyBorder="1" applyAlignment="1">
      <alignment horizontal="center"/>
    </xf>
    <xf numFmtId="0" fontId="2" fillId="0" borderId="0" xfId="13"/>
    <xf numFmtId="2" fontId="2" fillId="0" borderId="0" xfId="13" applyNumberFormat="1"/>
    <xf numFmtId="2" fontId="2" fillId="0" borderId="0" xfId="13" applyNumberFormat="1" applyFont="1"/>
    <xf numFmtId="166" fontId="0" fillId="0" borderId="5" xfId="0" applyNumberFormat="1" applyBorder="1" applyAlignment="1">
      <alignment horizontal="center"/>
    </xf>
    <xf numFmtId="166" fontId="0" fillId="0" borderId="8" xfId="0" applyNumberFormat="1" applyBorder="1" applyAlignment="1">
      <alignment horizontal="center"/>
    </xf>
    <xf numFmtId="166" fontId="0" fillId="0" borderId="10" xfId="0" applyNumberFormat="1" applyBorder="1" applyAlignment="1">
      <alignment horizontal="center"/>
    </xf>
    <xf numFmtId="44" fontId="0" fillId="0" borderId="7" xfId="0" applyNumberFormat="1" applyBorder="1" applyAlignment="1">
      <alignment horizontal="center"/>
    </xf>
    <xf numFmtId="44" fontId="0" fillId="0" borderId="9" xfId="0" applyNumberFormat="1" applyBorder="1" applyAlignment="1">
      <alignment horizontal="center"/>
    </xf>
    <xf numFmtId="44" fontId="0" fillId="0" borderId="12" xfId="0" applyNumberFormat="1" applyBorder="1" applyAlignment="1">
      <alignment horizontal="center"/>
    </xf>
    <xf numFmtId="0" fontId="0" fillId="18" borderId="40" xfId="0" applyFont="1" applyFill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6" borderId="0" xfId="0" applyFill="1" applyBorder="1"/>
    <xf numFmtId="0" fontId="0" fillId="14" borderId="0" xfId="0" applyFill="1" applyBorder="1"/>
    <xf numFmtId="0" fontId="0" fillId="11" borderId="0" xfId="0" applyFill="1" applyBorder="1"/>
    <xf numFmtId="0" fontId="0" fillId="12" borderId="0" xfId="0" applyFill="1" applyBorder="1"/>
    <xf numFmtId="0" fontId="0" fillId="7" borderId="0" xfId="0" applyFill="1" applyBorder="1"/>
    <xf numFmtId="173" fontId="4" fillId="0" borderId="1" xfId="2" applyNumberFormat="1" applyFont="1" applyFill="1" applyBorder="1" applyAlignment="1">
      <alignment horizontal="center"/>
    </xf>
    <xf numFmtId="0" fontId="0" fillId="0" borderId="0" xfId="0" applyBorder="1" applyAlignment="1"/>
    <xf numFmtId="0" fontId="22" fillId="0" borderId="0" xfId="0" applyFont="1" applyFill="1" applyAlignment="1">
      <alignment vertical="center"/>
    </xf>
    <xf numFmtId="0" fontId="0" fillId="0" borderId="6" xfId="0" applyBorder="1" applyAlignment="1">
      <alignment vertical="center"/>
    </xf>
    <xf numFmtId="0" fontId="0" fillId="0" borderId="0" xfId="0" applyBorder="1" applyAlignment="1">
      <alignment vertical="center"/>
    </xf>
    <xf numFmtId="0" fontId="15" fillId="0" borderId="0" xfId="8" applyFont="1"/>
    <xf numFmtId="0" fontId="15" fillId="0" borderId="42" xfId="8" applyFont="1" applyBorder="1" applyAlignment="1">
      <alignment horizontal="center"/>
    </xf>
    <xf numFmtId="170" fontId="17" fillId="0" borderId="0" xfId="8" applyNumberFormat="1" applyFont="1" applyFill="1" applyBorder="1" applyAlignment="1">
      <alignment horizontal="center"/>
    </xf>
    <xf numFmtId="171" fontId="17" fillId="0" borderId="0" xfId="8" applyNumberFormat="1" applyFont="1" applyFill="1" applyBorder="1" applyAlignment="1">
      <alignment horizontal="center"/>
    </xf>
    <xf numFmtId="172" fontId="17" fillId="0" borderId="0" xfId="8" applyNumberFormat="1" applyFont="1" applyFill="1" applyBorder="1" applyAlignment="1">
      <alignment horizontal="center"/>
    </xf>
    <xf numFmtId="0" fontId="25" fillId="0" borderId="0" xfId="13" applyFont="1" applyAlignment="1">
      <alignment horizontal="center"/>
    </xf>
    <xf numFmtId="0" fontId="25" fillId="0" borderId="0" xfId="13" applyFont="1" applyFill="1" applyBorder="1" applyAlignment="1">
      <alignment horizontal="center"/>
    </xf>
    <xf numFmtId="0" fontId="25" fillId="0" borderId="0" xfId="13" applyFont="1"/>
    <xf numFmtId="0" fontId="17" fillId="0" borderId="0" xfId="13" applyFont="1" applyFill="1" applyBorder="1" applyAlignment="1">
      <alignment horizontal="left"/>
    </xf>
    <xf numFmtId="167" fontId="17" fillId="0" borderId="0" xfId="13" applyNumberFormat="1" applyFont="1" applyFill="1" applyBorder="1" applyAlignment="1">
      <alignment horizontal="left"/>
    </xf>
    <xf numFmtId="14" fontId="2" fillId="0" borderId="0" xfId="13" applyNumberFormat="1" applyAlignment="1">
      <alignment horizontal="left"/>
    </xf>
    <xf numFmtId="44" fontId="0" fillId="8" borderId="43" xfId="11" applyFont="1" applyFill="1" applyBorder="1" applyAlignment="1">
      <alignment horizontal="center"/>
    </xf>
    <xf numFmtId="0" fontId="2" fillId="8" borderId="43" xfId="8" applyFill="1" applyBorder="1" applyAlignment="1">
      <alignment horizontal="center"/>
    </xf>
    <xf numFmtId="0" fontId="0" fillId="0" borderId="47" xfId="0" applyFont="1" applyBorder="1" applyAlignment="1">
      <alignment horizontal="center"/>
    </xf>
    <xf numFmtId="0" fontId="0" fillId="0" borderId="48" xfId="0" applyFont="1" applyBorder="1" applyAlignment="1">
      <alignment horizontal="center"/>
    </xf>
    <xf numFmtId="0" fontId="0" fillId="0" borderId="49" xfId="0" applyFont="1" applyBorder="1" applyAlignment="1">
      <alignment horizontal="center"/>
    </xf>
    <xf numFmtId="0" fontId="0" fillId="18" borderId="50" xfId="0" applyFont="1" applyFill="1" applyBorder="1" applyAlignment="1">
      <alignment horizontal="center"/>
    </xf>
    <xf numFmtId="0" fontId="0" fillId="0" borderId="50" xfId="0" applyFont="1" applyBorder="1" applyAlignment="1">
      <alignment horizontal="center"/>
    </xf>
    <xf numFmtId="0" fontId="0" fillId="0" borderId="51" xfId="0" applyFont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5" fillId="0" borderId="0" xfId="0" applyNumberFormat="1" applyFont="1" applyAlignment="1">
      <alignment horizontal="right"/>
    </xf>
    <xf numFmtId="0" fontId="26" fillId="17" borderId="44" xfId="0" applyFont="1" applyFill="1" applyBorder="1" applyAlignment="1">
      <alignment horizontal="center"/>
    </xf>
    <xf numFmtId="0" fontId="26" fillId="17" borderId="45" xfId="0" applyFont="1" applyFill="1" applyBorder="1" applyAlignment="1">
      <alignment horizontal="center"/>
    </xf>
    <xf numFmtId="0" fontId="26" fillId="17" borderId="46" xfId="0" applyFont="1" applyFill="1" applyBorder="1" applyAlignment="1">
      <alignment horizontal="center"/>
    </xf>
    <xf numFmtId="0" fontId="7" fillId="9" borderId="2" xfId="0" applyFont="1" applyFill="1" applyBorder="1" applyAlignment="1">
      <alignment horizontal="center" vertical="center"/>
    </xf>
    <xf numFmtId="0" fontId="7" fillId="9" borderId="3" xfId="0" applyFont="1" applyFill="1" applyBorder="1" applyAlignment="1">
      <alignment horizontal="center" vertical="center"/>
    </xf>
    <xf numFmtId="0" fontId="7" fillId="9" borderId="4" xfId="0" applyFont="1" applyFill="1" applyBorder="1" applyAlignment="1">
      <alignment horizontal="center" vertical="center"/>
    </xf>
    <xf numFmtId="0" fontId="0" fillId="0" borderId="26" xfId="0" applyBorder="1"/>
    <xf numFmtId="0" fontId="11" fillId="0" borderId="28" xfId="0" applyFont="1" applyBorder="1" applyAlignment="1">
      <alignment vertical="center" wrapText="1"/>
    </xf>
    <xf numFmtId="0" fontId="11" fillId="8" borderId="28" xfId="0" applyFont="1" applyFill="1" applyBorder="1" applyAlignment="1">
      <alignment vertical="center" wrapText="1"/>
    </xf>
    <xf numFmtId="0" fontId="11" fillId="0" borderId="27" xfId="0" applyFont="1" applyBorder="1" applyAlignment="1">
      <alignment vertical="center"/>
    </xf>
    <xf numFmtId="14" fontId="0" fillId="0" borderId="24" xfId="0" applyNumberFormat="1" applyBorder="1" applyAlignment="1">
      <alignment horizontal="center"/>
    </xf>
    <xf numFmtId="0" fontId="0" fillId="0" borderId="34" xfId="0" applyBorder="1"/>
    <xf numFmtId="0" fontId="0" fillId="0" borderId="34" xfId="0" applyBorder="1" applyAlignment="1">
      <alignment horizontal="center"/>
    </xf>
    <xf numFmtId="0" fontId="0" fillId="6" borderId="34" xfId="0" applyFill="1" applyBorder="1"/>
    <xf numFmtId="14" fontId="0" fillId="0" borderId="18" xfId="0" applyNumberFormat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17" xfId="0" applyBorder="1" applyAlignment="1">
      <alignment horizontal="center"/>
    </xf>
    <xf numFmtId="0" fontId="27" fillId="13" borderId="26" xfId="0" applyFont="1" applyFill="1" applyBorder="1" applyAlignment="1">
      <alignment horizontal="center" vertical="center" wrapText="1"/>
    </xf>
    <xf numFmtId="0" fontId="27" fillId="13" borderId="28" xfId="0" applyFont="1" applyFill="1" applyBorder="1" applyAlignment="1">
      <alignment horizontal="center" vertical="center" wrapText="1"/>
    </xf>
    <xf numFmtId="0" fontId="27" fillId="13" borderId="27" xfId="0" applyFont="1" applyFill="1" applyBorder="1" applyAlignment="1">
      <alignment horizontal="center" vertical="center" wrapText="1"/>
    </xf>
    <xf numFmtId="0" fontId="6" fillId="5" borderId="57" xfId="0" applyFont="1" applyFill="1" applyBorder="1" applyAlignment="1">
      <alignment horizontal="left" vertical="top"/>
    </xf>
    <xf numFmtId="0" fontId="6" fillId="5" borderId="58" xfId="0" applyFont="1" applyFill="1" applyBorder="1" applyAlignment="1">
      <alignment horizontal="left" vertical="top"/>
    </xf>
    <xf numFmtId="173" fontId="4" fillId="0" borderId="59" xfId="2" applyNumberFormat="1" applyFont="1" applyFill="1" applyBorder="1" applyAlignment="1">
      <alignment horizontal="center"/>
    </xf>
    <xf numFmtId="0" fontId="4" fillId="0" borderId="59" xfId="2" applyFont="1" applyFill="1" applyBorder="1" applyAlignment="1">
      <alignment horizontal="center"/>
    </xf>
    <xf numFmtId="0" fontId="6" fillId="5" borderId="61" xfId="0" applyFont="1" applyFill="1" applyBorder="1" applyAlignment="1">
      <alignment horizontal="left" vertical="top"/>
    </xf>
    <xf numFmtId="173" fontId="4" fillId="0" borderId="13" xfId="2" applyNumberFormat="1" applyFont="1" applyFill="1" applyBorder="1" applyAlignment="1">
      <alignment horizontal="center"/>
    </xf>
    <xf numFmtId="0" fontId="4" fillId="0" borderId="13" xfId="2" applyFont="1" applyFill="1" applyBorder="1" applyAlignment="1">
      <alignment horizontal="center"/>
    </xf>
    <xf numFmtId="0" fontId="3" fillId="4" borderId="14" xfId="2" applyFont="1" applyFill="1" applyBorder="1" applyAlignment="1">
      <alignment horizontal="center" vertical="center"/>
    </xf>
    <xf numFmtId="0" fontId="3" fillId="4" borderId="15" xfId="2" applyFont="1" applyFill="1" applyBorder="1" applyAlignment="1">
      <alignment horizontal="center" vertical="center"/>
    </xf>
    <xf numFmtId="0" fontId="3" fillId="4" borderId="15" xfId="2" applyNumberFormat="1" applyFont="1" applyFill="1" applyBorder="1" applyAlignment="1">
      <alignment horizontal="center" vertical="center" wrapText="1"/>
    </xf>
    <xf numFmtId="0" fontId="3" fillId="4" borderId="16" xfId="2" applyFont="1" applyFill="1" applyBorder="1" applyAlignment="1">
      <alignment horizontal="center" vertical="center"/>
    </xf>
    <xf numFmtId="0" fontId="0" fillId="0" borderId="63" xfId="0" applyBorder="1" applyAlignment="1">
      <alignment vertical="center"/>
    </xf>
    <xf numFmtId="0" fontId="0" fillId="0" borderId="64" xfId="0" applyBorder="1" applyAlignment="1">
      <alignment vertical="center"/>
    </xf>
    <xf numFmtId="0" fontId="0" fillId="0" borderId="22" xfId="0" applyBorder="1" applyAlignment="1">
      <alignment vertical="center"/>
    </xf>
    <xf numFmtId="0" fontId="0" fillId="0" borderId="24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34" xfId="0" applyBorder="1" applyAlignment="1">
      <alignment vertical="center"/>
    </xf>
    <xf numFmtId="0" fontId="0" fillId="0" borderId="18" xfId="0" applyBorder="1" applyAlignment="1">
      <alignment vertical="center"/>
    </xf>
    <xf numFmtId="0" fontId="4" fillId="2" borderId="55" xfId="2" applyFont="1" applyFill="1" applyBorder="1" applyAlignment="1">
      <alignment horizontal="left"/>
    </xf>
    <xf numFmtId="44" fontId="4" fillId="0" borderId="56" xfId="1" quotePrefix="1" applyFont="1" applyFill="1" applyBorder="1" applyAlignment="1">
      <alignment horizontal="right"/>
    </xf>
    <xf numFmtId="0" fontId="4" fillId="2" borderId="65" xfId="2" applyFont="1" applyFill="1" applyBorder="1" applyAlignment="1">
      <alignment horizontal="left"/>
    </xf>
    <xf numFmtId="0" fontId="4" fillId="0" borderId="59" xfId="2" applyFont="1" applyFill="1" applyBorder="1" applyAlignment="1">
      <alignment horizontal="left"/>
    </xf>
    <xf numFmtId="164" fontId="4" fillId="0" borderId="59" xfId="2" applyNumberFormat="1" applyFont="1" applyFill="1" applyBorder="1" applyAlignment="1">
      <alignment horizontal="right"/>
    </xf>
    <xf numFmtId="44" fontId="4" fillId="0" borderId="60" xfId="1" quotePrefix="1" applyFont="1" applyFill="1" applyBorder="1" applyAlignment="1">
      <alignment horizontal="right"/>
    </xf>
    <xf numFmtId="0" fontId="4" fillId="2" borderId="66" xfId="2" applyFont="1" applyFill="1" applyBorder="1" applyAlignment="1">
      <alignment horizontal="left"/>
    </xf>
    <xf numFmtId="0" fontId="4" fillId="0" borderId="13" xfId="2" applyFont="1" applyFill="1" applyBorder="1" applyAlignment="1">
      <alignment horizontal="left"/>
    </xf>
    <xf numFmtId="164" fontId="4" fillId="0" borderId="13" xfId="2" applyNumberFormat="1" applyFont="1" applyFill="1" applyBorder="1" applyAlignment="1">
      <alignment horizontal="right"/>
    </xf>
    <xf numFmtId="44" fontId="4" fillId="0" borderId="62" xfId="1" quotePrefix="1" applyFont="1" applyFill="1" applyBorder="1" applyAlignment="1">
      <alignment horizontal="right"/>
    </xf>
    <xf numFmtId="0" fontId="29" fillId="2" borderId="14" xfId="2" applyFont="1" applyFill="1" applyBorder="1" applyAlignment="1">
      <alignment horizontal="center"/>
    </xf>
    <xf numFmtId="0" fontId="29" fillId="2" borderId="15" xfId="2" applyFont="1" applyFill="1" applyBorder="1" applyAlignment="1">
      <alignment horizontal="center"/>
    </xf>
    <xf numFmtId="0" fontId="29" fillId="2" borderId="16" xfId="2" applyFont="1" applyFill="1" applyBorder="1" applyAlignment="1">
      <alignment horizontal="center"/>
    </xf>
    <xf numFmtId="0" fontId="16" fillId="0" borderId="0" xfId="8" applyNumberFormat="1" applyFont="1" applyFill="1" applyBorder="1" applyAlignment="1">
      <alignment horizontal="center" vertical="center"/>
    </xf>
    <xf numFmtId="169" fontId="16" fillId="0" borderId="0" xfId="9" applyNumberFormat="1" applyFont="1" applyFill="1" applyBorder="1" applyAlignment="1">
      <alignment horizontal="center" vertical="center"/>
    </xf>
    <xf numFmtId="0" fontId="2" fillId="0" borderId="0" xfId="8" applyNumberFormat="1" applyFont="1" applyFill="1" applyBorder="1" applyAlignment="1">
      <alignment horizontal="center"/>
    </xf>
    <xf numFmtId="0" fontId="2" fillId="0" borderId="0" xfId="8" applyNumberFormat="1" applyFont="1" applyFill="1" applyBorder="1" applyAlignment="1"/>
    <xf numFmtId="169" fontId="0" fillId="0" borderId="0" xfId="9" applyNumberFormat="1" applyFont="1" applyFill="1" applyBorder="1"/>
    <xf numFmtId="14" fontId="2" fillId="0" borderId="0" xfId="8" applyNumberFormat="1" applyFont="1" applyFill="1" applyBorder="1" applyAlignment="1"/>
    <xf numFmtId="0" fontId="27" fillId="23" borderId="78" xfId="0" applyFont="1" applyFill="1" applyBorder="1" applyAlignment="1">
      <alignment horizontal="center" vertical="center"/>
    </xf>
    <xf numFmtId="0" fontId="27" fillId="23" borderId="79" xfId="0" applyFont="1" applyFill="1" applyBorder="1" applyAlignment="1">
      <alignment horizontal="center" vertical="center"/>
    </xf>
    <xf numFmtId="0" fontId="27" fillId="23" borderId="80" xfId="0" applyFont="1" applyFill="1" applyBorder="1" applyAlignment="1">
      <alignment horizontal="center" vertical="center"/>
    </xf>
    <xf numFmtId="0" fontId="17" fillId="0" borderId="72" xfId="8" applyNumberFormat="1" applyFont="1" applyBorder="1" applyAlignment="1">
      <alignment vertical="center"/>
    </xf>
    <xf numFmtId="0" fontId="0" fillId="0" borderId="73" xfId="0" applyFont="1" applyBorder="1" applyAlignment="1">
      <alignment horizontal="center" vertical="center"/>
    </xf>
    <xf numFmtId="0" fontId="0" fillId="0" borderId="74" xfId="0" applyFont="1" applyBorder="1" applyAlignment="1">
      <alignment horizontal="center" vertical="center"/>
    </xf>
    <xf numFmtId="0" fontId="17" fillId="0" borderId="69" xfId="8" applyNumberFormat="1" applyFont="1" applyBorder="1" applyAlignment="1">
      <alignment vertical="center"/>
    </xf>
    <xf numFmtId="0" fontId="0" fillId="0" borderId="41" xfId="0" applyFont="1" applyBorder="1" applyAlignment="1">
      <alignment horizontal="center" vertical="center"/>
    </xf>
    <xf numFmtId="0" fontId="17" fillId="0" borderId="70" xfId="8" applyNumberFormat="1" applyFont="1" applyBorder="1" applyAlignment="1">
      <alignment vertical="center"/>
    </xf>
    <xf numFmtId="0" fontId="0" fillId="0" borderId="71" xfId="0" applyFont="1" applyBorder="1" applyAlignment="1">
      <alignment horizontal="center" vertical="center"/>
    </xf>
    <xf numFmtId="0" fontId="15" fillId="0" borderId="0" xfId="8" applyFont="1" applyAlignment="1">
      <alignment vertical="center"/>
    </xf>
    <xf numFmtId="0" fontId="15" fillId="0" borderId="0" xfId="8" applyFont="1" applyAlignment="1">
      <alignment horizontal="center" vertical="center"/>
    </xf>
    <xf numFmtId="0" fontId="15" fillId="0" borderId="33" xfId="8" applyFont="1" applyBorder="1" applyAlignment="1">
      <alignment horizontal="center"/>
    </xf>
    <xf numFmtId="0" fontId="15" fillId="0" borderId="35" xfId="8" applyFont="1" applyBorder="1" applyAlignment="1">
      <alignment horizontal="center"/>
    </xf>
    <xf numFmtId="0" fontId="15" fillId="0" borderId="81" xfId="8" applyFont="1" applyBorder="1" applyAlignment="1">
      <alignment horizontal="center"/>
    </xf>
    <xf numFmtId="0" fontId="15" fillId="0" borderId="82" xfId="8" applyFont="1" applyBorder="1" applyAlignment="1">
      <alignment horizontal="center"/>
    </xf>
    <xf numFmtId="0" fontId="15" fillId="0" borderId="83" xfId="8" applyFont="1" applyBorder="1" applyAlignment="1">
      <alignment horizontal="center"/>
    </xf>
    <xf numFmtId="0" fontId="15" fillId="0" borderId="84" xfId="8" applyFont="1" applyBorder="1" applyAlignment="1">
      <alignment horizontal="center"/>
    </xf>
    <xf numFmtId="44" fontId="24" fillId="0" borderId="82" xfId="11" applyFont="1" applyBorder="1" applyAlignment="1">
      <alignment horizontal="center"/>
    </xf>
    <xf numFmtId="0" fontId="15" fillId="0" borderId="85" xfId="8" applyFont="1" applyBorder="1" applyAlignment="1">
      <alignment horizontal="center"/>
    </xf>
    <xf numFmtId="44" fontId="24" fillId="0" borderId="84" xfId="11" applyFont="1" applyBorder="1" applyAlignment="1">
      <alignment horizontal="center"/>
    </xf>
    <xf numFmtId="0" fontId="14" fillId="22" borderId="29" xfId="8" applyFont="1" applyFill="1" applyBorder="1" applyAlignment="1">
      <alignment horizontal="center" vertical="center"/>
    </xf>
    <xf numFmtId="0" fontId="14" fillId="22" borderId="86" xfId="8" applyFont="1" applyFill="1" applyBorder="1" applyAlignment="1">
      <alignment horizontal="center" vertical="center"/>
    </xf>
    <xf numFmtId="0" fontId="14" fillId="22" borderId="87" xfId="8" applyFont="1" applyFill="1" applyBorder="1" applyAlignment="1">
      <alignment horizontal="center" vertical="center"/>
    </xf>
    <xf numFmtId="0" fontId="14" fillId="22" borderId="88" xfId="8" applyFont="1" applyFill="1" applyBorder="1" applyAlignment="1">
      <alignment horizontal="center" vertical="center"/>
    </xf>
    <xf numFmtId="0" fontId="17" fillId="0" borderId="22" xfId="8" applyFont="1" applyFill="1" applyBorder="1"/>
    <xf numFmtId="0" fontId="17" fillId="0" borderId="17" xfId="8" applyFont="1" applyFill="1" applyBorder="1"/>
    <xf numFmtId="170" fontId="17" fillId="0" borderId="34" xfId="8" applyNumberFormat="1" applyFont="1" applyFill="1" applyBorder="1" applyAlignment="1">
      <alignment horizontal="center"/>
    </xf>
    <xf numFmtId="0" fontId="17" fillId="0" borderId="34" xfId="8" applyFont="1" applyFill="1" applyBorder="1" applyAlignment="1">
      <alignment horizontal="center"/>
    </xf>
    <xf numFmtId="171" fontId="17" fillId="0" borderId="34" xfId="8" applyNumberFormat="1" applyFont="1" applyFill="1" applyBorder="1" applyAlignment="1">
      <alignment horizontal="center"/>
    </xf>
    <xf numFmtId="172" fontId="17" fillId="0" borderId="34" xfId="8" applyNumberFormat="1" applyFont="1" applyFill="1" applyBorder="1" applyAlignment="1">
      <alignment horizontal="center"/>
    </xf>
    <xf numFmtId="44" fontId="17" fillId="0" borderId="0" xfId="1" applyFont="1" applyFill="1" applyBorder="1" applyAlignment="1">
      <alignment horizontal="center"/>
    </xf>
    <xf numFmtId="44" fontId="17" fillId="0" borderId="24" xfId="1" applyFont="1" applyFill="1" applyBorder="1" applyAlignment="1">
      <alignment horizontal="center"/>
    </xf>
    <xf numFmtId="44" fontId="17" fillId="0" borderId="34" xfId="1" applyFont="1" applyFill="1" applyBorder="1" applyAlignment="1">
      <alignment horizontal="center"/>
    </xf>
    <xf numFmtId="44" fontId="17" fillId="0" borderId="18" xfId="1" applyFont="1" applyFill="1" applyBorder="1" applyAlignment="1">
      <alignment horizontal="center"/>
    </xf>
    <xf numFmtId="0" fontId="20" fillId="15" borderId="26" xfId="8" applyFont="1" applyFill="1" applyBorder="1" applyAlignment="1">
      <alignment horizontal="center"/>
    </xf>
    <xf numFmtId="0" fontId="20" fillId="15" borderId="28" xfId="8" applyFont="1" applyFill="1" applyBorder="1" applyAlignment="1">
      <alignment horizontal="center"/>
    </xf>
    <xf numFmtId="0" fontId="20" fillId="15" borderId="27" xfId="8" applyFont="1" applyFill="1" applyBorder="1" applyAlignment="1">
      <alignment horizontal="center"/>
    </xf>
    <xf numFmtId="164" fontId="2" fillId="0" borderId="35" xfId="8" applyNumberFormat="1" applyBorder="1"/>
    <xf numFmtId="164" fontId="2" fillId="0" borderId="34" xfId="8" applyNumberFormat="1" applyBorder="1"/>
    <xf numFmtId="0" fontId="2" fillId="0" borderId="35" xfId="8" applyFont="1" applyBorder="1"/>
    <xf numFmtId="164" fontId="2" fillId="0" borderId="33" xfId="8" applyNumberFormat="1" applyBorder="1"/>
    <xf numFmtId="164" fontId="2" fillId="0" borderId="0" xfId="8" applyNumberFormat="1" applyBorder="1"/>
    <xf numFmtId="0" fontId="2" fillId="0" borderId="33" xfId="8" applyFont="1" applyBorder="1"/>
    <xf numFmtId="164" fontId="2" fillId="0" borderId="32" xfId="8" applyNumberFormat="1" applyBorder="1"/>
    <xf numFmtId="164" fontId="2" fillId="0" borderId="36" xfId="8" applyNumberFormat="1" applyBorder="1"/>
    <xf numFmtId="0" fontId="2" fillId="0" borderId="32" xfId="8" applyFont="1" applyBorder="1"/>
    <xf numFmtId="0" fontId="13" fillId="24" borderId="27" xfId="8" applyFont="1" applyFill="1" applyBorder="1" applyAlignment="1">
      <alignment horizontal="center"/>
    </xf>
    <xf numFmtId="0" fontId="13" fillId="24" borderId="29" xfId="8" applyFont="1" applyFill="1" applyBorder="1" applyAlignment="1">
      <alignment horizontal="center"/>
    </xf>
    <xf numFmtId="0" fontId="13" fillId="24" borderId="26" xfId="8" applyFont="1" applyFill="1" applyBorder="1"/>
    <xf numFmtId="44" fontId="2" fillId="15" borderId="29" xfId="16" applyNumberFormat="1" applyFont="1" applyFill="1" applyBorder="1" applyAlignment="1">
      <alignment vertical="center"/>
    </xf>
    <xf numFmtId="44" fontId="2" fillId="15" borderId="29" xfId="8" applyNumberFormat="1" applyFont="1" applyFill="1" applyBorder="1" applyAlignment="1">
      <alignment vertical="center"/>
    </xf>
    <xf numFmtId="14" fontId="25" fillId="0" borderId="92" xfId="13" applyNumberFormat="1" applyFont="1" applyFill="1" applyBorder="1" applyAlignment="1">
      <alignment horizontal="center"/>
    </xf>
    <xf numFmtId="44" fontId="25" fillId="0" borderId="93" xfId="13" applyNumberFormat="1" applyFont="1" applyBorder="1"/>
    <xf numFmtId="14" fontId="25" fillId="0" borderId="94" xfId="13" applyNumberFormat="1" applyFont="1" applyFill="1" applyBorder="1" applyAlignment="1">
      <alignment horizontal="center"/>
    </xf>
    <xf numFmtId="44" fontId="25" fillId="0" borderId="95" xfId="13" applyNumberFormat="1" applyFont="1" applyBorder="1"/>
    <xf numFmtId="14" fontId="25" fillId="0" borderId="96" xfId="13" applyNumberFormat="1" applyFont="1" applyFill="1" applyBorder="1" applyAlignment="1">
      <alignment horizontal="center"/>
    </xf>
    <xf numFmtId="44" fontId="25" fillId="0" borderId="97" xfId="13" applyNumberFormat="1" applyFont="1" applyBorder="1"/>
    <xf numFmtId="0" fontId="18" fillId="30" borderId="86" xfId="13" applyFont="1" applyFill="1" applyBorder="1" applyAlignment="1">
      <alignment horizontal="center" vertical="center"/>
    </xf>
    <xf numFmtId="0" fontId="18" fillId="30" borderId="87" xfId="13" applyFont="1" applyFill="1" applyBorder="1" applyAlignment="1">
      <alignment horizontal="center" vertical="center"/>
    </xf>
    <xf numFmtId="0" fontId="16" fillId="20" borderId="107" xfId="8" applyFont="1" applyFill="1" applyBorder="1" applyAlignment="1">
      <alignment horizontal="center"/>
    </xf>
    <xf numFmtId="44" fontId="0" fillId="8" borderId="108" xfId="11" applyFont="1" applyFill="1" applyBorder="1" applyAlignment="1">
      <alignment horizontal="center"/>
    </xf>
    <xf numFmtId="0" fontId="2" fillId="8" borderId="108" xfId="8" applyFill="1" applyBorder="1" applyAlignment="1">
      <alignment horizontal="center"/>
    </xf>
    <xf numFmtId="168" fontId="2" fillId="15" borderId="108" xfId="8" applyNumberFormat="1" applyFill="1" applyBorder="1" applyAlignment="1">
      <alignment horizontal="center"/>
    </xf>
    <xf numFmtId="168" fontId="2" fillId="3" borderId="109" xfId="8" applyNumberFormat="1" applyFill="1" applyBorder="1" applyAlignment="1">
      <alignment horizontal="center"/>
    </xf>
    <xf numFmtId="0" fontId="16" fillId="20" borderId="113" xfId="8" applyFont="1" applyFill="1" applyBorder="1" applyAlignment="1">
      <alignment horizontal="center"/>
    </xf>
    <xf numFmtId="168" fontId="2" fillId="15" borderId="43" xfId="8" applyNumberFormat="1" applyFill="1" applyBorder="1" applyAlignment="1">
      <alignment horizontal="center"/>
    </xf>
    <xf numFmtId="168" fontId="2" fillId="3" borderId="114" xfId="8" applyNumberFormat="1" applyFill="1" applyBorder="1" applyAlignment="1">
      <alignment horizontal="center"/>
    </xf>
    <xf numFmtId="0" fontId="16" fillId="20" borderId="117" xfId="8" applyFont="1" applyFill="1" applyBorder="1" applyAlignment="1">
      <alignment horizontal="center"/>
    </xf>
    <xf numFmtId="44" fontId="0" fillId="8" borderId="118" xfId="11" applyFont="1" applyFill="1" applyBorder="1" applyAlignment="1">
      <alignment horizontal="center"/>
    </xf>
    <xf numFmtId="0" fontId="2" fillId="8" borderId="118" xfId="8" applyFill="1" applyBorder="1" applyAlignment="1">
      <alignment horizontal="center"/>
    </xf>
    <xf numFmtId="168" fontId="2" fillId="15" borderId="118" xfId="8" applyNumberFormat="1" applyFill="1" applyBorder="1" applyAlignment="1">
      <alignment horizontal="center"/>
    </xf>
    <xf numFmtId="168" fontId="2" fillId="3" borderId="119" xfId="8" applyNumberFormat="1" applyFill="1" applyBorder="1" applyAlignment="1">
      <alignment horizontal="center"/>
    </xf>
    <xf numFmtId="0" fontId="15" fillId="0" borderId="32" xfId="5" applyFont="1" applyBorder="1" applyAlignment="1">
      <alignment horizontal="center" vertical="center"/>
    </xf>
    <xf numFmtId="0" fontId="15" fillId="0" borderId="33" xfId="5" applyFont="1" applyBorder="1" applyAlignment="1">
      <alignment horizontal="center" vertical="center"/>
    </xf>
    <xf numFmtId="0" fontId="15" fillId="0" borderId="35" xfId="5" applyFont="1" applyBorder="1" applyAlignment="1">
      <alignment horizontal="center" vertical="center"/>
    </xf>
    <xf numFmtId="0" fontId="0" fillId="18" borderId="52" xfId="0" applyFill="1" applyBorder="1" applyAlignment="1">
      <alignment horizontal="center"/>
    </xf>
    <xf numFmtId="0" fontId="0" fillId="18" borderId="53" xfId="0" applyFill="1" applyBorder="1" applyAlignment="1">
      <alignment horizontal="center"/>
    </xf>
    <xf numFmtId="0" fontId="0" fillId="18" borderId="54" xfId="0" applyFill="1" applyBorder="1" applyAlignment="1">
      <alignment horizontal="center"/>
    </xf>
    <xf numFmtId="0" fontId="10" fillId="10" borderId="11" xfId="0" applyFont="1" applyFill="1" applyBorder="1" applyAlignment="1">
      <alignment horizontal="center" vertical="center"/>
    </xf>
    <xf numFmtId="0" fontId="0" fillId="15" borderId="26" xfId="0" applyFill="1" applyBorder="1" applyAlignment="1">
      <alignment horizontal="center"/>
    </xf>
    <xf numFmtId="0" fontId="0" fillId="15" borderId="28" xfId="0" applyFill="1" applyBorder="1" applyAlignment="1">
      <alignment horizontal="center"/>
    </xf>
    <xf numFmtId="0" fontId="0" fillId="15" borderId="27" xfId="0" applyFill="1" applyBorder="1" applyAlignment="1">
      <alignment horizontal="center"/>
    </xf>
    <xf numFmtId="44" fontId="0" fillId="0" borderId="15" xfId="1" applyFont="1" applyBorder="1" applyAlignment="1">
      <alignment horizontal="center"/>
    </xf>
    <xf numFmtId="44" fontId="0" fillId="0" borderId="16" xfId="1" applyFont="1" applyBorder="1" applyAlignment="1">
      <alignment horizontal="center"/>
    </xf>
    <xf numFmtId="0" fontId="3" fillId="4" borderId="14" xfId="2" applyFont="1" applyFill="1" applyBorder="1" applyAlignment="1">
      <alignment horizontal="center" vertical="center"/>
    </xf>
    <xf numFmtId="0" fontId="3" fillId="4" borderId="15" xfId="2" applyFont="1" applyFill="1" applyBorder="1" applyAlignment="1">
      <alignment horizontal="center" vertical="center"/>
    </xf>
    <xf numFmtId="0" fontId="9" fillId="4" borderId="14" xfId="2" applyFont="1" applyFill="1" applyBorder="1" applyAlignment="1">
      <alignment horizontal="center" vertical="center"/>
    </xf>
    <xf numFmtId="0" fontId="9" fillId="4" borderId="15" xfId="2" applyFont="1" applyFill="1" applyBorder="1" applyAlignment="1">
      <alignment horizontal="center" vertical="center"/>
    </xf>
    <xf numFmtId="0" fontId="9" fillId="4" borderId="16" xfId="2" applyFont="1" applyFill="1" applyBorder="1" applyAlignment="1">
      <alignment horizontal="center" vertical="center"/>
    </xf>
    <xf numFmtId="0" fontId="4" fillId="15" borderId="22" xfId="2" applyFont="1" applyFill="1" applyBorder="1" applyAlignment="1">
      <alignment horizontal="center"/>
    </xf>
    <xf numFmtId="0" fontId="4" fillId="15" borderId="0" xfId="2" applyFont="1" applyFill="1" applyBorder="1" applyAlignment="1">
      <alignment horizontal="center"/>
    </xf>
    <xf numFmtId="0" fontId="4" fillId="15" borderId="24" xfId="2" applyFont="1" applyFill="1" applyBorder="1" applyAlignment="1">
      <alignment horizontal="center"/>
    </xf>
    <xf numFmtId="0" fontId="5" fillId="15" borderId="26" xfId="0" applyFont="1" applyFill="1" applyBorder="1" applyAlignment="1">
      <alignment horizontal="center"/>
    </xf>
    <xf numFmtId="0" fontId="5" fillId="15" borderId="28" xfId="0" applyFont="1" applyFill="1" applyBorder="1" applyAlignment="1">
      <alignment horizontal="center"/>
    </xf>
    <xf numFmtId="0" fontId="5" fillId="15" borderId="27" xfId="0" applyFont="1" applyFill="1" applyBorder="1" applyAlignment="1">
      <alignment horizontal="center"/>
    </xf>
    <xf numFmtId="0" fontId="22" fillId="4" borderId="19" xfId="0" applyFont="1" applyFill="1" applyBorder="1" applyAlignment="1">
      <alignment horizontal="center" vertical="center"/>
    </xf>
    <xf numFmtId="0" fontId="22" fillId="4" borderId="36" xfId="0" applyFont="1" applyFill="1" applyBorder="1" applyAlignment="1">
      <alignment horizontal="center" vertical="center"/>
    </xf>
    <xf numFmtId="0" fontId="22" fillId="4" borderId="21" xfId="0" applyFont="1" applyFill="1" applyBorder="1" applyAlignment="1">
      <alignment horizontal="center" vertical="center"/>
    </xf>
    <xf numFmtId="0" fontId="22" fillId="4" borderId="17" xfId="0" applyFont="1" applyFill="1" applyBorder="1" applyAlignment="1">
      <alignment horizontal="center" vertical="center"/>
    </xf>
    <xf numFmtId="0" fontId="22" fillId="4" borderId="34" xfId="0" applyFont="1" applyFill="1" applyBorder="1" applyAlignment="1">
      <alignment horizontal="center" vertical="center"/>
    </xf>
    <xf numFmtId="0" fontId="22" fillId="4" borderId="18" xfId="0" applyFont="1" applyFill="1" applyBorder="1" applyAlignment="1">
      <alignment horizontal="center" vertical="center"/>
    </xf>
    <xf numFmtId="0" fontId="7" fillId="4" borderId="37" xfId="0" applyFont="1" applyFill="1" applyBorder="1" applyAlignment="1">
      <alignment horizontal="center"/>
    </xf>
    <xf numFmtId="0" fontId="7" fillId="4" borderId="38" xfId="0" applyFont="1" applyFill="1" applyBorder="1" applyAlignment="1">
      <alignment horizontal="center"/>
    </xf>
    <xf numFmtId="0" fontId="7" fillId="4" borderId="39" xfId="0" applyFont="1" applyFill="1" applyBorder="1" applyAlignment="1">
      <alignment horizontal="center"/>
    </xf>
    <xf numFmtId="0" fontId="23" fillId="4" borderId="37" xfId="0" applyFont="1" applyFill="1" applyBorder="1" applyAlignment="1">
      <alignment horizontal="center" vertical="center" readingOrder="1"/>
    </xf>
    <xf numFmtId="0" fontId="23" fillId="4" borderId="38" xfId="0" applyFont="1" applyFill="1" applyBorder="1" applyAlignment="1">
      <alignment horizontal="center" vertical="center" readingOrder="1"/>
    </xf>
    <xf numFmtId="0" fontId="23" fillId="4" borderId="39" xfId="0" applyFont="1" applyFill="1" applyBorder="1" applyAlignment="1">
      <alignment horizontal="center" vertical="center" readingOrder="1"/>
    </xf>
    <xf numFmtId="0" fontId="30" fillId="2" borderId="14" xfId="2" applyFont="1" applyFill="1" applyBorder="1" applyAlignment="1">
      <alignment horizontal="center" vertical="center"/>
    </xf>
    <xf numFmtId="0" fontId="30" fillId="2" borderId="15" xfId="2" applyFont="1" applyFill="1" applyBorder="1" applyAlignment="1">
      <alignment horizontal="center" vertical="center"/>
    </xf>
    <xf numFmtId="0" fontId="30" fillId="2" borderId="16" xfId="2" applyFont="1" applyFill="1" applyBorder="1" applyAlignment="1">
      <alignment horizontal="center" vertical="center"/>
    </xf>
    <xf numFmtId="0" fontId="4" fillId="15" borderId="67" xfId="0" applyFont="1" applyFill="1" applyBorder="1" applyAlignment="1">
      <alignment horizontal="center"/>
    </xf>
    <xf numFmtId="0" fontId="4" fillId="15" borderId="23" xfId="0" applyFont="1" applyFill="1" applyBorder="1" applyAlignment="1">
      <alignment horizontal="center"/>
    </xf>
    <xf numFmtId="0" fontId="4" fillId="15" borderId="68" xfId="0" applyFont="1" applyFill="1" applyBorder="1" applyAlignment="1">
      <alignment horizontal="center"/>
    </xf>
    <xf numFmtId="0" fontId="4" fillId="21" borderId="26" xfId="0" applyFont="1" applyFill="1" applyBorder="1" applyAlignment="1">
      <alignment horizontal="center"/>
    </xf>
    <xf numFmtId="0" fontId="4" fillId="21" borderId="28" xfId="0" applyFont="1" applyFill="1" applyBorder="1" applyAlignment="1">
      <alignment horizontal="center"/>
    </xf>
    <xf numFmtId="0" fontId="4" fillId="21" borderId="27" xfId="0" applyFont="1" applyFill="1" applyBorder="1" applyAlignment="1">
      <alignment horizontal="center"/>
    </xf>
    <xf numFmtId="0" fontId="2" fillId="15" borderId="26" xfId="8" applyFill="1" applyBorder="1" applyAlignment="1">
      <alignment horizontal="center"/>
    </xf>
    <xf numFmtId="0" fontId="2" fillId="15" borderId="28" xfId="8" applyFill="1" applyBorder="1" applyAlignment="1">
      <alignment horizontal="center"/>
    </xf>
    <xf numFmtId="0" fontId="2" fillId="15" borderId="27" xfId="8" applyFill="1" applyBorder="1" applyAlignment="1">
      <alignment horizontal="center"/>
    </xf>
    <xf numFmtId="0" fontId="10" fillId="16" borderId="75" xfId="0" applyFont="1" applyFill="1" applyBorder="1" applyAlignment="1">
      <alignment horizontal="center" vertical="center"/>
    </xf>
    <xf numFmtId="0" fontId="10" fillId="16" borderId="76" xfId="0" applyFont="1" applyFill="1" applyBorder="1" applyAlignment="1">
      <alignment horizontal="center" vertical="center"/>
    </xf>
    <xf numFmtId="0" fontId="10" fillId="16" borderId="77" xfId="0" applyFont="1" applyFill="1" applyBorder="1" applyAlignment="1">
      <alignment horizontal="center" vertical="center"/>
    </xf>
    <xf numFmtId="0" fontId="19" fillId="19" borderId="19" xfId="8" applyFont="1" applyFill="1" applyBorder="1" applyAlignment="1">
      <alignment horizontal="center" vertical="center"/>
    </xf>
    <xf numFmtId="0" fontId="19" fillId="19" borderId="36" xfId="8" applyFont="1" applyFill="1" applyBorder="1" applyAlignment="1">
      <alignment horizontal="center" vertical="center"/>
    </xf>
    <xf numFmtId="0" fontId="19" fillId="19" borderId="21" xfId="8" applyFont="1" applyFill="1" applyBorder="1" applyAlignment="1">
      <alignment horizontal="center" vertical="center"/>
    </xf>
    <xf numFmtId="0" fontId="2" fillId="13" borderId="26" xfId="8" applyFill="1" applyBorder="1" applyAlignment="1">
      <alignment horizontal="center"/>
    </xf>
    <xf numFmtId="0" fontId="2" fillId="13" borderId="28" xfId="8" applyFill="1" applyBorder="1" applyAlignment="1">
      <alignment horizontal="center"/>
    </xf>
    <xf numFmtId="0" fontId="2" fillId="13" borderId="27" xfId="8" applyFill="1" applyBorder="1" applyAlignment="1">
      <alignment horizontal="center"/>
    </xf>
    <xf numFmtId="0" fontId="21" fillId="2" borderId="14" xfId="13" applyFont="1" applyFill="1" applyBorder="1" applyAlignment="1">
      <alignment horizontal="left" vertical="center"/>
    </xf>
    <xf numFmtId="0" fontId="21" fillId="2" borderId="15" xfId="13" applyFont="1" applyFill="1" applyBorder="1" applyAlignment="1">
      <alignment horizontal="left" vertical="center"/>
    </xf>
    <xf numFmtId="0" fontId="21" fillId="2" borderId="16" xfId="13" applyFont="1" applyFill="1" applyBorder="1" applyAlignment="1">
      <alignment horizontal="left" vertical="center"/>
    </xf>
    <xf numFmtId="0" fontId="12" fillId="3" borderId="26" xfId="5" applyFill="1" applyBorder="1" applyAlignment="1">
      <alignment horizontal="center"/>
    </xf>
    <xf numFmtId="0" fontId="12" fillId="3" borderId="28" xfId="5" applyFill="1" applyBorder="1" applyAlignment="1">
      <alignment horizontal="center"/>
    </xf>
    <xf numFmtId="0" fontId="12" fillId="3" borderId="27" xfId="5" applyFill="1" applyBorder="1" applyAlignment="1">
      <alignment horizontal="center"/>
    </xf>
    <xf numFmtId="0" fontId="31" fillId="26" borderId="26" xfId="8" applyFont="1" applyFill="1" applyBorder="1" applyAlignment="1">
      <alignment horizontal="center" vertical="center"/>
    </xf>
    <xf numFmtId="0" fontId="31" fillId="26" borderId="27" xfId="8" applyFont="1" applyFill="1" applyBorder="1" applyAlignment="1">
      <alignment horizontal="center" vertical="center"/>
    </xf>
    <xf numFmtId="0" fontId="15" fillId="25" borderId="26" xfId="8" applyFont="1" applyFill="1" applyBorder="1" applyAlignment="1">
      <alignment horizontal="center" vertical="center"/>
    </xf>
    <xf numFmtId="0" fontId="15" fillId="25" borderId="28" xfId="8" applyFont="1" applyFill="1" applyBorder="1" applyAlignment="1">
      <alignment horizontal="center" vertical="center"/>
    </xf>
    <xf numFmtId="0" fontId="2" fillId="3" borderId="26" xfId="8" applyFill="1" applyBorder="1" applyAlignment="1">
      <alignment horizontal="center"/>
    </xf>
    <xf numFmtId="0" fontId="2" fillId="3" borderId="28" xfId="8" applyFill="1" applyBorder="1" applyAlignment="1">
      <alignment horizontal="center"/>
    </xf>
    <xf numFmtId="0" fontId="2" fillId="3" borderId="27" xfId="8" applyFill="1" applyBorder="1" applyAlignment="1">
      <alignment horizontal="center"/>
    </xf>
    <xf numFmtId="0" fontId="2" fillId="28" borderId="26" xfId="13" applyFill="1" applyBorder="1" applyAlignment="1">
      <alignment horizontal="center"/>
    </xf>
    <xf numFmtId="0" fontId="2" fillId="28" borderId="28" xfId="13" applyFill="1" applyBorder="1" applyAlignment="1">
      <alignment horizontal="center"/>
    </xf>
    <xf numFmtId="0" fontId="2" fillId="28" borderId="27" xfId="13" applyFill="1" applyBorder="1" applyAlignment="1">
      <alignment horizontal="center"/>
    </xf>
    <xf numFmtId="0" fontId="2" fillId="29" borderId="98" xfId="13" applyFill="1" applyBorder="1" applyAlignment="1">
      <alignment horizontal="center"/>
    </xf>
    <xf numFmtId="0" fontId="2" fillId="29" borderId="99" xfId="13" applyFill="1" applyBorder="1" applyAlignment="1">
      <alignment horizontal="center"/>
    </xf>
    <xf numFmtId="0" fontId="2" fillId="29" borderId="100" xfId="13" applyFill="1" applyBorder="1" applyAlignment="1">
      <alignment horizontal="center"/>
    </xf>
    <xf numFmtId="0" fontId="18" fillId="27" borderId="110" xfId="8" applyFont="1" applyFill="1" applyBorder="1" applyAlignment="1">
      <alignment horizontal="center" vertical="center"/>
    </xf>
    <xf numFmtId="0" fontId="18" fillId="27" borderId="111" xfId="8" applyFont="1" applyFill="1" applyBorder="1" applyAlignment="1">
      <alignment horizontal="center" vertical="center"/>
    </xf>
    <xf numFmtId="0" fontId="18" fillId="27" borderId="112" xfId="8" applyFont="1" applyFill="1" applyBorder="1" applyAlignment="1">
      <alignment horizontal="center" vertical="center"/>
    </xf>
    <xf numFmtId="0" fontId="16" fillId="0" borderId="115" xfId="8" applyFont="1" applyBorder="1" applyAlignment="1">
      <alignment horizontal="center" vertical="center" wrapText="1"/>
    </xf>
    <xf numFmtId="0" fontId="16" fillId="0" borderId="0" xfId="8" applyFont="1" applyBorder="1" applyAlignment="1">
      <alignment horizontal="center" vertical="center" wrapText="1"/>
    </xf>
    <xf numFmtId="0" fontId="16" fillId="0" borderId="116" xfId="8" applyFont="1" applyBorder="1" applyAlignment="1">
      <alignment horizontal="center" vertical="center" wrapText="1"/>
    </xf>
    <xf numFmtId="0" fontId="16" fillId="0" borderId="104" xfId="8" applyFont="1" applyBorder="1" applyAlignment="1">
      <alignment horizontal="center" vertical="center" wrapText="1"/>
    </xf>
    <xf numFmtId="0" fontId="16" fillId="0" borderId="105" xfId="8" applyFont="1" applyBorder="1" applyAlignment="1">
      <alignment horizontal="center" vertical="center" wrapText="1"/>
    </xf>
    <xf numFmtId="0" fontId="16" fillId="0" borderId="106" xfId="8" applyFont="1" applyBorder="1" applyAlignment="1">
      <alignment horizontal="center" vertical="center" wrapText="1"/>
    </xf>
    <xf numFmtId="0" fontId="2" fillId="0" borderId="115" xfId="8" applyFont="1" applyBorder="1" applyAlignment="1">
      <alignment horizontal="center" vertical="center" wrapText="1"/>
    </xf>
    <xf numFmtId="0" fontId="2" fillId="0" borderId="0" xfId="8" applyFont="1" applyBorder="1" applyAlignment="1">
      <alignment horizontal="center" vertical="center" wrapText="1"/>
    </xf>
    <xf numFmtId="0" fontId="2" fillId="0" borderId="116" xfId="8" applyFont="1" applyBorder="1" applyAlignment="1">
      <alignment horizontal="center" vertical="center" wrapText="1"/>
    </xf>
    <xf numFmtId="0" fontId="2" fillId="0" borderId="104" xfId="8" applyFont="1" applyBorder="1" applyAlignment="1">
      <alignment horizontal="center" vertical="center" wrapText="1"/>
    </xf>
    <xf numFmtId="0" fontId="2" fillId="0" borderId="105" xfId="8" applyFont="1" applyBorder="1" applyAlignment="1">
      <alignment horizontal="center" vertical="center" wrapText="1"/>
    </xf>
    <xf numFmtId="0" fontId="2" fillId="0" borderId="106" xfId="8" applyFont="1" applyBorder="1" applyAlignment="1">
      <alignment horizontal="center" vertical="center" wrapText="1"/>
    </xf>
    <xf numFmtId="0" fontId="2" fillId="15" borderId="89" xfId="8" applyFill="1" applyBorder="1" applyAlignment="1">
      <alignment horizontal="center"/>
    </xf>
    <xf numFmtId="0" fontId="2" fillId="15" borderId="90" xfId="8" applyFill="1" applyBorder="1" applyAlignment="1">
      <alignment horizontal="center"/>
    </xf>
    <xf numFmtId="0" fontId="2" fillId="15" borderId="91" xfId="8" applyFill="1" applyBorder="1" applyAlignment="1">
      <alignment horizontal="center"/>
    </xf>
    <xf numFmtId="0" fontId="18" fillId="27" borderId="101" xfId="8" applyFont="1" applyFill="1" applyBorder="1" applyAlignment="1">
      <alignment horizontal="center" vertical="center"/>
    </xf>
    <xf numFmtId="0" fontId="18" fillId="27" borderId="104" xfId="8" applyFont="1" applyFill="1" applyBorder="1" applyAlignment="1">
      <alignment horizontal="center" vertical="center"/>
    </xf>
    <xf numFmtId="0" fontId="18" fillId="27" borderId="102" xfId="8" applyFont="1" applyFill="1" applyBorder="1" applyAlignment="1">
      <alignment horizontal="center" vertical="center"/>
    </xf>
    <xf numFmtId="0" fontId="18" fillId="27" borderId="105" xfId="8" applyFont="1" applyFill="1" applyBorder="1" applyAlignment="1">
      <alignment horizontal="center" vertical="center"/>
    </xf>
    <xf numFmtId="0" fontId="18" fillId="27" borderId="103" xfId="8" applyFont="1" applyFill="1" applyBorder="1" applyAlignment="1">
      <alignment horizontal="center" vertical="center"/>
    </xf>
    <xf numFmtId="0" fontId="18" fillId="27" borderId="106" xfId="8" applyFont="1" applyFill="1" applyBorder="1" applyAlignment="1">
      <alignment horizontal="center" vertical="center"/>
    </xf>
    <xf numFmtId="164" fontId="5" fillId="0" borderId="13" xfId="1" applyNumberFormat="1" applyFont="1" applyBorder="1" applyAlignment="1">
      <alignment horizontal="center" vertical="center"/>
    </xf>
    <xf numFmtId="44" fontId="5" fillId="0" borderId="62" xfId="1" applyFont="1" applyBorder="1" applyAlignment="1">
      <alignment horizontal="center" vertical="center"/>
    </xf>
  </cellXfs>
  <cellStyles count="17">
    <cellStyle name="Moeda" xfId="1" builtinId="4"/>
    <cellStyle name="Moeda 2" xfId="7"/>
    <cellStyle name="Moeda 2 2" xfId="11"/>
    <cellStyle name="Moeda 3" xfId="3"/>
    <cellStyle name="Moeda 4" xfId="10"/>
    <cellStyle name="Moeda 5" xfId="14"/>
    <cellStyle name="Normal" xfId="0" builtinId="0"/>
    <cellStyle name="Normal 2" xfId="5"/>
    <cellStyle name="Normal 2 2" xfId="8"/>
    <cellStyle name="Normal 3" xfId="13"/>
    <cellStyle name="Normal 4" xfId="2"/>
    <cellStyle name="Normal 4 2" xfId="4"/>
    <cellStyle name="Vírgula 2" xfId="6"/>
    <cellStyle name="Vírgula 2 2" xfId="9"/>
    <cellStyle name="Vírgula 2 3" xfId="16"/>
    <cellStyle name="Vírgula 3" xfId="12"/>
    <cellStyle name="Vírgula 4" xfId="15"/>
  </cellStyles>
  <dxfs count="15">
    <dxf>
      <font>
        <color rgb="FFFF0000"/>
      </font>
    </dxf>
    <dxf>
      <font>
        <color theme="5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theme="5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9" formatCode="d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9" formatCode="_(* #,##0.00_);_(* \(#,##0.00\);_(* &quot;-&quot;??_);_(@_)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rgb="FF00B050"/>
          <bgColor rgb="FF000000"/>
        </patternFill>
      </fill>
    </dxf>
  </dxfs>
  <tableStyles count="0" defaultTableStyle="TableStyleMedium2" defaultPivotStyle="PivotStyleLight16"/>
  <colors>
    <mruColors>
      <color rgb="FFDB641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16.png"/><Relationship Id="rId2" Type="http://schemas.microsoft.com/office/2007/relationships/hdphoto" Target="../media/hdphoto2.wdp"/><Relationship Id="rId1" Type="http://schemas.openxmlformats.org/officeDocument/2006/relationships/image" Target="../media/image7.pn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8.png"/><Relationship Id="rId2" Type="http://schemas.microsoft.com/office/2007/relationships/hdphoto" Target="../media/hdphoto3.wdp"/><Relationship Id="rId1" Type="http://schemas.openxmlformats.org/officeDocument/2006/relationships/image" Target="../media/image17.png"/><Relationship Id="rId6" Type="http://schemas.openxmlformats.org/officeDocument/2006/relationships/image" Target="../media/image19.png"/><Relationship Id="rId5" Type="http://schemas.microsoft.com/office/2007/relationships/hdphoto" Target="../media/hdphoto2.wdp"/><Relationship Id="rId4" Type="http://schemas.openxmlformats.org/officeDocument/2006/relationships/image" Target="../media/image7.png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microsoft.com/office/2007/relationships/hdphoto" Target="../media/hdphoto4.wdp"/><Relationship Id="rId1" Type="http://schemas.openxmlformats.org/officeDocument/2006/relationships/image" Target="../media/image20.png"/><Relationship Id="rId4" Type="http://schemas.microsoft.com/office/2007/relationships/hdphoto" Target="../media/hdphoto2.wdp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22.png"/><Relationship Id="rId1" Type="http://schemas.openxmlformats.org/officeDocument/2006/relationships/image" Target="../media/image21.png"/><Relationship Id="rId4" Type="http://schemas.microsoft.com/office/2007/relationships/hdphoto" Target="../media/hdphoto2.wdp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24.png"/><Relationship Id="rId1" Type="http://schemas.openxmlformats.org/officeDocument/2006/relationships/image" Target="../media/image23.png"/><Relationship Id="rId4" Type="http://schemas.microsoft.com/office/2007/relationships/hdphoto" Target="../media/hdphoto2.wdp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26.png"/><Relationship Id="rId1" Type="http://schemas.openxmlformats.org/officeDocument/2006/relationships/image" Target="../media/image25.png"/><Relationship Id="rId4" Type="http://schemas.microsoft.com/office/2007/relationships/hdphoto" Target="../media/hdphoto2.wdp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emf"/><Relationship Id="rId2" Type="http://schemas.openxmlformats.org/officeDocument/2006/relationships/image" Target="../media/image4.jpeg"/><Relationship Id="rId1" Type="http://schemas.openxmlformats.org/officeDocument/2006/relationships/image" Target="../media/image3.jpeg"/><Relationship Id="rId4" Type="http://schemas.openxmlformats.org/officeDocument/2006/relationships/image" Target="../media/image6.emf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microsoft.com/office/2007/relationships/hdphoto" Target="../media/hdphoto2.wdp"/><Relationship Id="rId1" Type="http://schemas.openxmlformats.org/officeDocument/2006/relationships/image" Target="../media/image7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4" Type="http://schemas.openxmlformats.org/officeDocument/2006/relationships/image" Target="../media/image12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png"/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.jpeg"/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png"/><Relationship Id="rId2" Type="http://schemas.microsoft.com/office/2007/relationships/hdphoto" Target="../media/hdphoto2.wdp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6</xdr:col>
      <xdr:colOff>247650</xdr:colOff>
      <xdr:row>4</xdr:row>
      <xdr:rowOff>47625</xdr:rowOff>
    </xdr:from>
    <xdr:to>
      <xdr:col>10</xdr:col>
      <xdr:colOff>552450</xdr:colOff>
      <xdr:row>13</xdr:row>
      <xdr:rowOff>171450</xdr:rowOff>
    </xdr:to>
    <xdr:sp macro="" textlink="">
      <xdr:nvSpPr>
        <xdr:cNvPr id="3" name="CaixaDeTexto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7820025" y="1400175"/>
          <a:ext cx="2743200" cy="1838325"/>
        </a:xfrm>
        <a:prstGeom prst="rect">
          <a:avLst/>
        </a:prstGeom>
        <a:ln w="19050">
          <a:solidFill>
            <a:schemeClr val="accent6">
              <a:lumMod val="75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600" b="1">
              <a:solidFill>
                <a:sysClr val="windowText" lastClr="000000"/>
              </a:solidFill>
            </a:rPr>
            <a:t>Aluno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pt-BR" sz="8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Filtro é um modo rápido e fácil de localizar</a:t>
          </a:r>
          <a:r>
            <a:rPr lang="pt-BR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ou </a:t>
          </a:r>
          <a:r>
            <a:rPr lang="pt-BR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trabalhar com um subconjunto de dados em um intervalo de células ou tabela.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pt-BR" sz="6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200" b="1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Exercício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Aplique o filtro e classifique</a:t>
          </a:r>
          <a:r>
            <a:rPr lang="pt-BR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por </a:t>
          </a:r>
          <a:r>
            <a:rPr lang="pt-BR" sz="12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REGIÃO</a:t>
          </a:r>
          <a:r>
            <a:rPr lang="pt-BR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</a:t>
          </a:r>
          <a:endParaRPr lang="pt-BR" sz="1200">
            <a:effectLst/>
          </a:endParaRPr>
        </a:p>
      </xdr:txBody>
    </xdr:sp>
    <xdr:clientData/>
  </xdr:twoCellAnchor>
  <xdr:twoCellAnchor>
    <xdr:from>
      <xdr:col>1</xdr:col>
      <xdr:colOff>333375</xdr:colOff>
      <xdr:row>0</xdr:row>
      <xdr:rowOff>161925</xdr:rowOff>
    </xdr:from>
    <xdr:to>
      <xdr:col>10</xdr:col>
      <xdr:colOff>133350</xdr:colOff>
      <xdr:row>2</xdr:row>
      <xdr:rowOff>101282</xdr:rowOff>
    </xdr:to>
    <xdr:grpSp>
      <xdr:nvGrpSpPr>
        <xdr:cNvPr id="17" name="Grupo 16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GrpSpPr/>
      </xdr:nvGrpSpPr>
      <xdr:grpSpPr>
        <a:xfrm>
          <a:off x="511175" y="161925"/>
          <a:ext cx="9642475" cy="929957"/>
          <a:chOff x="514350" y="161925"/>
          <a:chExt cx="9629775" cy="920432"/>
        </a:xfrm>
      </xdr:grpSpPr>
      <xdr:pic>
        <xdr:nvPicPr>
          <xdr:cNvPr id="8" name="Imagem 7" descr="Resultado de imagem para icone aprender">
            <a:extLst>
              <a:ext uri="{FF2B5EF4-FFF2-40B4-BE49-F238E27FC236}">
                <a16:creationId xmlns="" xmlns:a16="http://schemas.microsoft.com/office/drawing/2014/main" id="{00000000-0008-0000-0000-000008000000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1">
            <a:biLevel thresh="75000"/>
            <a:extLst>
              <a:ext uri="{BEBA8EAE-BF5A-486C-A8C5-ECC9F3942E4B}">
                <a14:imgProps xmlns:a14="http://schemas.microsoft.com/office/drawing/2010/main">
                  <a14:imgLayer r:embed="rId2">
                    <a14:imgEffect>
                      <a14:backgroundRemoval t="10000" b="98000" l="10000" r="90000">
                        <a14:foregroundMark x1="34667" y1="43333" x2="34667" y2="43333"/>
                        <a14:foregroundMark x1="38000" y1="42667" x2="38000" y2="42667"/>
                        <a14:foregroundMark x1="55333" y1="42667" x2="55333" y2="42667"/>
                        <a14:foregroundMark x1="74667" y1="80667" x2="74667" y2="80667"/>
                        <a14:foregroundMark x1="41333" y1="59333" x2="41333" y2="59333"/>
                        <a14:foregroundMark x1="51333" y1="61333" x2="51333" y2="61333"/>
                        <a14:foregroundMark x1="52000" y1="88000" x2="52000" y2="88000"/>
                        <a14:foregroundMark x1="34000" y1="88000" x2="34000" y2="88000"/>
                      </a14:backgroundRemoval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rcRect l="13707" t="33957" r="12150" b="2492"/>
          <a:stretch/>
        </xdr:blipFill>
        <xdr:spPr bwMode="auto">
          <a:xfrm>
            <a:off x="514350" y="262512"/>
            <a:ext cx="800100" cy="65565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13" name="Imagem 12" descr="Resultado de imagem para filtrar png">
            <a:extLst>
              <a:ext uri="{FF2B5EF4-FFF2-40B4-BE49-F238E27FC236}">
                <a16:creationId xmlns="" xmlns:a16="http://schemas.microsoft.com/office/drawing/2014/main" id="{00000000-0008-0000-0000-00000D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9315449" y="185737"/>
            <a:ext cx="828676" cy="82867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14" name="Retângulo 13">
            <a:extLst>
              <a:ext uri="{FF2B5EF4-FFF2-40B4-BE49-F238E27FC236}">
                <a16:creationId xmlns="" xmlns:a16="http://schemas.microsoft.com/office/drawing/2014/main" id="{00000000-0008-0000-0000-00000E000000}"/>
              </a:ext>
            </a:extLst>
          </xdr:cNvPr>
          <xdr:cNvSpPr/>
        </xdr:nvSpPr>
        <xdr:spPr>
          <a:xfrm>
            <a:off x="5400675" y="438802"/>
            <a:ext cx="2181225" cy="643555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/>
          <a:p>
            <a:pPr algn="ctr"/>
            <a:r>
              <a:rPr lang="pt-BR" sz="2800" b="1" i="0" cap="none" spc="0">
                <a:ln w="9525">
                  <a:solidFill>
                    <a:schemeClr val="bg1"/>
                  </a:solidFill>
                  <a:prstDash val="solid"/>
                </a:ln>
                <a:solidFill>
                  <a:schemeClr val="tx1"/>
                </a:solidFill>
                <a:effectLst>
                  <a:outerShdw blurRad="12700" dist="38100" dir="2700000" algn="tl" rotWithShape="0">
                    <a:schemeClr val="bg1">
                      <a:lumMod val="50000"/>
                    </a:schemeClr>
                  </a:outerShdw>
                </a:effectLst>
              </a:rPr>
              <a:t>Filtro</a:t>
            </a:r>
          </a:p>
        </xdr:txBody>
      </xdr:sp>
      <xdr:sp macro="" textlink="">
        <xdr:nvSpPr>
          <xdr:cNvPr id="15" name="Retângulo 14">
            <a:extLst>
              <a:ext uri="{FF2B5EF4-FFF2-40B4-BE49-F238E27FC236}">
                <a16:creationId xmlns="" xmlns:a16="http://schemas.microsoft.com/office/drawing/2014/main" id="{00000000-0008-0000-0000-00000F000000}"/>
              </a:ext>
            </a:extLst>
          </xdr:cNvPr>
          <xdr:cNvSpPr/>
        </xdr:nvSpPr>
        <xdr:spPr>
          <a:xfrm>
            <a:off x="2705100" y="161925"/>
            <a:ext cx="3568865" cy="894543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/>
          <a:p>
            <a:pPr algn="ctr"/>
            <a:r>
              <a:rPr lang="pt-BR" sz="4000" b="1" i="0" cap="none" spc="0">
                <a:ln w="9525">
                  <a:solidFill>
                    <a:schemeClr val="bg1"/>
                  </a:solidFill>
                  <a:prstDash val="solid"/>
                </a:ln>
                <a:solidFill>
                  <a:schemeClr val="tx1"/>
                </a:solidFill>
                <a:effectLst>
                  <a:outerShdw blurRad="12700" dist="38100" dir="2700000" algn="tl" rotWithShape="0">
                    <a:schemeClr val="bg1">
                      <a:lumMod val="50000"/>
                    </a:schemeClr>
                  </a:outerShdw>
                </a:effectLst>
              </a:rPr>
              <a:t>EXPLICAÇÃO</a:t>
            </a:r>
            <a:endParaRPr lang="pt-BR" sz="4400" b="1" i="0" cap="none" spc="0">
              <a:ln w="9525">
                <a:solidFill>
                  <a:schemeClr val="bg1"/>
                </a:solidFill>
                <a:prstDash val="solid"/>
              </a:ln>
              <a:solidFill>
                <a:schemeClr val="tx1"/>
              </a:solidFill>
              <a:effectLst>
                <a:outerShdw blurRad="12700" dist="38100" dir="2700000" algn="tl" rotWithShape="0">
                  <a:schemeClr val="bg1">
                    <a:lumMod val="50000"/>
                  </a:schemeClr>
                </a:outerShdw>
              </a:effectLst>
            </a:endParaRPr>
          </a:p>
        </xdr:txBody>
      </xdr:sp>
      <xdr:pic>
        <xdr:nvPicPr>
          <xdr:cNvPr id="16" name="Imagem 15" descr="Resultado de imagem para filtrar png">
            <a:extLst>
              <a:ext uri="{FF2B5EF4-FFF2-40B4-BE49-F238E27FC236}">
                <a16:creationId xmlns="" xmlns:a16="http://schemas.microsoft.com/office/drawing/2014/main" id="{00000000-0008-0000-0000-000010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8305799" y="185737"/>
            <a:ext cx="828676" cy="82867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absolute">
    <xdr:from>
      <xdr:col>11</xdr:col>
      <xdr:colOff>803274</xdr:colOff>
      <xdr:row>4</xdr:row>
      <xdr:rowOff>0</xdr:rowOff>
    </xdr:from>
    <xdr:to>
      <xdr:col>16</xdr:col>
      <xdr:colOff>587375</xdr:colOff>
      <xdr:row>11</xdr:row>
      <xdr:rowOff>57151</xdr:rowOff>
    </xdr:to>
    <xdr:sp macro="" textlink="">
      <xdr:nvSpPr>
        <xdr:cNvPr id="3" name="CaixaDeTexto 2">
          <a:extLst>
            <a:ext uri="{FF2B5EF4-FFF2-40B4-BE49-F238E27FC236}">
              <a16:creationId xmlns="" xmlns:a16="http://schemas.microsoft.com/office/drawing/2014/main" id="{00000000-0008-0000-0900-000003000000}"/>
            </a:ext>
          </a:extLst>
        </xdr:cNvPr>
        <xdr:cNvSpPr txBox="1"/>
      </xdr:nvSpPr>
      <xdr:spPr>
        <a:xfrm>
          <a:off x="10801349" y="1466850"/>
          <a:ext cx="2952751" cy="1400176"/>
        </a:xfrm>
        <a:prstGeom prst="rect">
          <a:avLst/>
        </a:prstGeom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600" b="1">
              <a:solidFill>
                <a:sysClr val="windowText" lastClr="000000"/>
              </a:solidFill>
            </a:rPr>
            <a:t>Aluno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pt-BR" sz="8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Encontre as linhas duplicadas e trabalhe na aparência. Não apague a informação, apenas oculte-a.</a:t>
          </a:r>
        </a:p>
      </xdr:txBody>
    </xdr:sp>
    <xdr:clientData/>
  </xdr:twoCellAnchor>
  <xdr:twoCellAnchor>
    <xdr:from>
      <xdr:col>1</xdr:col>
      <xdr:colOff>0</xdr:colOff>
      <xdr:row>1</xdr:row>
      <xdr:rowOff>47625</xdr:rowOff>
    </xdr:from>
    <xdr:to>
      <xdr:col>16</xdr:col>
      <xdr:colOff>600075</xdr:colOff>
      <xdr:row>1</xdr:row>
      <xdr:rowOff>713289</xdr:rowOff>
    </xdr:to>
    <xdr:grpSp>
      <xdr:nvGrpSpPr>
        <xdr:cNvPr id="14" name="Grupo 13">
          <a:extLst>
            <a:ext uri="{FF2B5EF4-FFF2-40B4-BE49-F238E27FC236}">
              <a16:creationId xmlns="" xmlns:a16="http://schemas.microsoft.com/office/drawing/2014/main" id="{00000000-0008-0000-0900-00000E000000}"/>
            </a:ext>
          </a:extLst>
        </xdr:cNvPr>
        <xdr:cNvGrpSpPr/>
      </xdr:nvGrpSpPr>
      <xdr:grpSpPr>
        <a:xfrm>
          <a:off x="177800" y="225425"/>
          <a:ext cx="13604875" cy="665664"/>
          <a:chOff x="180975" y="219075"/>
          <a:chExt cx="13449300" cy="665664"/>
        </a:xfrm>
      </xdr:grpSpPr>
      <xdr:cxnSp macro="">
        <xdr:nvCxnSpPr>
          <xdr:cNvPr id="6" name="Conector reto 5">
            <a:extLst>
              <a:ext uri="{FF2B5EF4-FFF2-40B4-BE49-F238E27FC236}">
                <a16:creationId xmlns="" xmlns:a16="http://schemas.microsoft.com/office/drawing/2014/main" id="{00000000-0008-0000-0900-000006000000}"/>
              </a:ext>
            </a:extLst>
          </xdr:cNvPr>
          <xdr:cNvCxnSpPr/>
        </xdr:nvCxnSpPr>
        <xdr:spPr>
          <a:xfrm flipV="1">
            <a:off x="180975" y="781050"/>
            <a:ext cx="13449300" cy="11257"/>
          </a:xfrm>
          <a:prstGeom prst="line">
            <a:avLst/>
          </a:prstGeom>
          <a:ln w="19050">
            <a:solidFill>
              <a:schemeClr val="tx1"/>
            </a:solidFill>
            <a:prstDash val="sys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7" name="Retângulo 6">
            <a:extLst>
              <a:ext uri="{FF2B5EF4-FFF2-40B4-BE49-F238E27FC236}">
                <a16:creationId xmlns="" xmlns:a16="http://schemas.microsoft.com/office/drawing/2014/main" id="{00000000-0008-0000-0900-000007000000}"/>
              </a:ext>
            </a:extLst>
          </xdr:cNvPr>
          <xdr:cNvSpPr/>
        </xdr:nvSpPr>
        <xdr:spPr>
          <a:xfrm>
            <a:off x="2466975" y="219075"/>
            <a:ext cx="7670221" cy="593304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/>
          <a:p>
            <a:pPr algn="ctr"/>
            <a:r>
              <a:rPr lang="pt-BR" sz="3600" b="1" i="1" cap="none" spc="0">
                <a:ln w="13462">
                  <a:solidFill>
                    <a:schemeClr val="bg1"/>
                  </a:solidFill>
                  <a:prstDash val="solid"/>
                </a:ln>
                <a:solidFill>
                  <a:schemeClr val="tx1">
                    <a:lumMod val="95000"/>
                    <a:lumOff val="5000"/>
                  </a:schemeClr>
                </a:solidFill>
                <a:effectLst>
                  <a:outerShdw dist="38100" dir="2700000" algn="bl" rotWithShape="0">
                    <a:schemeClr val="bg2">
                      <a:lumMod val="25000"/>
                    </a:schemeClr>
                  </a:outerShdw>
                </a:effectLst>
              </a:rPr>
              <a:t>Exercício</a:t>
            </a:r>
            <a:r>
              <a:rPr lang="pt-BR" sz="3600" b="1" i="1" cap="none" spc="0" baseline="0">
                <a:ln w="13462">
                  <a:solidFill>
                    <a:schemeClr val="bg1"/>
                  </a:solidFill>
                  <a:prstDash val="solid"/>
                </a:ln>
                <a:solidFill>
                  <a:schemeClr val="tx1">
                    <a:lumMod val="95000"/>
                    <a:lumOff val="5000"/>
                  </a:schemeClr>
                </a:solidFill>
                <a:effectLst>
                  <a:outerShdw dist="38100" dir="2700000" algn="bl" rotWithShape="0">
                    <a:schemeClr val="bg2">
                      <a:lumMod val="25000"/>
                    </a:schemeClr>
                  </a:outerShdw>
                </a:effectLst>
              </a:rPr>
              <a:t> 3: </a:t>
            </a:r>
            <a:r>
              <a:rPr lang="pt-BR" sz="3600" b="1" i="1" cap="none" spc="0">
                <a:ln w="13462">
                  <a:solidFill>
                    <a:schemeClr val="bg1"/>
                  </a:solidFill>
                  <a:prstDash val="solid"/>
                </a:ln>
                <a:solidFill>
                  <a:schemeClr val="tx1">
                    <a:lumMod val="95000"/>
                    <a:lumOff val="5000"/>
                  </a:schemeClr>
                </a:solidFill>
                <a:effectLst>
                  <a:outerShdw dist="38100" dir="2700000" algn="bl" rotWithShape="0">
                    <a:schemeClr val="bg2">
                      <a:lumMod val="25000"/>
                    </a:schemeClr>
                  </a:outerShdw>
                </a:effectLst>
              </a:rPr>
              <a:t>Valores Duplicados</a:t>
            </a:r>
          </a:p>
        </xdr:txBody>
      </xdr:sp>
      <xdr:pic>
        <xdr:nvPicPr>
          <xdr:cNvPr id="8" name="Imagem 7">
            <a:extLst>
              <a:ext uri="{FF2B5EF4-FFF2-40B4-BE49-F238E27FC236}">
                <a16:creationId xmlns="" xmlns:a16="http://schemas.microsoft.com/office/drawing/2014/main" id="{00000000-0008-0000-0900-00000800000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 cstate="print">
            <a:duotone>
              <a:prstClr val="black"/>
              <a:srgbClr val="D9C3A5">
                <a:tint val="50000"/>
                <a:satMod val="180000"/>
              </a:srgbClr>
            </a:duotone>
            <a:extLst>
              <a:ext uri="{BEBA8EAE-BF5A-486C-A8C5-ECC9F3942E4B}">
                <a14:imgProps xmlns:a14="http://schemas.microsoft.com/office/drawing/2010/main">
                  <a14:imgLayer r:embed="rId2">
                    <a14:imgEffect>
                      <a14:backgroundRemoval t="4000" b="95000" l="3667" r="99000"/>
                    </a14:imgEffect>
                    <a14:imgEffect>
                      <a14:artisticPlasticWrap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rcRect l="11162" t="10677" r="12361" b="11983"/>
          <a:stretch/>
        </xdr:blipFill>
        <xdr:spPr>
          <a:xfrm>
            <a:off x="744263" y="311294"/>
            <a:ext cx="618471" cy="573445"/>
          </a:xfrm>
          <a:prstGeom prst="ellipse">
            <a:avLst/>
          </a:prstGeom>
        </xdr:spPr>
      </xdr:pic>
      <xdr:pic>
        <xdr:nvPicPr>
          <xdr:cNvPr id="12" name="Imagem 11" descr="Resultado de imagem para tabela png">
            <a:extLst>
              <a:ext uri="{FF2B5EF4-FFF2-40B4-BE49-F238E27FC236}">
                <a16:creationId xmlns="" xmlns:a16="http://schemas.microsoft.com/office/drawing/2014/main" id="{00000000-0008-0000-0900-00000C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1310084" y="251559"/>
            <a:ext cx="544632" cy="544632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13" name="Imagem 12" descr="Resultado de imagem para tabela png">
            <a:extLst>
              <a:ext uri="{FF2B5EF4-FFF2-40B4-BE49-F238E27FC236}">
                <a16:creationId xmlns="" xmlns:a16="http://schemas.microsoft.com/office/drawing/2014/main" id="{00000000-0008-0000-0900-00000D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2367359" y="251559"/>
            <a:ext cx="544632" cy="544632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267963</xdr:colOff>
      <xdr:row>3</xdr:row>
      <xdr:rowOff>0</xdr:rowOff>
    </xdr:from>
    <xdr:to>
      <xdr:col>6</xdr:col>
      <xdr:colOff>1406850</xdr:colOff>
      <xdr:row>3</xdr:row>
      <xdr:rowOff>1194554</xdr:rowOff>
    </xdr:to>
    <xdr:pic>
      <xdr:nvPicPr>
        <xdr:cNvPr id="4" name="Imagem 3">
          <a:extLst>
            <a:ext uri="{FF2B5EF4-FFF2-40B4-BE49-F238E27FC236}">
              <a16:creationId xmlns="" xmlns:a16="http://schemas.microsoft.com/office/drawing/2014/main" id="{00000000-0008-0000-0A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8449" b="98615" l="4539" r="98336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82913" y="1152525"/>
          <a:ext cx="1138887" cy="1194554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1</xdr:row>
      <xdr:rowOff>76200</xdr:rowOff>
    </xdr:from>
    <xdr:to>
      <xdr:col>12</xdr:col>
      <xdr:colOff>200024</xdr:colOff>
      <xdr:row>1</xdr:row>
      <xdr:rowOff>771526</xdr:rowOff>
    </xdr:to>
    <xdr:grpSp>
      <xdr:nvGrpSpPr>
        <xdr:cNvPr id="2" name="Agrupar 1">
          <a:extLst>
            <a:ext uri="{FF2B5EF4-FFF2-40B4-BE49-F238E27FC236}">
              <a16:creationId xmlns="" xmlns:a16="http://schemas.microsoft.com/office/drawing/2014/main" id="{2AD3791B-1FD0-4FE6-BA53-DF052C095B6F}"/>
            </a:ext>
          </a:extLst>
        </xdr:cNvPr>
        <xdr:cNvGrpSpPr/>
      </xdr:nvGrpSpPr>
      <xdr:grpSpPr>
        <a:xfrm>
          <a:off x="187325" y="254000"/>
          <a:ext cx="9969499" cy="695326"/>
          <a:chOff x="190500" y="247650"/>
          <a:chExt cx="9944099" cy="695326"/>
        </a:xfrm>
      </xdr:grpSpPr>
      <xdr:sp macro="" textlink="">
        <xdr:nvSpPr>
          <xdr:cNvPr id="11" name="Retângulo 10">
            <a:extLst>
              <a:ext uri="{FF2B5EF4-FFF2-40B4-BE49-F238E27FC236}">
                <a16:creationId xmlns="" xmlns:a16="http://schemas.microsoft.com/office/drawing/2014/main" id="{00000000-0008-0000-0A00-00000B000000}"/>
              </a:ext>
            </a:extLst>
          </xdr:cNvPr>
          <xdr:cNvSpPr/>
        </xdr:nvSpPr>
        <xdr:spPr>
          <a:xfrm>
            <a:off x="1820733" y="247650"/>
            <a:ext cx="6811513" cy="593304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/>
          <a:p>
            <a:pPr algn="ctr"/>
            <a:r>
              <a:rPr lang="pt-BR" sz="3200" b="1" i="1" cap="none" spc="0">
                <a:ln w="13462">
                  <a:solidFill>
                    <a:schemeClr val="bg1"/>
                  </a:solidFill>
                  <a:prstDash val="solid"/>
                </a:ln>
                <a:solidFill>
                  <a:schemeClr val="tx1">
                    <a:lumMod val="95000"/>
                    <a:lumOff val="5000"/>
                  </a:schemeClr>
                </a:solidFill>
                <a:effectLst>
                  <a:outerShdw dist="38100" dir="2700000" algn="bl" rotWithShape="0">
                    <a:schemeClr val="bg2">
                      <a:lumMod val="25000"/>
                    </a:schemeClr>
                  </a:outerShdw>
                </a:effectLst>
              </a:rPr>
              <a:t>Exercício</a:t>
            </a:r>
            <a:r>
              <a:rPr lang="pt-BR" sz="3200" b="1" i="1" cap="none" spc="0" baseline="0">
                <a:ln w="13462">
                  <a:solidFill>
                    <a:schemeClr val="bg1"/>
                  </a:solidFill>
                  <a:prstDash val="solid"/>
                </a:ln>
                <a:solidFill>
                  <a:schemeClr val="tx1">
                    <a:lumMod val="95000"/>
                    <a:lumOff val="5000"/>
                  </a:schemeClr>
                </a:solidFill>
                <a:effectLst>
                  <a:outerShdw dist="38100" dir="2700000" algn="bl" rotWithShape="0">
                    <a:schemeClr val="bg2">
                      <a:lumMod val="25000"/>
                    </a:schemeClr>
                  </a:outerShdw>
                </a:effectLst>
              </a:rPr>
              <a:t> 4: </a:t>
            </a:r>
            <a:r>
              <a:rPr lang="pt-BR" sz="3200" b="1" i="1" cap="none" spc="0">
                <a:ln w="13462">
                  <a:solidFill>
                    <a:schemeClr val="bg1"/>
                  </a:solidFill>
                  <a:prstDash val="solid"/>
                </a:ln>
                <a:solidFill>
                  <a:schemeClr val="tx1">
                    <a:lumMod val="95000"/>
                    <a:lumOff val="5000"/>
                  </a:schemeClr>
                </a:solidFill>
                <a:effectLst>
                  <a:outerShdw dist="38100" dir="2700000" algn="bl" rotWithShape="0">
                    <a:schemeClr val="bg2">
                      <a:lumMod val="25000"/>
                    </a:schemeClr>
                  </a:outerShdw>
                </a:effectLst>
              </a:rPr>
              <a:t>Conjunto de Ícones</a:t>
            </a:r>
          </a:p>
        </xdr:txBody>
      </xdr:sp>
      <xdr:pic>
        <xdr:nvPicPr>
          <xdr:cNvPr id="13" name="Imagem 12" descr="Resultado de imagem para conjunto de ícones png">
            <a:extLst>
              <a:ext uri="{FF2B5EF4-FFF2-40B4-BE49-F238E27FC236}">
                <a16:creationId xmlns="" xmlns:a16="http://schemas.microsoft.com/office/drawing/2014/main" id="{00000000-0008-0000-0A00-00000D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8773832" y="262592"/>
            <a:ext cx="1360767" cy="680384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cxnSp macro="">
        <xdr:nvCxnSpPr>
          <xdr:cNvPr id="14" name="Conector de seta reta 1">
            <a:extLst>
              <a:ext uri="{FF2B5EF4-FFF2-40B4-BE49-F238E27FC236}">
                <a16:creationId xmlns="" xmlns:a16="http://schemas.microsoft.com/office/drawing/2014/main" id="{00000000-0008-0000-0A00-00000E000000}"/>
              </a:ext>
            </a:extLst>
          </xdr:cNvPr>
          <xdr:cNvCxnSpPr/>
        </xdr:nvCxnSpPr>
        <xdr:spPr>
          <a:xfrm>
            <a:off x="190500" y="762000"/>
            <a:ext cx="7934325" cy="0"/>
          </a:xfrm>
          <a:prstGeom prst="straightConnector1">
            <a:avLst/>
          </a:prstGeom>
          <a:ln w="19050">
            <a:solidFill>
              <a:sysClr val="windowText" lastClr="000000"/>
            </a:solidFill>
            <a:prstDash val="dash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pic>
        <xdr:nvPicPr>
          <xdr:cNvPr id="12" name="Imagem 11">
            <a:extLst>
              <a:ext uri="{FF2B5EF4-FFF2-40B4-BE49-F238E27FC236}">
                <a16:creationId xmlns="" xmlns:a16="http://schemas.microsoft.com/office/drawing/2014/main" id="{00000000-0008-0000-0A00-00000C00000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4" cstate="print">
            <a:grayscl/>
            <a:extLst>
              <a:ext uri="{BEBA8EAE-BF5A-486C-A8C5-ECC9F3942E4B}">
                <a14:imgProps xmlns:a14="http://schemas.microsoft.com/office/drawing/2010/main">
                  <a14:imgLayer r:embed="rId5">
                    <a14:imgEffect>
                      <a14:backgroundRemoval t="4000" b="95000" l="3667" r="99000"/>
                    </a14:imgEffect>
                    <a14:imgEffect>
                      <a14:artisticPlasticWrap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rcRect l="11162" t="10677" r="12361" b="11983"/>
          <a:stretch/>
        </xdr:blipFill>
        <xdr:spPr>
          <a:xfrm>
            <a:off x="658538" y="301769"/>
            <a:ext cx="618471" cy="573445"/>
          </a:xfrm>
          <a:prstGeom prst="ellipse">
            <a:avLst/>
          </a:prstGeom>
        </xdr:spPr>
      </xdr:pic>
    </xdr:grpSp>
    <xdr:clientData/>
  </xdr:twoCellAnchor>
  <xdr:twoCellAnchor>
    <xdr:from>
      <xdr:col>7</xdr:col>
      <xdr:colOff>114301</xdr:colOff>
      <xdr:row>3</xdr:row>
      <xdr:rowOff>9525</xdr:rowOff>
    </xdr:from>
    <xdr:to>
      <xdr:col>13</xdr:col>
      <xdr:colOff>0</xdr:colOff>
      <xdr:row>16</xdr:row>
      <xdr:rowOff>231407</xdr:rowOff>
    </xdr:to>
    <xdr:grpSp>
      <xdr:nvGrpSpPr>
        <xdr:cNvPr id="8" name="Grupo 4">
          <a:extLst>
            <a:ext uri="{FF2B5EF4-FFF2-40B4-BE49-F238E27FC236}">
              <a16:creationId xmlns="" xmlns:a16="http://schemas.microsoft.com/office/drawing/2014/main" id="{F972978B-CB44-40EF-845C-3E5734C0CE0A}"/>
            </a:ext>
          </a:extLst>
        </xdr:cNvPr>
        <xdr:cNvGrpSpPr/>
      </xdr:nvGrpSpPr>
      <xdr:grpSpPr>
        <a:xfrm>
          <a:off x="7023101" y="1177925"/>
          <a:ext cx="3543299" cy="4438282"/>
          <a:chOff x="7391065" y="1238250"/>
          <a:chExt cx="3543299" cy="4470032"/>
        </a:xfrm>
      </xdr:grpSpPr>
      <xdr:sp macro="" textlink="">
        <xdr:nvSpPr>
          <xdr:cNvPr id="9" name="CaixaDeTexto 8">
            <a:extLst>
              <a:ext uri="{FF2B5EF4-FFF2-40B4-BE49-F238E27FC236}">
                <a16:creationId xmlns="" xmlns:a16="http://schemas.microsoft.com/office/drawing/2014/main" id="{ECC59C4D-2296-498D-AE9C-33086894AC5F}"/>
              </a:ext>
            </a:extLst>
          </xdr:cNvPr>
          <xdr:cNvSpPr txBox="1"/>
        </xdr:nvSpPr>
        <xdr:spPr>
          <a:xfrm>
            <a:off x="7391065" y="1238250"/>
            <a:ext cx="3543299" cy="3171826"/>
          </a:xfrm>
          <a:prstGeom prst="rect">
            <a:avLst/>
          </a:prstGeom>
          <a:ln w="19050">
            <a:solidFill>
              <a:schemeClr val="tx1">
                <a:lumMod val="85000"/>
                <a:lumOff val="15000"/>
              </a:schemeClr>
            </a:solidFill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1600" b="1">
                <a:solidFill>
                  <a:sysClr val="windowText" lastClr="000000"/>
                </a:solidFill>
              </a:rPr>
              <a:t>Aluno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pt-BR" sz="800">
              <a:solidFill>
                <a:schemeClr val="dk1"/>
              </a:solidFill>
              <a:effectLst/>
              <a:latin typeface="+mn-lt"/>
              <a:ea typeface="+mn-ea"/>
              <a:cs typeface="+mn-cs"/>
            </a:endParaRPr>
          </a:p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pt-BR" sz="1200" b="1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1) </a:t>
            </a:r>
            <a:r>
              <a:rPr lang="pt-BR" sz="12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Para a </a:t>
            </a:r>
            <a:r>
              <a:rPr lang="pt-BR" sz="1200" b="1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Situação</a:t>
            </a:r>
            <a:r>
              <a:rPr lang="pt-BR" sz="1200" b="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, analise e formule:</a:t>
            </a:r>
          </a:p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pt-BR" sz="4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endParaRPr>
          </a:p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pt-BR" sz="12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Se a nota da prova do aluno for maior ou igual a 6 e tirou, pelo menos, 60 pontos no total dos desafios, ele será aprovado para a próxima fase, caso contrário, ele será reprovado no campeonado de matemática. </a:t>
            </a:r>
          </a:p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pt-BR" sz="8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endParaRPr>
          </a:p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pt-BR" sz="1200" b="1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2) </a:t>
            </a:r>
            <a:r>
              <a:rPr lang="pt-BR" sz="12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Realce cada situação para que o aluno possa, imediatamente, identificar qual a sua posição no campeonato. </a:t>
            </a:r>
          </a:p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pt-BR" sz="8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endParaRPr>
          </a:p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pt-BR" sz="1200" b="1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3) </a:t>
            </a:r>
            <a:r>
              <a:rPr lang="pt-BR" sz="12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Identifique com os indicadores do "Conjunto de Ícones" qual foi o desempenho deles no "Desafio 1" e no "Desafio 2", baseando-se em três critérios possíveis (Ex.: Ruim, Bom e Excelente).</a:t>
            </a:r>
            <a:endParaRPr lang="pt-BR" sz="1200">
              <a:solidFill>
                <a:schemeClr val="dk1"/>
              </a:solidFill>
              <a:effectLst/>
              <a:latin typeface="+mn-lt"/>
              <a:ea typeface="+mn-ea"/>
              <a:cs typeface="+mn-cs"/>
            </a:endParaRPr>
          </a:p>
        </xdr:txBody>
      </xdr:sp>
      <xdr:pic>
        <xdr:nvPicPr>
          <xdr:cNvPr id="10" name="Imagem 9" descr="Resultado de imagem para matemática png">
            <a:extLst>
              <a:ext uri="{FF2B5EF4-FFF2-40B4-BE49-F238E27FC236}">
                <a16:creationId xmlns="" xmlns:a16="http://schemas.microsoft.com/office/drawing/2014/main" id="{25826C4E-04B4-4512-AB0D-B90F2E2F1CDF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7858037" y="4527293"/>
            <a:ext cx="2657227" cy="1180989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9648488" y="1504950"/>
    <xdr:ext cx="2781637" cy="1685925"/>
    <xdr:sp macro="" textlink="">
      <xdr:nvSpPr>
        <xdr:cNvPr id="2" name="CaixaDeTexto 1">
          <a:extLst>
            <a:ext uri="{FF2B5EF4-FFF2-40B4-BE49-F238E27FC236}">
              <a16:creationId xmlns="" xmlns:a16="http://schemas.microsoft.com/office/drawing/2014/main" id="{53DE2216-5F25-473A-867E-3EE697ADE33C}"/>
            </a:ext>
          </a:extLst>
        </xdr:cNvPr>
        <xdr:cNvSpPr txBox="1"/>
      </xdr:nvSpPr>
      <xdr:spPr>
        <a:xfrm>
          <a:off x="9648488" y="1504950"/>
          <a:ext cx="2781637" cy="1685925"/>
        </a:xfrm>
        <a:prstGeom prst="rect">
          <a:avLst/>
        </a:prstGeom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600" b="1">
              <a:solidFill>
                <a:sysClr val="windowText" lastClr="000000"/>
              </a:solidFill>
            </a:rPr>
            <a:t>Aluno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pt-BR" sz="8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1) </a:t>
          </a:r>
          <a:r>
            <a:rPr lang="pt-BR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Usando a formatação condicional,</a:t>
          </a:r>
          <a:r>
            <a:rPr lang="pt-BR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realce gradualmente a venda total, da direita para à esquerda. </a:t>
          </a: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pt-BR" sz="8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2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2) </a:t>
          </a:r>
          <a:r>
            <a:rPr lang="pt-BR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Classifique essa venda total em ordem decrescente (do maior para o menor).</a:t>
          </a:r>
        </a:p>
      </xdr:txBody>
    </xdr:sp>
    <xdr:clientData/>
  </xdr:absoluteAnchor>
  <xdr:twoCellAnchor>
    <xdr:from>
      <xdr:col>1</xdr:col>
      <xdr:colOff>0</xdr:colOff>
      <xdr:row>1</xdr:row>
      <xdr:rowOff>28575</xdr:rowOff>
    </xdr:from>
    <xdr:to>
      <xdr:col>12</xdr:col>
      <xdr:colOff>431517</xdr:colOff>
      <xdr:row>1</xdr:row>
      <xdr:rowOff>771525</xdr:rowOff>
    </xdr:to>
    <xdr:grpSp>
      <xdr:nvGrpSpPr>
        <xdr:cNvPr id="14" name="Agrupar 13">
          <a:extLst>
            <a:ext uri="{FF2B5EF4-FFF2-40B4-BE49-F238E27FC236}">
              <a16:creationId xmlns="" xmlns:a16="http://schemas.microsoft.com/office/drawing/2014/main" id="{076A26A8-34D1-49CA-8FFF-62FDF2634398}"/>
            </a:ext>
          </a:extLst>
        </xdr:cNvPr>
        <xdr:cNvGrpSpPr/>
      </xdr:nvGrpSpPr>
      <xdr:grpSpPr>
        <a:xfrm>
          <a:off x="177800" y="206375"/>
          <a:ext cx="11455117" cy="742950"/>
          <a:chOff x="200025" y="228600"/>
          <a:chExt cx="11480517" cy="742950"/>
        </a:xfrm>
      </xdr:grpSpPr>
      <xdr:pic>
        <xdr:nvPicPr>
          <xdr:cNvPr id="6" name="Imagem 5" descr="Resultado de imagem para produto png">
            <a:extLst>
              <a:ext uri="{FF2B5EF4-FFF2-40B4-BE49-F238E27FC236}">
                <a16:creationId xmlns="" xmlns:a16="http://schemas.microsoft.com/office/drawing/2014/main" id="{09821EE1-D79C-4A55-8740-08759D1B47F7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BEBA8EAE-BF5A-486C-A8C5-ECC9F3942E4B}">
                <a14:imgProps xmlns:a14="http://schemas.microsoft.com/office/drawing/2010/main">
                  <a14:imgLayer r:embed="rId2">
                    <a14:imgEffect>
                      <a14:saturation sat="6600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9791700" y="247650"/>
            <a:ext cx="707742" cy="72390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7" name="Imagem 6" descr="Resultado de imagem para produto png">
            <a:extLst>
              <a:ext uri="{FF2B5EF4-FFF2-40B4-BE49-F238E27FC236}">
                <a16:creationId xmlns="" xmlns:a16="http://schemas.microsoft.com/office/drawing/2014/main" id="{14E55D59-C54C-465A-B5D2-836A8289C964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BEBA8EAE-BF5A-486C-A8C5-ECC9F3942E4B}">
                <a14:imgProps xmlns:a14="http://schemas.microsoft.com/office/drawing/2010/main">
                  <a14:imgLayer r:embed="rId2">
                    <a14:imgEffect>
                      <a14:saturation sat="6600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0972800" y="247650"/>
            <a:ext cx="707742" cy="72390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cxnSp macro="">
        <xdr:nvCxnSpPr>
          <xdr:cNvPr id="10" name="Conector de seta reta 1">
            <a:extLst>
              <a:ext uri="{FF2B5EF4-FFF2-40B4-BE49-F238E27FC236}">
                <a16:creationId xmlns="" xmlns:a16="http://schemas.microsoft.com/office/drawing/2014/main" id="{70392548-7F40-4E41-9898-E0DD71C81D84}"/>
              </a:ext>
            </a:extLst>
          </xdr:cNvPr>
          <xdr:cNvCxnSpPr/>
        </xdr:nvCxnSpPr>
        <xdr:spPr>
          <a:xfrm flipV="1">
            <a:off x="200025" y="809625"/>
            <a:ext cx="8439150" cy="12556"/>
          </a:xfrm>
          <a:prstGeom prst="straightConnector1">
            <a:avLst/>
          </a:prstGeom>
          <a:ln w="19050">
            <a:solidFill>
              <a:sysClr val="windowText" lastClr="000000"/>
            </a:solidFill>
            <a:prstDash val="dash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pic>
        <xdr:nvPicPr>
          <xdr:cNvPr id="11" name="Imagem 10">
            <a:extLst>
              <a:ext uri="{FF2B5EF4-FFF2-40B4-BE49-F238E27FC236}">
                <a16:creationId xmlns="" xmlns:a16="http://schemas.microsoft.com/office/drawing/2014/main" id="{740B7D3D-BD31-4D84-B93B-EABB075865B2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3" cstate="print">
            <a:duotone>
              <a:prstClr val="black"/>
              <a:schemeClr val="accent2">
                <a:tint val="45000"/>
                <a:satMod val="400000"/>
              </a:schemeClr>
            </a:duotone>
            <a:extLst>
              <a:ext uri="{BEBA8EAE-BF5A-486C-A8C5-ECC9F3942E4B}">
                <a14:imgProps xmlns:a14="http://schemas.microsoft.com/office/drawing/2010/main">
                  <a14:imgLayer r:embed="rId4">
                    <a14:imgEffect>
                      <a14:backgroundRemoval t="4000" b="95000" l="3667" r="99000"/>
                    </a14:imgEffect>
                    <a14:imgEffect>
                      <a14:artisticPlasticWrap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rcRect l="11162" t="10677" r="12361" b="11983"/>
          <a:stretch/>
        </xdr:blipFill>
        <xdr:spPr>
          <a:xfrm>
            <a:off x="668063" y="361950"/>
            <a:ext cx="618471" cy="573445"/>
          </a:xfrm>
          <a:prstGeom prst="ellipse">
            <a:avLst/>
          </a:prstGeom>
        </xdr:spPr>
      </xdr:pic>
      <xdr:sp macro="" textlink="">
        <xdr:nvSpPr>
          <xdr:cNvPr id="12" name="Retângulo 11">
            <a:extLst>
              <a:ext uri="{FF2B5EF4-FFF2-40B4-BE49-F238E27FC236}">
                <a16:creationId xmlns="" xmlns:a16="http://schemas.microsoft.com/office/drawing/2014/main" id="{6D9C14CF-5FDD-45A5-AEF1-1ADF50D99163}"/>
              </a:ext>
            </a:extLst>
          </xdr:cNvPr>
          <xdr:cNvSpPr/>
        </xdr:nvSpPr>
        <xdr:spPr>
          <a:xfrm>
            <a:off x="2314575" y="228600"/>
            <a:ext cx="6811513" cy="593304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/>
          <a:p>
            <a:pPr algn="ctr"/>
            <a:r>
              <a:rPr lang="pt-BR" sz="3600" b="1" i="1" cap="none" spc="0">
                <a:ln w="13462">
                  <a:solidFill>
                    <a:schemeClr val="bg1"/>
                  </a:solidFill>
                  <a:prstDash val="solid"/>
                </a:ln>
                <a:solidFill>
                  <a:schemeClr val="tx1">
                    <a:lumMod val="95000"/>
                    <a:lumOff val="5000"/>
                  </a:schemeClr>
                </a:solidFill>
                <a:effectLst>
                  <a:outerShdw dist="38100" dir="2700000" algn="bl" rotWithShape="0">
                    <a:schemeClr val="bg2">
                      <a:lumMod val="25000"/>
                    </a:schemeClr>
                  </a:outerShdw>
                </a:effectLst>
              </a:rPr>
              <a:t>Exercício</a:t>
            </a:r>
            <a:r>
              <a:rPr lang="pt-BR" sz="3600" b="1" i="1" cap="none" spc="0" baseline="0">
                <a:ln w="13462">
                  <a:solidFill>
                    <a:schemeClr val="bg1"/>
                  </a:solidFill>
                  <a:prstDash val="solid"/>
                </a:ln>
                <a:solidFill>
                  <a:schemeClr val="tx1">
                    <a:lumMod val="95000"/>
                    <a:lumOff val="5000"/>
                  </a:schemeClr>
                </a:solidFill>
                <a:effectLst>
                  <a:outerShdw dist="38100" dir="2700000" algn="bl" rotWithShape="0">
                    <a:schemeClr val="bg2">
                      <a:lumMod val="25000"/>
                    </a:schemeClr>
                  </a:outerShdw>
                </a:effectLst>
              </a:rPr>
              <a:t> 5: </a:t>
            </a:r>
            <a:r>
              <a:rPr lang="pt-BR" sz="3600" b="1" i="1" cap="none" spc="0">
                <a:ln w="13462">
                  <a:solidFill>
                    <a:schemeClr val="bg1"/>
                  </a:solidFill>
                  <a:prstDash val="solid"/>
                </a:ln>
                <a:solidFill>
                  <a:schemeClr val="tx1">
                    <a:lumMod val="95000"/>
                    <a:lumOff val="5000"/>
                  </a:schemeClr>
                </a:solidFill>
                <a:effectLst>
                  <a:outerShdw dist="38100" dir="2700000" algn="bl" rotWithShape="0">
                    <a:schemeClr val="bg2">
                      <a:lumMod val="25000"/>
                    </a:schemeClr>
                  </a:outerShdw>
                </a:effectLst>
              </a:rPr>
              <a:t>Barras de Dados</a:t>
            </a:r>
          </a:p>
        </xdr:txBody>
      </xdr:sp>
    </xdr:grp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114300</xdr:colOff>
      <xdr:row>4</xdr:row>
      <xdr:rowOff>19051</xdr:rowOff>
    </xdr:from>
    <xdr:to>
      <xdr:col>10</xdr:col>
      <xdr:colOff>238461</xdr:colOff>
      <xdr:row>11</xdr:row>
      <xdr:rowOff>47626</xdr:rowOff>
    </xdr:to>
    <xdr:sp macro="" textlink="">
      <xdr:nvSpPr>
        <xdr:cNvPr id="2" name="CaixaDeTexto 1">
          <a:extLst>
            <a:ext uri="{FF2B5EF4-FFF2-40B4-BE49-F238E27FC236}">
              <a16:creationId xmlns="" xmlns:a16="http://schemas.microsoft.com/office/drawing/2014/main" id="{B05C8A1D-1D97-4AD8-90B1-3162C14E77DC}"/>
            </a:ext>
          </a:extLst>
        </xdr:cNvPr>
        <xdr:cNvSpPr txBox="1"/>
      </xdr:nvSpPr>
      <xdr:spPr>
        <a:xfrm>
          <a:off x="4495800" y="1457326"/>
          <a:ext cx="3238836" cy="1295400"/>
        </a:xfrm>
        <a:prstGeom prst="rect">
          <a:avLst/>
        </a:prstGeom>
        <a:ln w="19050">
          <a:solidFill>
            <a:sysClr val="windowText" lastClr="00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600" b="1">
              <a:solidFill>
                <a:sysClr val="windowText" lastClr="000000"/>
              </a:solidFill>
            </a:rPr>
            <a:t>Aluno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pt-BR" sz="8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Destaque</a:t>
          </a:r>
          <a:r>
            <a:rPr lang="pt-BR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os dados em que as datas estão entre 01/07/2017 e 01/12/2017.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pt-BR" sz="8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 filtre somente esses dados destacados por cor.</a:t>
          </a:r>
          <a:endParaRPr lang="pt-BR" sz="12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4</xdr:col>
      <xdr:colOff>523875</xdr:colOff>
      <xdr:row>12</xdr:row>
      <xdr:rowOff>95250</xdr:rowOff>
    </xdr:from>
    <xdr:to>
      <xdr:col>15</xdr:col>
      <xdr:colOff>18575</xdr:colOff>
      <xdr:row>36</xdr:row>
      <xdr:rowOff>0</xdr:rowOff>
    </xdr:to>
    <xdr:pic>
      <xdr:nvPicPr>
        <xdr:cNvPr id="10" name="Imagem 9" descr="Resultado de imagem para calendário png">
          <a:extLst>
            <a:ext uri="{FF2B5EF4-FFF2-40B4-BE49-F238E27FC236}">
              <a16:creationId xmlns="" xmlns:a16="http://schemas.microsoft.com/office/drawing/2014/main" id="{FFDD3A8F-C67A-4EB1-8127-74F3AB35D3F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b="5181"/>
        <a:stretch/>
      </xdr:blipFill>
      <xdr:spPr bwMode="auto">
        <a:xfrm>
          <a:off x="4314825" y="3019425"/>
          <a:ext cx="5181125" cy="4257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1</xdr:row>
      <xdr:rowOff>47625</xdr:rowOff>
    </xdr:from>
    <xdr:to>
      <xdr:col>13</xdr:col>
      <xdr:colOff>338172</xdr:colOff>
      <xdr:row>1</xdr:row>
      <xdr:rowOff>752475</xdr:rowOff>
    </xdr:to>
    <xdr:grpSp>
      <xdr:nvGrpSpPr>
        <xdr:cNvPr id="17" name="Agrupar 16">
          <a:extLst>
            <a:ext uri="{FF2B5EF4-FFF2-40B4-BE49-F238E27FC236}">
              <a16:creationId xmlns="" xmlns:a16="http://schemas.microsoft.com/office/drawing/2014/main" id="{083CAA3B-F9F9-4F28-AD2C-62F6289847F2}"/>
            </a:ext>
          </a:extLst>
        </xdr:cNvPr>
        <xdr:cNvGrpSpPr/>
      </xdr:nvGrpSpPr>
      <xdr:grpSpPr>
        <a:xfrm>
          <a:off x="177800" y="212725"/>
          <a:ext cx="8428072" cy="704850"/>
          <a:chOff x="200025" y="247650"/>
          <a:chExt cx="8396322" cy="704850"/>
        </a:xfrm>
      </xdr:grpSpPr>
      <xdr:pic>
        <xdr:nvPicPr>
          <xdr:cNvPr id="9" name="Imagem 8" descr="Resultado de imagem para data png">
            <a:extLst>
              <a:ext uri="{FF2B5EF4-FFF2-40B4-BE49-F238E27FC236}">
                <a16:creationId xmlns="" xmlns:a16="http://schemas.microsoft.com/office/drawing/2014/main" id="{6F57DAB5-80F9-492F-A3C9-03736964AE42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7677151" y="295275"/>
            <a:ext cx="919196" cy="65722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grpSp>
        <xdr:nvGrpSpPr>
          <xdr:cNvPr id="11" name="Agrupar 10">
            <a:extLst>
              <a:ext uri="{FF2B5EF4-FFF2-40B4-BE49-F238E27FC236}">
                <a16:creationId xmlns="" xmlns:a16="http://schemas.microsoft.com/office/drawing/2014/main" id="{01CB569B-06A2-48E3-830F-F6125CAE143F}"/>
              </a:ext>
            </a:extLst>
          </xdr:cNvPr>
          <xdr:cNvGrpSpPr/>
        </xdr:nvGrpSpPr>
        <xdr:grpSpPr>
          <a:xfrm>
            <a:off x="200025" y="247650"/>
            <a:ext cx="7648575" cy="665664"/>
            <a:chOff x="190500" y="209550"/>
            <a:chExt cx="8108519" cy="665664"/>
          </a:xfrm>
        </xdr:grpSpPr>
        <xdr:sp macro="" textlink="">
          <xdr:nvSpPr>
            <xdr:cNvPr id="12" name="Retângulo 11">
              <a:extLst>
                <a:ext uri="{FF2B5EF4-FFF2-40B4-BE49-F238E27FC236}">
                  <a16:creationId xmlns="" xmlns:a16="http://schemas.microsoft.com/office/drawing/2014/main" id="{0CB2BE26-4AE4-4796-9EEA-4906725C7DEC}"/>
                </a:ext>
              </a:extLst>
            </xdr:cNvPr>
            <xdr:cNvSpPr/>
          </xdr:nvSpPr>
          <xdr:spPr>
            <a:xfrm>
              <a:off x="1487506" y="209550"/>
              <a:ext cx="6811513" cy="593304"/>
            </a:xfrm>
            <a:prstGeom prst="rect">
              <a:avLst/>
            </a:prstGeom>
            <a:noFill/>
          </xdr:spPr>
          <xdr:txBody>
            <a:bodyPr wrap="square" lIns="91440" tIns="45720" rIns="91440" bIns="45720">
              <a:noAutofit/>
            </a:bodyPr>
            <a:lstStyle/>
            <a:p>
              <a:pPr algn="ctr"/>
              <a:r>
                <a:rPr lang="pt-BR" sz="3200" b="1" i="1" cap="none" spc="0">
                  <a:ln w="13462">
                    <a:solidFill>
                      <a:schemeClr val="bg1"/>
                    </a:solidFill>
                    <a:prstDash val="solid"/>
                  </a:ln>
                  <a:solidFill>
                    <a:schemeClr val="tx1">
                      <a:lumMod val="95000"/>
                      <a:lumOff val="5000"/>
                    </a:schemeClr>
                  </a:solidFill>
                  <a:effectLst>
                    <a:outerShdw dist="38100" dir="2700000" algn="bl" rotWithShape="0">
                      <a:schemeClr val="bg2">
                        <a:lumMod val="25000"/>
                      </a:schemeClr>
                    </a:outerShdw>
                  </a:effectLst>
                </a:rPr>
                <a:t>Exercício</a:t>
              </a:r>
              <a:r>
                <a:rPr lang="pt-BR" sz="3200" b="1" i="1" cap="none" spc="0" baseline="0">
                  <a:ln w="13462">
                    <a:solidFill>
                      <a:schemeClr val="bg1"/>
                    </a:solidFill>
                    <a:prstDash val="solid"/>
                  </a:ln>
                  <a:solidFill>
                    <a:schemeClr val="tx1">
                      <a:lumMod val="95000"/>
                      <a:lumOff val="5000"/>
                    </a:schemeClr>
                  </a:solidFill>
                  <a:effectLst>
                    <a:outerShdw dist="38100" dir="2700000" algn="bl" rotWithShape="0">
                      <a:schemeClr val="bg2">
                        <a:lumMod val="25000"/>
                      </a:schemeClr>
                    </a:outerShdw>
                  </a:effectLst>
                </a:rPr>
                <a:t> 6: </a:t>
              </a:r>
              <a:r>
                <a:rPr lang="pt-BR" sz="3200" b="1" i="1" cap="none" spc="0">
                  <a:ln w="13462">
                    <a:solidFill>
                      <a:schemeClr val="bg1"/>
                    </a:solidFill>
                    <a:prstDash val="solid"/>
                  </a:ln>
                  <a:solidFill>
                    <a:schemeClr val="tx1">
                      <a:lumMod val="95000"/>
                      <a:lumOff val="5000"/>
                    </a:schemeClr>
                  </a:solidFill>
                  <a:effectLst>
                    <a:outerShdw dist="38100" dir="2700000" algn="bl" rotWithShape="0">
                      <a:schemeClr val="bg2">
                        <a:lumMod val="25000"/>
                      </a:schemeClr>
                    </a:outerShdw>
                  </a:effectLst>
                </a:rPr>
                <a:t>Realçar Regras</a:t>
              </a:r>
            </a:p>
          </xdr:txBody>
        </xdr:sp>
        <xdr:cxnSp macro="">
          <xdr:nvCxnSpPr>
            <xdr:cNvPr id="14" name="Conector de seta reta 1">
              <a:extLst>
                <a:ext uri="{FF2B5EF4-FFF2-40B4-BE49-F238E27FC236}">
                  <a16:creationId xmlns="" xmlns:a16="http://schemas.microsoft.com/office/drawing/2014/main" id="{9F9DBE41-93CB-44B1-973E-7E013BBAAD4E}"/>
                </a:ext>
              </a:extLst>
            </xdr:cNvPr>
            <xdr:cNvCxnSpPr/>
          </xdr:nvCxnSpPr>
          <xdr:spPr>
            <a:xfrm flipV="1">
              <a:off x="190500" y="714375"/>
              <a:ext cx="7431968" cy="19050"/>
            </a:xfrm>
            <a:prstGeom prst="straightConnector1">
              <a:avLst/>
            </a:prstGeom>
            <a:ln w="19050">
              <a:solidFill>
                <a:sysClr val="windowText" lastClr="000000"/>
              </a:solidFill>
              <a:prstDash val="dash"/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pic>
          <xdr:nvPicPr>
            <xdr:cNvPr id="15" name="Imagem 14">
              <a:extLst>
                <a:ext uri="{FF2B5EF4-FFF2-40B4-BE49-F238E27FC236}">
                  <a16:creationId xmlns="" xmlns:a16="http://schemas.microsoft.com/office/drawing/2014/main" id="{93CE142B-C993-46BB-ABBC-1292AFFB02F3}"/>
                </a:ext>
              </a:extLst>
            </xdr:cNvPr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3" cstate="print">
              <a:grayscl/>
              <a:extLst>
                <a:ext uri="{BEBA8EAE-BF5A-486C-A8C5-ECC9F3942E4B}">
                  <a14:imgProps xmlns:a14="http://schemas.microsoft.com/office/drawing/2010/main">
                    <a14:imgLayer r:embed="rId4">
                      <a14:imgEffect>
                        <a14:backgroundRemoval t="4000" b="95000" l="3667" r="99000"/>
                      </a14:imgEffect>
                      <a14:imgEffect>
                        <a14:artisticPlasticWrap/>
                      </a14:imgEffect>
                    </a14:imgLayer>
                  </a14:imgProps>
                </a:ex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11162" t="10677" r="12361" b="11983"/>
            <a:stretch/>
          </xdr:blipFill>
          <xdr:spPr>
            <a:xfrm>
              <a:off x="658538" y="301769"/>
              <a:ext cx="618471" cy="573445"/>
            </a:xfrm>
            <a:prstGeom prst="ellipse">
              <a:avLst/>
            </a:prstGeom>
          </xdr:spPr>
        </xdr:pic>
      </xdr:grpSp>
    </xdr:grp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361951</xdr:colOff>
      <xdr:row>4</xdr:row>
      <xdr:rowOff>0</xdr:rowOff>
    </xdr:from>
    <xdr:to>
      <xdr:col>14</xdr:col>
      <xdr:colOff>555115</xdr:colOff>
      <xdr:row>34</xdr:row>
      <xdr:rowOff>28574</xdr:rowOff>
    </xdr:to>
    <xdr:grpSp>
      <xdr:nvGrpSpPr>
        <xdr:cNvPr id="9" name="Grupo 19">
          <a:extLst>
            <a:ext uri="{FF2B5EF4-FFF2-40B4-BE49-F238E27FC236}">
              <a16:creationId xmlns="" xmlns:a16="http://schemas.microsoft.com/office/drawing/2014/main" id="{A21B4173-4B63-4E2E-A789-CC1605F7A1A9}"/>
            </a:ext>
          </a:extLst>
        </xdr:cNvPr>
        <xdr:cNvGrpSpPr/>
      </xdr:nvGrpSpPr>
      <xdr:grpSpPr>
        <a:xfrm>
          <a:off x="6140451" y="1308100"/>
          <a:ext cx="4104764" cy="5743574"/>
          <a:chOff x="6042739" y="1371600"/>
          <a:chExt cx="4446579" cy="5743574"/>
        </a:xfrm>
      </xdr:grpSpPr>
      <xdr:sp macro="" textlink="">
        <xdr:nvSpPr>
          <xdr:cNvPr id="10" name="CaixaDeTexto 9">
            <a:extLst>
              <a:ext uri="{FF2B5EF4-FFF2-40B4-BE49-F238E27FC236}">
                <a16:creationId xmlns="" xmlns:a16="http://schemas.microsoft.com/office/drawing/2014/main" id="{4300710E-96C2-48E6-B1C1-BF0062EB9E94}"/>
              </a:ext>
            </a:extLst>
          </xdr:cNvPr>
          <xdr:cNvSpPr txBox="1"/>
        </xdr:nvSpPr>
        <xdr:spPr>
          <a:xfrm>
            <a:off x="6042739" y="1371600"/>
            <a:ext cx="3575622" cy="1200150"/>
          </a:xfrm>
          <a:prstGeom prst="rect">
            <a:avLst/>
          </a:prstGeom>
          <a:ln w="19050">
            <a:solidFill>
              <a:schemeClr val="accent4">
                <a:lumMod val="75000"/>
              </a:schemeClr>
            </a:solidFill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1600" b="1">
                <a:solidFill>
                  <a:sysClr val="windowText" lastClr="000000"/>
                </a:solidFill>
              </a:rPr>
              <a:t>Aluno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pt-BR" sz="800">
              <a:solidFill>
                <a:schemeClr val="dk1"/>
              </a:solidFill>
              <a:effectLst/>
              <a:latin typeface="+mn-lt"/>
              <a:ea typeface="+mn-ea"/>
              <a:cs typeface="+mn-cs"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pt-BR" sz="12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Formate</a:t>
            </a:r>
            <a:r>
              <a:rPr lang="pt-BR" sz="12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como tabela os dados ao lado, conforme sua preferência. E destaque todas as datas em que o pedido foi realizado no mês de Outubro.</a:t>
            </a:r>
            <a:endParaRPr lang="pt-BR" sz="1200">
              <a:solidFill>
                <a:schemeClr val="dk1"/>
              </a:solidFill>
              <a:effectLst/>
              <a:latin typeface="+mn-lt"/>
              <a:ea typeface="+mn-ea"/>
              <a:cs typeface="+mn-cs"/>
            </a:endParaRPr>
          </a:p>
        </xdr:txBody>
      </xdr:sp>
      <xdr:pic>
        <xdr:nvPicPr>
          <xdr:cNvPr id="11" name="Imagem 10" descr="Resultado de imagem para funcionário pc  png">
            <a:extLst>
              <a:ext uri="{FF2B5EF4-FFF2-40B4-BE49-F238E27FC236}">
                <a16:creationId xmlns="" xmlns:a16="http://schemas.microsoft.com/office/drawing/2014/main" id="{A7602A85-FD99-4174-8B23-715494F04EE9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152779" y="2838449"/>
            <a:ext cx="4336539" cy="427672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1</xdr:col>
      <xdr:colOff>0</xdr:colOff>
      <xdr:row>1</xdr:row>
      <xdr:rowOff>929</xdr:rowOff>
    </xdr:from>
    <xdr:to>
      <xdr:col>12</xdr:col>
      <xdr:colOff>359044</xdr:colOff>
      <xdr:row>1</xdr:row>
      <xdr:rowOff>768879</xdr:rowOff>
    </xdr:to>
    <xdr:grpSp>
      <xdr:nvGrpSpPr>
        <xdr:cNvPr id="19" name="Agrupar 18">
          <a:extLst>
            <a:ext uri="{FF2B5EF4-FFF2-40B4-BE49-F238E27FC236}">
              <a16:creationId xmlns="" xmlns:a16="http://schemas.microsoft.com/office/drawing/2014/main" id="{ABCAC46A-851C-4DE1-B44F-B406498B389F}"/>
            </a:ext>
          </a:extLst>
        </xdr:cNvPr>
        <xdr:cNvGrpSpPr/>
      </xdr:nvGrpSpPr>
      <xdr:grpSpPr>
        <a:xfrm>
          <a:off x="177800" y="166029"/>
          <a:ext cx="9007744" cy="767950"/>
          <a:chOff x="171450" y="162854"/>
          <a:chExt cx="8998219" cy="767950"/>
        </a:xfrm>
      </xdr:grpSpPr>
      <xdr:pic>
        <xdr:nvPicPr>
          <xdr:cNvPr id="8" name="Imagem 7" descr="Resultado de imagem para tabela  png">
            <a:extLst>
              <a:ext uri="{FF2B5EF4-FFF2-40B4-BE49-F238E27FC236}">
                <a16:creationId xmlns="" xmlns:a16="http://schemas.microsoft.com/office/drawing/2014/main" id="{A58054BE-2638-4571-96FC-F1D1A9DEB4D7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duotone>
              <a:schemeClr val="accent4">
                <a:shade val="45000"/>
                <a:satMod val="135000"/>
              </a:schemeClr>
              <a:prstClr val="white"/>
            </a:duoton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8398522" y="162854"/>
            <a:ext cx="771147" cy="76795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15" name="Retângulo 14">
            <a:extLst>
              <a:ext uri="{FF2B5EF4-FFF2-40B4-BE49-F238E27FC236}">
                <a16:creationId xmlns="" xmlns:a16="http://schemas.microsoft.com/office/drawing/2014/main" id="{F95D6BBB-CB12-4D3A-A2B9-AB104DD4FEED}"/>
              </a:ext>
            </a:extLst>
          </xdr:cNvPr>
          <xdr:cNvSpPr/>
        </xdr:nvSpPr>
        <xdr:spPr>
          <a:xfrm>
            <a:off x="1966385" y="209550"/>
            <a:ext cx="6425140" cy="593304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/>
          <a:p>
            <a:pPr algn="ctr"/>
            <a:r>
              <a:rPr lang="pt-BR" sz="3200" b="1" i="1" cap="none" spc="0">
                <a:ln w="13462">
                  <a:solidFill>
                    <a:schemeClr val="bg1"/>
                  </a:solidFill>
                  <a:prstDash val="solid"/>
                </a:ln>
                <a:solidFill>
                  <a:schemeClr val="tx1">
                    <a:lumMod val="95000"/>
                    <a:lumOff val="5000"/>
                  </a:schemeClr>
                </a:solidFill>
                <a:effectLst>
                  <a:outerShdw dist="38100" dir="2700000" algn="bl" rotWithShape="0">
                    <a:schemeClr val="bg2">
                      <a:lumMod val="25000"/>
                    </a:schemeClr>
                  </a:outerShdw>
                </a:effectLst>
              </a:rPr>
              <a:t>Exercício</a:t>
            </a:r>
            <a:r>
              <a:rPr lang="pt-BR" sz="3200" b="1" i="1" cap="none" spc="0" baseline="0">
                <a:ln w="13462">
                  <a:solidFill>
                    <a:schemeClr val="bg1"/>
                  </a:solidFill>
                  <a:prstDash val="solid"/>
                </a:ln>
                <a:solidFill>
                  <a:schemeClr val="tx1">
                    <a:lumMod val="95000"/>
                    <a:lumOff val="5000"/>
                  </a:schemeClr>
                </a:solidFill>
                <a:effectLst>
                  <a:outerShdw dist="38100" dir="2700000" algn="bl" rotWithShape="0">
                    <a:schemeClr val="bg2">
                      <a:lumMod val="25000"/>
                    </a:schemeClr>
                  </a:outerShdw>
                </a:effectLst>
              </a:rPr>
              <a:t> 7: Formatar e </a:t>
            </a:r>
            <a:r>
              <a:rPr lang="pt-BR" sz="3200" b="1" i="1" cap="none" spc="0">
                <a:ln w="13462">
                  <a:solidFill>
                    <a:schemeClr val="bg1"/>
                  </a:solidFill>
                  <a:prstDash val="solid"/>
                </a:ln>
                <a:solidFill>
                  <a:schemeClr val="tx1">
                    <a:lumMod val="95000"/>
                    <a:lumOff val="5000"/>
                  </a:schemeClr>
                </a:solidFill>
                <a:effectLst>
                  <a:outerShdw dist="38100" dir="2700000" algn="bl" rotWithShape="0">
                    <a:schemeClr val="bg2">
                      <a:lumMod val="25000"/>
                    </a:schemeClr>
                  </a:outerShdw>
                </a:effectLst>
              </a:rPr>
              <a:t>Realçar</a:t>
            </a:r>
          </a:p>
        </xdr:txBody>
      </xdr:sp>
      <xdr:cxnSp macro="">
        <xdr:nvCxnSpPr>
          <xdr:cNvPr id="16" name="Conector de seta reta 1">
            <a:extLst>
              <a:ext uri="{FF2B5EF4-FFF2-40B4-BE49-F238E27FC236}">
                <a16:creationId xmlns="" xmlns:a16="http://schemas.microsoft.com/office/drawing/2014/main" id="{34C7CE16-A9CA-4B76-9E50-EF011AC82E9F}"/>
              </a:ext>
            </a:extLst>
          </xdr:cNvPr>
          <xdr:cNvCxnSpPr/>
        </xdr:nvCxnSpPr>
        <xdr:spPr>
          <a:xfrm flipV="1">
            <a:off x="171450" y="742950"/>
            <a:ext cx="7781925" cy="9525"/>
          </a:xfrm>
          <a:prstGeom prst="straightConnector1">
            <a:avLst/>
          </a:prstGeom>
          <a:ln w="19050">
            <a:solidFill>
              <a:sysClr val="windowText" lastClr="000000"/>
            </a:solidFill>
            <a:prstDash val="dash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pic>
        <xdr:nvPicPr>
          <xdr:cNvPr id="17" name="Imagem 16">
            <a:extLst>
              <a:ext uri="{FF2B5EF4-FFF2-40B4-BE49-F238E27FC236}">
                <a16:creationId xmlns="" xmlns:a16="http://schemas.microsoft.com/office/drawing/2014/main" id="{1C2C18CC-0570-4B6F-A679-225F4EBF9D96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3" cstate="print">
            <a:duotone>
              <a:prstClr val="black"/>
              <a:srgbClr val="D9C3A5">
                <a:tint val="50000"/>
                <a:satMod val="180000"/>
              </a:srgbClr>
            </a:duotone>
            <a:extLst>
              <a:ext uri="{BEBA8EAE-BF5A-486C-A8C5-ECC9F3942E4B}">
                <a14:imgProps xmlns:a14="http://schemas.microsoft.com/office/drawing/2010/main">
                  <a14:imgLayer r:embed="rId4">
                    <a14:imgEffect>
                      <a14:backgroundRemoval t="4000" b="95000" l="3667" r="99000"/>
                    </a14:imgEffect>
                    <a14:imgEffect>
                      <a14:artisticPlasticWrap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rcRect l="11162" t="10677" r="12361" b="11983"/>
          <a:stretch/>
        </xdr:blipFill>
        <xdr:spPr>
          <a:xfrm>
            <a:off x="651039" y="301769"/>
            <a:ext cx="583389" cy="573445"/>
          </a:xfrm>
          <a:prstGeom prst="ellipse">
            <a:avLst/>
          </a:prstGeom>
        </xdr:spPr>
      </xdr:pic>
    </xdr:grp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123823</xdr:colOff>
      <xdr:row>16</xdr:row>
      <xdr:rowOff>66673</xdr:rowOff>
    </xdr:from>
    <xdr:to>
      <xdr:col>16</xdr:col>
      <xdr:colOff>219073</xdr:colOff>
      <xdr:row>37</xdr:row>
      <xdr:rowOff>85723</xdr:rowOff>
    </xdr:to>
    <xdr:pic>
      <xdr:nvPicPr>
        <xdr:cNvPr id="9" name="Imagem 8" descr="Resultado de imagem para pincel pintando png">
          <a:extLst>
            <a:ext uri="{FF2B5EF4-FFF2-40B4-BE49-F238E27FC236}">
              <a16:creationId xmlns="" xmlns:a16="http://schemas.microsoft.com/office/drawing/2014/main" id="{42C17C54-5EBF-4341-9EA5-9DA7CCABD2F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b="5381"/>
        <a:stretch/>
      </xdr:blipFill>
      <xdr:spPr bwMode="auto">
        <a:xfrm rot="20799453">
          <a:off x="7115173" y="3714748"/>
          <a:ext cx="4572000" cy="401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0</xdr:row>
      <xdr:rowOff>161925</xdr:rowOff>
    </xdr:from>
    <xdr:to>
      <xdr:col>12</xdr:col>
      <xdr:colOff>533890</xdr:colOff>
      <xdr:row>2</xdr:row>
      <xdr:rowOff>18589</xdr:rowOff>
    </xdr:to>
    <xdr:grpSp>
      <xdr:nvGrpSpPr>
        <xdr:cNvPr id="16" name="Agrupar 15">
          <a:extLst>
            <a:ext uri="{FF2B5EF4-FFF2-40B4-BE49-F238E27FC236}">
              <a16:creationId xmlns="" xmlns:a16="http://schemas.microsoft.com/office/drawing/2014/main" id="{B00EADDA-3630-427C-B596-2BF4D201804A}"/>
            </a:ext>
          </a:extLst>
        </xdr:cNvPr>
        <xdr:cNvGrpSpPr/>
      </xdr:nvGrpSpPr>
      <xdr:grpSpPr>
        <a:xfrm>
          <a:off x="177800" y="161925"/>
          <a:ext cx="9690590" cy="847264"/>
          <a:chOff x="180975" y="161925"/>
          <a:chExt cx="9782665" cy="837739"/>
        </a:xfrm>
      </xdr:grpSpPr>
      <xdr:pic>
        <xdr:nvPicPr>
          <xdr:cNvPr id="8" name="Imagem 7" descr="Imagem relacionada">
            <a:extLst>
              <a:ext uri="{FF2B5EF4-FFF2-40B4-BE49-F238E27FC236}">
                <a16:creationId xmlns="" xmlns:a16="http://schemas.microsoft.com/office/drawing/2014/main" id="{01089E40-822F-4812-B8AC-0BDABC21C312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9106390" y="161925"/>
            <a:ext cx="857250" cy="837739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grpSp>
        <xdr:nvGrpSpPr>
          <xdr:cNvPr id="10" name="Agrupar 9">
            <a:extLst>
              <a:ext uri="{FF2B5EF4-FFF2-40B4-BE49-F238E27FC236}">
                <a16:creationId xmlns="" xmlns:a16="http://schemas.microsoft.com/office/drawing/2014/main" id="{2C898137-B8EC-48E8-BA29-FEEBF3840EE0}"/>
              </a:ext>
            </a:extLst>
          </xdr:cNvPr>
          <xdr:cNvGrpSpPr/>
        </xdr:nvGrpSpPr>
        <xdr:grpSpPr>
          <a:xfrm>
            <a:off x="180975" y="227671"/>
            <a:ext cx="8362950" cy="656139"/>
            <a:chOff x="171450" y="219075"/>
            <a:chExt cx="8362950" cy="656139"/>
          </a:xfrm>
        </xdr:grpSpPr>
        <xdr:sp macro="" textlink="">
          <xdr:nvSpPr>
            <xdr:cNvPr id="12" name="Retângulo 11">
              <a:extLst>
                <a:ext uri="{FF2B5EF4-FFF2-40B4-BE49-F238E27FC236}">
                  <a16:creationId xmlns="" xmlns:a16="http://schemas.microsoft.com/office/drawing/2014/main" id="{F6FDC7BA-6399-4936-8797-2607394C5924}"/>
                </a:ext>
              </a:extLst>
            </xdr:cNvPr>
            <xdr:cNvSpPr/>
          </xdr:nvSpPr>
          <xdr:spPr>
            <a:xfrm>
              <a:off x="2061635" y="219075"/>
              <a:ext cx="6425140" cy="593304"/>
            </a:xfrm>
            <a:prstGeom prst="rect">
              <a:avLst/>
            </a:prstGeom>
            <a:noFill/>
          </xdr:spPr>
          <xdr:txBody>
            <a:bodyPr wrap="square" lIns="91440" tIns="45720" rIns="91440" bIns="45720">
              <a:noAutofit/>
            </a:bodyPr>
            <a:lstStyle/>
            <a:p>
              <a:pPr algn="ctr"/>
              <a:r>
                <a:rPr lang="pt-BR" sz="3200" b="1" i="1" cap="none" spc="0">
                  <a:ln w="13462">
                    <a:solidFill>
                      <a:schemeClr val="bg1"/>
                    </a:solidFill>
                    <a:prstDash val="solid"/>
                  </a:ln>
                  <a:solidFill>
                    <a:schemeClr val="tx1">
                      <a:lumMod val="95000"/>
                      <a:lumOff val="5000"/>
                    </a:schemeClr>
                  </a:solidFill>
                  <a:effectLst>
                    <a:outerShdw dist="38100" dir="2700000" algn="bl" rotWithShape="0">
                      <a:schemeClr val="tx2">
                        <a:lumMod val="75000"/>
                      </a:schemeClr>
                    </a:outerShdw>
                  </a:effectLst>
                </a:rPr>
                <a:t>Exercício</a:t>
              </a:r>
              <a:r>
                <a:rPr lang="pt-BR" sz="3200" b="1" i="1" cap="none" spc="0" baseline="0">
                  <a:ln w="13462">
                    <a:solidFill>
                      <a:schemeClr val="bg1"/>
                    </a:solidFill>
                    <a:prstDash val="solid"/>
                  </a:ln>
                  <a:solidFill>
                    <a:schemeClr val="tx1">
                      <a:lumMod val="95000"/>
                      <a:lumOff val="5000"/>
                    </a:schemeClr>
                  </a:solidFill>
                  <a:effectLst>
                    <a:outerShdw dist="38100" dir="2700000" algn="bl" rotWithShape="0">
                      <a:schemeClr val="tx2">
                        <a:lumMod val="75000"/>
                      </a:schemeClr>
                    </a:outerShdw>
                  </a:effectLst>
                </a:rPr>
                <a:t> 8: Formatação Condicional</a:t>
              </a:r>
              <a:endParaRPr lang="pt-BR" sz="3200" b="1" i="1" cap="none" spc="0">
                <a:ln w="13462">
                  <a:solidFill>
                    <a:schemeClr val="bg1"/>
                  </a:solidFill>
                  <a:prstDash val="solid"/>
                </a:ln>
                <a:solidFill>
                  <a:schemeClr val="tx1">
                    <a:lumMod val="95000"/>
                    <a:lumOff val="5000"/>
                  </a:schemeClr>
                </a:solidFill>
                <a:effectLst>
                  <a:outerShdw dist="38100" dir="2700000" algn="bl" rotWithShape="0">
                    <a:schemeClr val="tx2">
                      <a:lumMod val="75000"/>
                    </a:schemeClr>
                  </a:outerShdw>
                </a:effectLst>
              </a:endParaRPr>
            </a:p>
          </xdr:txBody>
        </xdr:sp>
        <xdr:cxnSp macro="">
          <xdr:nvCxnSpPr>
            <xdr:cNvPr id="13" name="Conector de seta reta 1">
              <a:extLst>
                <a:ext uri="{FF2B5EF4-FFF2-40B4-BE49-F238E27FC236}">
                  <a16:creationId xmlns="" xmlns:a16="http://schemas.microsoft.com/office/drawing/2014/main" id="{1A44F8B6-AAE0-4617-98FD-02DFE2B84227}"/>
                </a:ext>
              </a:extLst>
            </xdr:cNvPr>
            <xdr:cNvCxnSpPr/>
          </xdr:nvCxnSpPr>
          <xdr:spPr>
            <a:xfrm flipV="1">
              <a:off x="171450" y="743879"/>
              <a:ext cx="8362950" cy="8597"/>
            </a:xfrm>
            <a:prstGeom prst="straightConnector1">
              <a:avLst/>
            </a:prstGeom>
            <a:ln w="19050">
              <a:solidFill>
                <a:sysClr val="windowText" lastClr="000000"/>
              </a:solidFill>
              <a:prstDash val="dash"/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pic>
          <xdr:nvPicPr>
            <xdr:cNvPr id="14" name="Imagem 13">
              <a:extLst>
                <a:ext uri="{FF2B5EF4-FFF2-40B4-BE49-F238E27FC236}">
                  <a16:creationId xmlns="" xmlns:a16="http://schemas.microsoft.com/office/drawing/2014/main" id="{ADDB7C9E-7CEE-4B52-895E-ABC003396B0E}"/>
                </a:ext>
              </a:extLst>
            </xdr:cNvPr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3" cstate="print">
              <a:extLst>
                <a:ext uri="{BEBA8EAE-BF5A-486C-A8C5-ECC9F3942E4B}">
                  <a14:imgProps xmlns:a14="http://schemas.microsoft.com/office/drawing/2010/main">
                    <a14:imgLayer r:embed="rId4">
                      <a14:imgEffect>
                        <a14:backgroundRemoval t="4000" b="95000" l="3667" r="99000"/>
                      </a14:imgEffect>
                      <a14:imgEffect>
                        <a14:artisticPlasticWrap/>
                      </a14:imgEffect>
                    </a14:imgLayer>
                  </a14:imgProps>
                </a:ex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11162" t="10677" r="12361" b="11983"/>
            <a:stretch/>
          </xdr:blipFill>
          <xdr:spPr>
            <a:xfrm>
              <a:off x="651039" y="301769"/>
              <a:ext cx="583389" cy="573445"/>
            </a:xfrm>
            <a:prstGeom prst="ellipse">
              <a:avLst/>
            </a:prstGeom>
          </xdr:spPr>
        </xdr:pic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6</xdr:col>
      <xdr:colOff>95249</xdr:colOff>
      <xdr:row>3</xdr:row>
      <xdr:rowOff>247649</xdr:rowOff>
    </xdr:from>
    <xdr:to>
      <xdr:col>8</xdr:col>
      <xdr:colOff>1343024</xdr:colOff>
      <xdr:row>38</xdr:row>
      <xdr:rowOff>85725</xdr:rowOff>
    </xdr:to>
    <xdr:sp macro="" textlink="">
      <xdr:nvSpPr>
        <xdr:cNvPr id="3" name="CaixaDeTexto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8048624" y="1400174"/>
          <a:ext cx="2847975" cy="3705226"/>
        </a:xfrm>
        <a:prstGeom prst="rect">
          <a:avLst/>
        </a:prstGeom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pt-BR" sz="1600" b="1">
              <a:solidFill>
                <a:sysClr val="windowText" lastClr="000000"/>
              </a:solidFill>
            </a:rPr>
            <a:t>Aluno</a:t>
          </a:r>
        </a:p>
        <a:p>
          <a:pPr algn="ctr"/>
          <a:endParaRPr lang="pt-BR" sz="800" b="1">
            <a:solidFill>
              <a:sysClr val="windowText" lastClr="000000"/>
            </a:solidFill>
          </a:endParaRPr>
        </a:p>
        <a:p>
          <a:pPr algn="ctr" rtl="0" eaLnBrk="1" fontAlgn="auto" latinLnBrk="0" hangingPunct="1"/>
          <a:r>
            <a:rPr lang="pt-BR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 Filtro de Número é ativado</a:t>
          </a:r>
          <a:r>
            <a:rPr lang="pt-BR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na coluna que possui valores numéricos. </a:t>
          </a:r>
        </a:p>
        <a:p>
          <a:pPr algn="ctr" rtl="0" eaLnBrk="1" fontAlgn="auto" latinLnBrk="0" hangingPunct="1"/>
          <a:endParaRPr lang="pt-BR" sz="4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ctr" rtl="0" eaLnBrk="1" fontAlgn="auto" latinLnBrk="0" hangingPunct="1"/>
          <a:r>
            <a:rPr lang="pt-BR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Ele permite realizar filtro simples que atenderão condições especiais, tais como:  </a:t>
          </a:r>
          <a:endParaRPr lang="pt-BR" sz="1200">
            <a:effectLst/>
          </a:endParaRPr>
        </a:p>
        <a:p>
          <a:pPr algn="ctr" rtl="0" eaLnBrk="1" fontAlgn="auto" latinLnBrk="0" hangingPunct="1"/>
          <a:r>
            <a:rPr lang="pt-BR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IGUAL, DIFERENTE, MAIOR, MAIOR OU IGUAL, MENOR, MENOR OU IGUAL, ESTÁ ENTRE, 10 PRIMEIRO/ÚLTIMOS, ACIMA/ABAIXO DA MÉDIA, entre outros através do Personalizar Filtro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algn="ctr" rtl="0" eaLnBrk="1" fontAlgn="auto" latinLnBrk="0" hangingPunct="1"/>
          <a:endParaRPr lang="pt-BR" sz="8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ctr" rtl="0" eaLnBrk="1" fontAlgn="auto" latinLnBrk="0" hangingPunct="1"/>
          <a:r>
            <a:rPr lang="pt-BR" sz="1200" b="1" u="sng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Exercício</a:t>
          </a:r>
          <a:endParaRPr lang="pt-BR" sz="1100" b="1" u="sng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ctr" rtl="0" eaLnBrk="1" fontAlgn="auto" latinLnBrk="0" hangingPunct="1"/>
          <a:r>
            <a:rPr lang="pt-BR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Realize a contagem de nomes de livros nas faixas de valores especificados abaixo:</a:t>
          </a:r>
        </a:p>
        <a:p>
          <a:pPr algn="ctr" rtl="0" eaLnBrk="1" fontAlgn="auto" latinLnBrk="0" hangingPunct="1"/>
          <a:endParaRPr lang="pt-BR" sz="4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ctr" rtl="0" eaLnBrk="1" fontAlgn="auto" latinLnBrk="0" hangingPunct="1"/>
          <a:r>
            <a:rPr lang="pt-BR" sz="12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Filtre os valores &gt;= R$ 30,00</a:t>
          </a:r>
        </a:p>
        <a:p>
          <a:pPr algn="ctr" rtl="0" eaLnBrk="1" fontAlgn="auto" latinLnBrk="0" hangingPunct="1"/>
          <a:r>
            <a:rPr lang="pt-BR" sz="12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Filtre os valores &gt; R$ 60,00 e &lt; R$ 135,00</a:t>
          </a:r>
        </a:p>
        <a:p>
          <a:pPr algn="ctr" rtl="0" eaLnBrk="1" fontAlgn="auto" latinLnBrk="0" hangingPunct="1"/>
          <a:r>
            <a:rPr lang="pt-BR" sz="12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Filtre os valores abaixo da média</a:t>
          </a:r>
          <a:endParaRPr lang="pt-BR" sz="1200">
            <a:effectLst/>
          </a:endParaRPr>
        </a:p>
      </xdr:txBody>
    </xdr:sp>
    <xdr:clientData/>
  </xdr:twoCellAnchor>
  <xdr:twoCellAnchor>
    <xdr:from>
      <xdr:col>1</xdr:col>
      <xdr:colOff>438150</xdr:colOff>
      <xdr:row>0</xdr:row>
      <xdr:rowOff>123825</xdr:rowOff>
    </xdr:from>
    <xdr:to>
      <xdr:col>8</xdr:col>
      <xdr:colOff>1076325</xdr:colOff>
      <xdr:row>2</xdr:row>
      <xdr:rowOff>101282</xdr:rowOff>
    </xdr:to>
    <xdr:grpSp>
      <xdr:nvGrpSpPr>
        <xdr:cNvPr id="5" name="Grupo 4">
          <a:extLst>
            <a:ext uri="{FF2B5EF4-FFF2-40B4-BE49-F238E27FC236}">
              <a16:creationId xmlns="" xmlns:a16="http://schemas.microsoft.com/office/drawing/2014/main" id="{00000000-0008-0000-0100-000005000000}"/>
            </a:ext>
          </a:extLst>
        </xdr:cNvPr>
        <xdr:cNvGrpSpPr/>
      </xdr:nvGrpSpPr>
      <xdr:grpSpPr>
        <a:xfrm>
          <a:off x="615950" y="123825"/>
          <a:ext cx="10023475" cy="968057"/>
          <a:chOff x="514350" y="161925"/>
          <a:chExt cx="9629775" cy="920432"/>
        </a:xfrm>
      </xdr:grpSpPr>
      <xdr:pic>
        <xdr:nvPicPr>
          <xdr:cNvPr id="6" name="Imagem 5" descr="Resultado de imagem para icone aprender">
            <a:extLst>
              <a:ext uri="{FF2B5EF4-FFF2-40B4-BE49-F238E27FC236}">
                <a16:creationId xmlns="" xmlns:a16="http://schemas.microsoft.com/office/drawing/2014/main" id="{00000000-0008-0000-0100-000006000000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1">
            <a:biLevel thresh="75000"/>
            <a:extLst>
              <a:ext uri="{BEBA8EAE-BF5A-486C-A8C5-ECC9F3942E4B}">
                <a14:imgProps xmlns:a14="http://schemas.microsoft.com/office/drawing/2010/main">
                  <a14:imgLayer r:embed="rId2">
                    <a14:imgEffect>
                      <a14:backgroundRemoval t="10000" b="98000" l="10000" r="90000">
                        <a14:foregroundMark x1="34667" y1="43333" x2="34667" y2="43333"/>
                        <a14:foregroundMark x1="38000" y1="42667" x2="38000" y2="42667"/>
                        <a14:foregroundMark x1="55333" y1="42667" x2="55333" y2="42667"/>
                        <a14:foregroundMark x1="74667" y1="80667" x2="74667" y2="80667"/>
                        <a14:foregroundMark x1="41333" y1="59333" x2="41333" y2="59333"/>
                        <a14:foregroundMark x1="51333" y1="61333" x2="51333" y2="61333"/>
                        <a14:foregroundMark x1="52000" y1="88000" x2="52000" y2="88000"/>
                        <a14:foregroundMark x1="34000" y1="88000" x2="34000" y2="88000"/>
                      </a14:backgroundRemoval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rcRect l="13707" t="33957" r="12150" b="2492"/>
          <a:stretch/>
        </xdr:blipFill>
        <xdr:spPr bwMode="auto">
          <a:xfrm>
            <a:off x="514350" y="262512"/>
            <a:ext cx="800100" cy="65565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7" name="Imagem 6" descr="Resultado de imagem para filtrar png">
            <a:extLst>
              <a:ext uri="{FF2B5EF4-FFF2-40B4-BE49-F238E27FC236}">
                <a16:creationId xmlns="" xmlns:a16="http://schemas.microsoft.com/office/drawing/2014/main" id="{00000000-0008-0000-0100-000007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9315449" y="185737"/>
            <a:ext cx="828676" cy="82867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8" name="Retângulo 7">
            <a:extLst>
              <a:ext uri="{FF2B5EF4-FFF2-40B4-BE49-F238E27FC236}">
                <a16:creationId xmlns="" xmlns:a16="http://schemas.microsoft.com/office/drawing/2014/main" id="{00000000-0008-0000-0100-000008000000}"/>
              </a:ext>
            </a:extLst>
          </xdr:cNvPr>
          <xdr:cNvSpPr/>
        </xdr:nvSpPr>
        <xdr:spPr>
          <a:xfrm>
            <a:off x="4762500" y="438802"/>
            <a:ext cx="3533775" cy="643555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/>
          <a:p>
            <a:pPr algn="ctr"/>
            <a:r>
              <a:rPr lang="pt-BR" sz="2800" b="1" i="0" cap="none" spc="0">
                <a:ln w="9525">
                  <a:solidFill>
                    <a:schemeClr val="bg1"/>
                  </a:solidFill>
                  <a:prstDash val="solid"/>
                </a:ln>
                <a:solidFill>
                  <a:schemeClr val="tx1"/>
                </a:solidFill>
                <a:effectLst>
                  <a:outerShdw blurRad="12700" dist="38100" dir="2700000" algn="tl" rotWithShape="0">
                    <a:schemeClr val="bg1">
                      <a:lumMod val="50000"/>
                    </a:schemeClr>
                  </a:outerShdw>
                </a:effectLst>
              </a:rPr>
              <a:t>Filtro de Número </a:t>
            </a:r>
          </a:p>
        </xdr:txBody>
      </xdr:sp>
      <xdr:sp macro="" textlink="">
        <xdr:nvSpPr>
          <xdr:cNvPr id="9" name="Retângulo 8">
            <a:extLst>
              <a:ext uri="{FF2B5EF4-FFF2-40B4-BE49-F238E27FC236}">
                <a16:creationId xmlns="" xmlns:a16="http://schemas.microsoft.com/office/drawing/2014/main" id="{00000000-0008-0000-0100-000009000000}"/>
              </a:ext>
            </a:extLst>
          </xdr:cNvPr>
          <xdr:cNvSpPr/>
        </xdr:nvSpPr>
        <xdr:spPr>
          <a:xfrm>
            <a:off x="1981200" y="161925"/>
            <a:ext cx="3568865" cy="894543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/>
          <a:p>
            <a:pPr algn="ctr"/>
            <a:r>
              <a:rPr lang="pt-BR" sz="4000" b="1" i="0" cap="none" spc="0">
                <a:ln w="9525">
                  <a:solidFill>
                    <a:schemeClr val="bg1"/>
                  </a:solidFill>
                  <a:prstDash val="solid"/>
                </a:ln>
                <a:solidFill>
                  <a:schemeClr val="tx1"/>
                </a:solidFill>
                <a:effectLst>
                  <a:outerShdw blurRad="12700" dist="38100" dir="2700000" algn="tl" rotWithShape="0">
                    <a:schemeClr val="bg1">
                      <a:lumMod val="50000"/>
                    </a:schemeClr>
                  </a:outerShdw>
                </a:effectLst>
              </a:rPr>
              <a:t>EXPLICAÇÃO</a:t>
            </a:r>
            <a:endParaRPr lang="pt-BR" sz="4400" b="1" i="0" cap="none" spc="0">
              <a:ln w="9525">
                <a:solidFill>
                  <a:schemeClr val="bg1"/>
                </a:solidFill>
                <a:prstDash val="solid"/>
              </a:ln>
              <a:solidFill>
                <a:schemeClr val="tx1"/>
              </a:solidFill>
              <a:effectLst>
                <a:outerShdw blurRad="12700" dist="38100" dir="2700000" algn="tl" rotWithShape="0">
                  <a:schemeClr val="bg1">
                    <a:lumMod val="50000"/>
                  </a:schemeClr>
                </a:outerShdw>
              </a:effectLst>
            </a:endParaRPr>
          </a:p>
        </xdr:txBody>
      </xdr:sp>
      <xdr:pic>
        <xdr:nvPicPr>
          <xdr:cNvPr id="10" name="Imagem 9" descr="Resultado de imagem para filtrar png">
            <a:extLst>
              <a:ext uri="{FF2B5EF4-FFF2-40B4-BE49-F238E27FC236}">
                <a16:creationId xmlns="" xmlns:a16="http://schemas.microsoft.com/office/drawing/2014/main" id="{00000000-0008-0000-0100-00000A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8381999" y="185737"/>
            <a:ext cx="828676" cy="82867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6163</xdr:colOff>
      <xdr:row>1</xdr:row>
      <xdr:rowOff>9525</xdr:rowOff>
    </xdr:from>
    <xdr:to>
      <xdr:col>8</xdr:col>
      <xdr:colOff>922056</xdr:colOff>
      <xdr:row>1</xdr:row>
      <xdr:rowOff>952501</xdr:rowOff>
    </xdr:to>
    <xdr:grpSp>
      <xdr:nvGrpSpPr>
        <xdr:cNvPr id="7" name="Grupo 6">
          <a:extLst>
            <a:ext uri="{FF2B5EF4-FFF2-40B4-BE49-F238E27FC236}">
              <a16:creationId xmlns="" xmlns:a16="http://schemas.microsoft.com/office/drawing/2014/main" id="{00000000-0008-0000-0200-000007000000}"/>
            </a:ext>
          </a:extLst>
        </xdr:cNvPr>
        <xdr:cNvGrpSpPr/>
      </xdr:nvGrpSpPr>
      <xdr:grpSpPr>
        <a:xfrm>
          <a:off x="183963" y="187325"/>
          <a:ext cx="9310593" cy="942976"/>
          <a:chOff x="615763" y="209550"/>
          <a:chExt cx="8945468" cy="942976"/>
        </a:xfrm>
      </xdr:grpSpPr>
      <xdr:pic>
        <xdr:nvPicPr>
          <xdr:cNvPr id="2" name="Imagem 1">
            <a:extLst>
              <a:ext uri="{FF2B5EF4-FFF2-40B4-BE49-F238E27FC236}">
                <a16:creationId xmlns="" xmlns:a16="http://schemas.microsoft.com/office/drawing/2014/main" id="{00000000-0008-0000-0200-000002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15763" y="209550"/>
            <a:ext cx="1317812" cy="933450"/>
          </a:xfrm>
          <a:prstGeom prst="rect">
            <a:avLst/>
          </a:prstGeom>
        </xdr:spPr>
      </xdr:pic>
      <xdr:pic>
        <xdr:nvPicPr>
          <xdr:cNvPr id="3" name="Imagem 2">
            <a:extLst>
              <a:ext uri="{FF2B5EF4-FFF2-40B4-BE49-F238E27FC236}">
                <a16:creationId xmlns="" xmlns:a16="http://schemas.microsoft.com/office/drawing/2014/main" id="{00000000-0008-0000-0200-00000300000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/>
        </xdr:blipFill>
        <xdr:spPr>
          <a:xfrm>
            <a:off x="8615562" y="295275"/>
            <a:ext cx="945669" cy="790575"/>
          </a:xfrm>
          <a:prstGeom prst="rect">
            <a:avLst/>
          </a:prstGeom>
        </xdr:spPr>
      </xdr:pic>
      <xdr:pic>
        <xdr:nvPicPr>
          <xdr:cNvPr id="4" name="Imagem 3">
            <a:extLst>
              <a:ext uri="{FF2B5EF4-FFF2-40B4-BE49-F238E27FC236}">
                <a16:creationId xmlns="" xmlns:a16="http://schemas.microsoft.com/office/drawing/2014/main" id="{00000000-0008-0000-0200-000004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657975" y="238125"/>
            <a:ext cx="1470212" cy="91440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grpSp>
        <xdr:nvGrpSpPr>
          <xdr:cNvPr id="10" name="Grupo 9">
            <a:extLst>
              <a:ext uri="{FF2B5EF4-FFF2-40B4-BE49-F238E27FC236}">
                <a16:creationId xmlns="" xmlns:a16="http://schemas.microsoft.com/office/drawing/2014/main" id="{00000000-0008-0000-0200-00000A000000}"/>
              </a:ext>
            </a:extLst>
          </xdr:cNvPr>
          <xdr:cNvGrpSpPr/>
        </xdr:nvGrpSpPr>
        <xdr:grpSpPr>
          <a:xfrm>
            <a:off x="2095499" y="219075"/>
            <a:ext cx="4391025" cy="933451"/>
            <a:chOff x="1371599" y="0"/>
            <a:chExt cx="4067175" cy="933451"/>
          </a:xfrm>
        </xdr:grpSpPr>
        <xdr:pic>
          <xdr:nvPicPr>
            <xdr:cNvPr id="5" name="Imagem 4">
              <a:extLst>
                <a:ext uri="{FF2B5EF4-FFF2-40B4-BE49-F238E27FC236}">
                  <a16:creationId xmlns="" xmlns:a16="http://schemas.microsoft.com/office/drawing/2014/main" id="{00000000-0008-0000-0200-000005000000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4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13918" t="5826" r="12714" b="4854"/>
            <a:stretch/>
          </xdr:blipFill>
          <xdr:spPr bwMode="auto">
            <a:xfrm>
              <a:off x="1371599" y="0"/>
              <a:ext cx="4067175" cy="87630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9" name="CaixaDeTexto 8">
              <a:extLst>
                <a:ext uri="{FF2B5EF4-FFF2-40B4-BE49-F238E27FC236}">
                  <a16:creationId xmlns="" xmlns:a16="http://schemas.microsoft.com/office/drawing/2014/main" id="{00000000-0008-0000-0200-000009000000}"/>
                </a:ext>
              </a:extLst>
            </xdr:cNvPr>
            <xdr:cNvSpPr txBox="1"/>
          </xdr:nvSpPr>
          <xdr:spPr>
            <a:xfrm>
              <a:off x="1885950" y="533401"/>
              <a:ext cx="3038475" cy="400050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ctr"/>
              <a:r>
                <a:rPr lang="pt-BR" sz="1400"/>
                <a:t>1º Semestre</a:t>
              </a:r>
              <a:r>
                <a:rPr lang="pt-BR" sz="1400" baseline="0"/>
                <a:t> de 2018</a:t>
              </a:r>
              <a:endParaRPr lang="pt-BR" sz="1400"/>
            </a:p>
          </xdr:txBody>
        </xdr:sp>
      </xdr:grpSp>
    </xdr:grpSp>
    <xdr:clientData/>
  </xdr:twoCellAnchor>
  <xdr:twoCellAnchor editAs="absolute">
    <xdr:from>
      <xdr:col>9</xdr:col>
      <xdr:colOff>171448</xdr:colOff>
      <xdr:row>2</xdr:row>
      <xdr:rowOff>0</xdr:rowOff>
    </xdr:from>
    <xdr:to>
      <xdr:col>15</xdr:col>
      <xdr:colOff>304800</xdr:colOff>
      <xdr:row>140</xdr:row>
      <xdr:rowOff>95250</xdr:rowOff>
    </xdr:to>
    <xdr:sp macro="" textlink="">
      <xdr:nvSpPr>
        <xdr:cNvPr id="13" name="CaixaDeTexto 12">
          <a:extLst>
            <a:ext uri="{FF2B5EF4-FFF2-40B4-BE49-F238E27FC236}">
              <a16:creationId xmlns="" xmlns:a16="http://schemas.microsoft.com/office/drawing/2014/main" id="{00000000-0008-0000-0200-00000D000000}"/>
            </a:ext>
          </a:extLst>
        </xdr:cNvPr>
        <xdr:cNvSpPr txBox="1"/>
      </xdr:nvSpPr>
      <xdr:spPr>
        <a:xfrm>
          <a:off x="9734548" y="1143000"/>
          <a:ext cx="3790952" cy="3371850"/>
        </a:xfrm>
        <a:prstGeom prst="rect">
          <a:avLst/>
        </a:prstGeom>
        <a:ln w="19050">
          <a:solidFill>
            <a:sysClr val="windowText" lastClr="00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600" b="1">
              <a:solidFill>
                <a:sysClr val="windowText" lastClr="000000"/>
              </a:solidFill>
            </a:rPr>
            <a:t>Aluno</a:t>
          </a:r>
        </a:p>
        <a:p>
          <a:pPr algn="ctr"/>
          <a:endParaRPr lang="pt-BR" sz="800" b="1">
            <a:solidFill>
              <a:sysClr val="windowText" lastClr="000000"/>
            </a:solidFill>
          </a:endParaRPr>
        </a:p>
        <a:p>
          <a:pPr algn="ctr" rtl="0" eaLnBrk="1" fontAlgn="auto" latinLnBrk="0" hangingPunct="1"/>
          <a:r>
            <a:rPr lang="pt-BR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 Filtro</a:t>
          </a:r>
          <a:r>
            <a:rPr lang="pt-BR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por Cor é ativado na coluna que possuir cores diferentes de fontes, células ou formatação condicional. </a:t>
          </a:r>
        </a:p>
        <a:p>
          <a:pPr algn="ctr" rtl="0" eaLnBrk="1" fontAlgn="auto" latinLnBrk="0" hangingPunct="1"/>
          <a:endParaRPr lang="pt-BR" sz="8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ctr" rtl="0" eaLnBrk="1" fontAlgn="auto" latinLnBrk="0" hangingPunct="1"/>
          <a:r>
            <a:rPr lang="pt-BR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Classificação é o modo mais rápido e melhor para visualizar</a:t>
          </a:r>
          <a:r>
            <a:rPr lang="pt-BR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 organizar dados e, consequentemente, compreender e tomada de decisões mais efetivas. </a:t>
          </a:r>
        </a:p>
        <a:p>
          <a:pPr algn="ctr" rtl="0" eaLnBrk="1" fontAlgn="auto" latinLnBrk="0" hangingPunct="1"/>
          <a:endParaRPr lang="pt-BR">
            <a:effectLst/>
          </a:endParaRPr>
        </a:p>
        <a:p>
          <a:pPr algn="ctr" rtl="0" eaLnBrk="1" fontAlgn="auto" latinLnBrk="0" hangingPunct="1"/>
          <a:r>
            <a:rPr lang="pt-BR" sz="1200" b="1" u="sng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Exercício</a:t>
          </a:r>
        </a:p>
        <a:p>
          <a:pPr algn="l" rtl="0" eaLnBrk="1" fontAlgn="auto" latinLnBrk="0" hangingPunct="1"/>
          <a:r>
            <a:rPr lang="pt-BR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1) Filtre a tabela "Controle de Cirurgias" na situação "</a:t>
          </a:r>
          <a:r>
            <a:rPr lang="pt-BR" sz="12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Sucesso</a:t>
          </a:r>
          <a:r>
            <a:rPr lang="pt-BR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". </a:t>
          </a:r>
        </a:p>
        <a:p>
          <a:pPr algn="l" rtl="0" eaLnBrk="1" fontAlgn="auto" latinLnBrk="0" hangingPunct="1"/>
          <a:r>
            <a:rPr lang="pt-BR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2) Filtre o atendimento feito aos sábados ou domingos. </a:t>
          </a:r>
        </a:p>
        <a:p>
          <a:pPr algn="l" rtl="0" eaLnBrk="1" fontAlgn="auto" latinLnBrk="0" hangingPunct="1"/>
          <a:r>
            <a:rPr lang="pt-BR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3) Classifique por Nível a tabela filtrada e avalie os dados:</a:t>
          </a:r>
        </a:p>
        <a:p>
          <a:pPr algn="l" rtl="0" eaLnBrk="1" fontAlgn="auto" latinLnBrk="0" hangingPunct="1"/>
          <a:r>
            <a:rPr lang="pt-BR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</a:t>
          </a:r>
          <a:r>
            <a:rPr lang="pt-BR" sz="12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1º nível: </a:t>
          </a:r>
          <a:r>
            <a:rPr lang="pt-BR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Centro Cirúrgico - valores - de A a Z;</a:t>
          </a:r>
        </a:p>
        <a:p>
          <a:pPr algn="l" rtl="0" eaLnBrk="1" fontAlgn="auto" latinLnBrk="0" hangingPunct="1"/>
          <a:r>
            <a:rPr lang="pt-BR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</a:t>
          </a:r>
          <a:r>
            <a:rPr lang="pt-BR" sz="12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2º nível: </a:t>
          </a:r>
          <a:r>
            <a:rPr lang="pt-BR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Horário - valores - de A a Z;</a:t>
          </a:r>
        </a:p>
        <a:p>
          <a:pPr algn="l" rtl="0" eaLnBrk="1" fontAlgn="auto" latinLnBrk="0" hangingPunct="1"/>
          <a:r>
            <a:rPr lang="pt-BR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</a:t>
          </a:r>
          <a:r>
            <a:rPr lang="pt-BR" sz="12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3º nível: </a:t>
          </a:r>
          <a:r>
            <a:rPr lang="pt-BR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Atendimento - valores - de Z a A.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9</xdr:col>
      <xdr:colOff>152400</xdr:colOff>
      <xdr:row>7</xdr:row>
      <xdr:rowOff>88900</xdr:rowOff>
    </xdr:from>
    <xdr:to>
      <xdr:col>15</xdr:col>
      <xdr:colOff>406400</xdr:colOff>
      <xdr:row>23</xdr:row>
      <xdr:rowOff>50800</xdr:rowOff>
    </xdr:to>
    <xdr:sp macro="" textlink="">
      <xdr:nvSpPr>
        <xdr:cNvPr id="3" name="CaixaDeTexto 2">
          <a:extLst>
            <a:ext uri="{FF2B5EF4-FFF2-40B4-BE49-F238E27FC236}">
              <a16:creationId xmlns="" xmlns:a16="http://schemas.microsoft.com/office/drawing/2014/main" id="{00000000-0008-0000-0300-000003000000}"/>
            </a:ext>
          </a:extLst>
        </xdr:cNvPr>
        <xdr:cNvSpPr txBox="1"/>
      </xdr:nvSpPr>
      <xdr:spPr>
        <a:xfrm>
          <a:off x="8826500" y="2006600"/>
          <a:ext cx="4381500" cy="3009900"/>
        </a:xfrm>
        <a:prstGeom prst="rect">
          <a:avLst/>
        </a:prstGeom>
        <a:ln w="19050">
          <a:solidFill>
            <a:sysClr val="windowText" lastClr="00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600" b="1">
              <a:solidFill>
                <a:sysClr val="windowText" lastClr="000000"/>
              </a:solidFill>
            </a:rPr>
            <a:t>Aluno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pt-BR" sz="8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Após</a:t>
          </a:r>
          <a:r>
            <a:rPr lang="pt-BR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 realização dos cálculos de câmbio de dólar para real e valor total das importações de produtos, f</a:t>
          </a:r>
          <a:r>
            <a:rPr lang="pt-BR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iltre</a:t>
          </a:r>
          <a:r>
            <a:rPr lang="pt-BR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os dados e classifique, se necessário, para responder as questões na planilha "</a:t>
          </a:r>
          <a:r>
            <a:rPr lang="pt-BR" sz="12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Respostas - Exercício 1</a:t>
          </a:r>
          <a:r>
            <a:rPr lang="pt-BR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":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pt-BR" sz="8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2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1) </a:t>
          </a:r>
          <a:r>
            <a:rPr lang="pt-BR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Quais os 10 produtos mais importados?</a:t>
          </a: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pt-BR" sz="12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2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2) </a:t>
          </a:r>
          <a:r>
            <a:rPr lang="pt-BR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Quais os 3 produtos menos importados?</a:t>
          </a: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pt-BR" sz="12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2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3) </a:t>
          </a:r>
          <a:r>
            <a:rPr lang="pt-BR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Qual o valor total arrecadado em cada um dos 3 produtos mais importados?</a:t>
          </a: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pt-BR" sz="12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2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4) </a:t>
          </a:r>
          <a:r>
            <a:rPr lang="pt-BR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Quais os 5 valores totais da importação mais caros (em R$)? </a:t>
          </a:r>
        </a:p>
      </xdr:txBody>
    </xdr:sp>
    <xdr:clientData/>
  </xdr:twoCellAnchor>
  <xdr:twoCellAnchor>
    <xdr:from>
      <xdr:col>1</xdr:col>
      <xdr:colOff>0</xdr:colOff>
      <xdr:row>1</xdr:row>
      <xdr:rowOff>19050</xdr:rowOff>
    </xdr:from>
    <xdr:to>
      <xdr:col>12</xdr:col>
      <xdr:colOff>903523</xdr:colOff>
      <xdr:row>2</xdr:row>
      <xdr:rowOff>36748</xdr:rowOff>
    </xdr:to>
    <xdr:grpSp>
      <xdr:nvGrpSpPr>
        <xdr:cNvPr id="16" name="Grupo 15">
          <a:extLst>
            <a:ext uri="{FF2B5EF4-FFF2-40B4-BE49-F238E27FC236}">
              <a16:creationId xmlns="" xmlns:a16="http://schemas.microsoft.com/office/drawing/2014/main" id="{00000000-0008-0000-0300-000010000000}"/>
            </a:ext>
          </a:extLst>
        </xdr:cNvPr>
        <xdr:cNvGrpSpPr/>
      </xdr:nvGrpSpPr>
      <xdr:grpSpPr>
        <a:xfrm>
          <a:off x="177800" y="196850"/>
          <a:ext cx="10834923" cy="830498"/>
          <a:chOff x="180975" y="190500"/>
          <a:chExt cx="10742848" cy="827323"/>
        </a:xfrm>
      </xdr:grpSpPr>
      <xdr:cxnSp macro="">
        <xdr:nvCxnSpPr>
          <xdr:cNvPr id="6" name="Conector de seta reta 1">
            <a:extLst>
              <a:ext uri="{FF2B5EF4-FFF2-40B4-BE49-F238E27FC236}">
                <a16:creationId xmlns="" xmlns:a16="http://schemas.microsoft.com/office/drawing/2014/main" id="{00000000-0008-0000-0300-000006000000}"/>
              </a:ext>
            </a:extLst>
          </xdr:cNvPr>
          <xdr:cNvCxnSpPr/>
        </xdr:nvCxnSpPr>
        <xdr:spPr>
          <a:xfrm>
            <a:off x="180975" y="750202"/>
            <a:ext cx="8448675" cy="2273"/>
          </a:xfrm>
          <a:prstGeom prst="straightConnector1">
            <a:avLst/>
          </a:prstGeom>
          <a:ln w="19050">
            <a:solidFill>
              <a:sysClr val="windowText" lastClr="000000"/>
            </a:solidFill>
            <a:prstDash val="dash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7" name="Retângulo 6">
            <a:extLst>
              <a:ext uri="{FF2B5EF4-FFF2-40B4-BE49-F238E27FC236}">
                <a16:creationId xmlns="" xmlns:a16="http://schemas.microsoft.com/office/drawing/2014/main" id="{00000000-0008-0000-0300-000007000000}"/>
              </a:ext>
            </a:extLst>
          </xdr:cNvPr>
          <xdr:cNvSpPr/>
        </xdr:nvSpPr>
        <xdr:spPr>
          <a:xfrm>
            <a:off x="2021075" y="190500"/>
            <a:ext cx="6911924" cy="593304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/>
          <a:p>
            <a:pPr algn="ctr"/>
            <a:r>
              <a:rPr lang="pt-BR" sz="3600" b="1" i="1" cap="none" spc="0">
                <a:ln w="13462">
                  <a:solidFill>
                    <a:schemeClr val="bg1"/>
                  </a:solidFill>
                  <a:prstDash val="solid"/>
                </a:ln>
                <a:solidFill>
                  <a:schemeClr val="tx1">
                    <a:lumMod val="95000"/>
                    <a:lumOff val="5000"/>
                  </a:schemeClr>
                </a:solidFill>
                <a:effectLst>
                  <a:outerShdw dist="38100" dir="2700000" algn="bl" rotWithShape="0">
                    <a:schemeClr val="accent1">
                      <a:lumMod val="50000"/>
                    </a:schemeClr>
                  </a:outerShdw>
                </a:effectLst>
              </a:rPr>
              <a:t>Exercício</a:t>
            </a:r>
            <a:r>
              <a:rPr lang="pt-BR" sz="3600" b="1" i="1" cap="none" spc="0" baseline="0">
                <a:ln w="13462">
                  <a:solidFill>
                    <a:schemeClr val="bg1"/>
                  </a:solidFill>
                  <a:prstDash val="solid"/>
                </a:ln>
                <a:solidFill>
                  <a:schemeClr val="tx1">
                    <a:lumMod val="95000"/>
                    <a:lumOff val="5000"/>
                  </a:schemeClr>
                </a:solidFill>
                <a:effectLst>
                  <a:outerShdw dist="38100" dir="2700000" algn="bl" rotWithShape="0">
                    <a:schemeClr val="accent1">
                      <a:lumMod val="50000"/>
                    </a:schemeClr>
                  </a:outerShdw>
                </a:effectLst>
              </a:rPr>
              <a:t> 1: </a:t>
            </a:r>
            <a:r>
              <a:rPr lang="pt-BR" sz="3600" b="1" i="1" cap="none" spc="0">
                <a:ln w="13462">
                  <a:solidFill>
                    <a:schemeClr val="bg1"/>
                  </a:solidFill>
                  <a:prstDash val="solid"/>
                </a:ln>
                <a:solidFill>
                  <a:schemeClr val="tx1">
                    <a:lumMod val="95000"/>
                    <a:lumOff val="5000"/>
                  </a:schemeClr>
                </a:solidFill>
                <a:effectLst>
                  <a:outerShdw dist="38100" dir="2700000" algn="bl" rotWithShape="0">
                    <a:schemeClr val="accent1">
                      <a:lumMod val="50000"/>
                    </a:schemeClr>
                  </a:outerShdw>
                </a:effectLst>
              </a:rPr>
              <a:t>Filtro e Classificação</a:t>
            </a:r>
          </a:p>
        </xdr:txBody>
      </xdr:sp>
      <xdr:pic>
        <xdr:nvPicPr>
          <xdr:cNvPr id="8" name="Imagem 7">
            <a:extLst>
              <a:ext uri="{FF2B5EF4-FFF2-40B4-BE49-F238E27FC236}">
                <a16:creationId xmlns="" xmlns:a16="http://schemas.microsoft.com/office/drawing/2014/main" id="{00000000-0008-0000-0300-00000800000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 cstate="print">
            <a:extLst>
              <a:ext uri="{BEBA8EAE-BF5A-486C-A8C5-ECC9F3942E4B}">
                <a14:imgProps xmlns:a14="http://schemas.microsoft.com/office/drawing/2010/main">
                  <a14:imgLayer r:embed="rId2">
                    <a14:imgEffect>
                      <a14:backgroundRemoval t="4000" b="95000" l="3667" r="99000"/>
                    </a14:imgEffect>
                    <a14:imgEffect>
                      <a14:artisticPlasticWrap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rcRect l="11162" t="10677" r="12361" b="11983"/>
          <a:stretch/>
        </xdr:blipFill>
        <xdr:spPr>
          <a:xfrm>
            <a:off x="590183" y="273355"/>
            <a:ext cx="585540" cy="573445"/>
          </a:xfrm>
          <a:prstGeom prst="ellipse">
            <a:avLst/>
          </a:prstGeom>
        </xdr:spPr>
      </xdr:pic>
      <xdr:pic>
        <xdr:nvPicPr>
          <xdr:cNvPr id="12" name="Imagem 11" descr="Resultado de imagem para filtrar png">
            <a:extLst>
              <a:ext uri="{FF2B5EF4-FFF2-40B4-BE49-F238E27FC236}">
                <a16:creationId xmlns="" xmlns:a16="http://schemas.microsoft.com/office/drawing/2014/main" id="{00000000-0008-0000-0300-00000C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0126428" y="220428"/>
            <a:ext cx="797395" cy="79739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13" name="Imagem 12" descr="Resultado de imagem para filtrar png">
            <a:extLst>
              <a:ext uri="{FF2B5EF4-FFF2-40B4-BE49-F238E27FC236}">
                <a16:creationId xmlns="" xmlns:a16="http://schemas.microsoft.com/office/drawing/2014/main" id="{00000000-0008-0000-0300-00000D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9107253" y="220428"/>
            <a:ext cx="797395" cy="79739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242460</xdr:colOff>
      <xdr:row>0</xdr:row>
      <xdr:rowOff>51954</xdr:rowOff>
    </xdr:from>
    <xdr:to>
      <xdr:col>18</xdr:col>
      <xdr:colOff>100447</xdr:colOff>
      <xdr:row>3</xdr:row>
      <xdr:rowOff>15588</xdr:rowOff>
    </xdr:to>
    <xdr:grpSp>
      <xdr:nvGrpSpPr>
        <xdr:cNvPr id="7" name="Grupo 6">
          <a:extLst>
            <a:ext uri="{FF2B5EF4-FFF2-40B4-BE49-F238E27FC236}">
              <a16:creationId xmlns="" xmlns:a16="http://schemas.microsoft.com/office/drawing/2014/main" id="{00000000-0008-0000-0400-000007000000}"/>
            </a:ext>
          </a:extLst>
        </xdr:cNvPr>
        <xdr:cNvGrpSpPr/>
      </xdr:nvGrpSpPr>
      <xdr:grpSpPr>
        <a:xfrm>
          <a:off x="420260" y="51954"/>
          <a:ext cx="10081487" cy="662134"/>
          <a:chOff x="424301" y="51954"/>
          <a:chExt cx="10023760" cy="656361"/>
        </a:xfrm>
      </xdr:grpSpPr>
      <xdr:sp macro="" textlink="">
        <xdr:nvSpPr>
          <xdr:cNvPr id="2" name="Retângulo de cantos arredondados 1">
            <a:extLst>
              <a:ext uri="{FF2B5EF4-FFF2-40B4-BE49-F238E27FC236}">
                <a16:creationId xmlns="" xmlns:a16="http://schemas.microsoft.com/office/drawing/2014/main" id="{00000000-0008-0000-0400-000002000000}"/>
              </a:ext>
            </a:extLst>
          </xdr:cNvPr>
          <xdr:cNvSpPr/>
        </xdr:nvSpPr>
        <xdr:spPr>
          <a:xfrm>
            <a:off x="424301" y="51954"/>
            <a:ext cx="1818404" cy="528203"/>
          </a:xfrm>
          <a:prstGeom prst="roundRect">
            <a:avLst/>
          </a:prstGeom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pt-BR" sz="1100"/>
              <a:t>Cole as</a:t>
            </a:r>
            <a:r>
              <a:rPr lang="pt-BR" sz="1100" baseline="0"/>
              <a:t> respostas usando o Colar Especial</a:t>
            </a:r>
            <a:endParaRPr lang="pt-BR" sz="1100"/>
          </a:p>
        </xdr:txBody>
      </xdr:sp>
      <xdr:pic>
        <xdr:nvPicPr>
          <xdr:cNvPr id="4" name="Imagem 3" descr="Resultado de imagem para filtrar png">
            <a:extLst>
              <a:ext uri="{FF2B5EF4-FFF2-40B4-BE49-F238E27FC236}">
                <a16:creationId xmlns="" xmlns:a16="http://schemas.microsoft.com/office/drawing/2014/main" id="{00000000-0008-0000-0400-000004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9161316" y="206087"/>
            <a:ext cx="502228" cy="502228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6" name="Imagem 5" descr="Resultado de imagem para filtrar png">
            <a:extLst>
              <a:ext uri="{FF2B5EF4-FFF2-40B4-BE49-F238E27FC236}">
                <a16:creationId xmlns="" xmlns:a16="http://schemas.microsoft.com/office/drawing/2014/main" id="{00000000-0008-0000-0400-000006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9945833" y="206087"/>
            <a:ext cx="502228" cy="502228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 editAs="oneCell">
    <xdr:from>
      <xdr:col>1</xdr:col>
      <xdr:colOff>12700</xdr:colOff>
      <xdr:row>5</xdr:row>
      <xdr:rowOff>38100</xdr:rowOff>
    </xdr:from>
    <xdr:to>
      <xdr:col>8</xdr:col>
      <xdr:colOff>304800</xdr:colOff>
      <xdr:row>15</xdr:row>
      <xdr:rowOff>38100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0500" y="1041400"/>
          <a:ext cx="5270500" cy="1917700"/>
        </a:xfrm>
        <a:prstGeom prst="rect">
          <a:avLst/>
        </a:prstGeom>
      </xdr:spPr>
    </xdr:pic>
    <xdr:clientData/>
  </xdr:twoCellAnchor>
  <xdr:twoCellAnchor editAs="oneCell">
    <xdr:from>
      <xdr:col>12</xdr:col>
      <xdr:colOff>292100</xdr:colOff>
      <xdr:row>7</xdr:row>
      <xdr:rowOff>165100</xdr:rowOff>
    </xdr:from>
    <xdr:to>
      <xdr:col>14</xdr:col>
      <xdr:colOff>115393</xdr:colOff>
      <xdr:row>11</xdr:row>
      <xdr:rowOff>73718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747000" y="1549400"/>
          <a:ext cx="890093" cy="670618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6</xdr:col>
      <xdr:colOff>400050</xdr:colOff>
      <xdr:row>3</xdr:row>
      <xdr:rowOff>209551</xdr:rowOff>
    </xdr:from>
    <xdr:to>
      <xdr:col>11</xdr:col>
      <xdr:colOff>609599</xdr:colOff>
      <xdr:row>17</xdr:row>
      <xdr:rowOff>19051</xdr:rowOff>
    </xdr:to>
    <xdr:sp macro="" textlink="">
      <xdr:nvSpPr>
        <xdr:cNvPr id="3" name="CaixaDeTexto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SpPr txBox="1"/>
      </xdr:nvSpPr>
      <xdr:spPr>
        <a:xfrm>
          <a:off x="5648325" y="1362076"/>
          <a:ext cx="3257549" cy="2419350"/>
        </a:xfrm>
        <a:prstGeom prst="rect">
          <a:avLst/>
        </a:prstGeom>
        <a:ln w="19050">
          <a:solidFill>
            <a:sysClr val="windowText" lastClr="00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600" b="1">
              <a:solidFill>
                <a:sysClr val="windowText" lastClr="000000"/>
              </a:solidFill>
            </a:rPr>
            <a:t>Aluno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pt-BR" sz="8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 Filtro Lateral pode ser feito usando</a:t>
          </a:r>
          <a:r>
            <a:rPr lang="pt-BR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 recurso de </a:t>
          </a:r>
          <a:r>
            <a:rPr lang="pt-BR" sz="12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Estrutura de Tópicos</a:t>
          </a:r>
          <a:r>
            <a:rPr lang="pt-BR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pt-BR" sz="6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200" b="1" u="sng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Caminho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Guia Dados → grupo Estrutura de Tópicos 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 </a:t>
          </a:r>
          <a:r>
            <a:rPr lang="pt-BR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opção Agrupar + Subtotal.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pt-BR" sz="12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 recurso "</a:t>
          </a:r>
          <a:r>
            <a:rPr lang="pt-BR" sz="12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Agrupar</a:t>
          </a:r>
          <a:r>
            <a:rPr lang="pt-BR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 serve para agrupar os dados formando filtros laterais, e o recurso "</a:t>
          </a:r>
          <a:r>
            <a:rPr lang="pt-BR" sz="12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Subtotal</a:t>
          </a:r>
          <a:r>
            <a:rPr lang="pt-BR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 calcula o total por categoria e o total geral. </a:t>
          </a:r>
        </a:p>
      </xdr:txBody>
    </xdr:sp>
    <xdr:clientData/>
  </xdr:twoCellAnchor>
  <xdr:twoCellAnchor>
    <xdr:from>
      <xdr:col>1</xdr:col>
      <xdr:colOff>381000</xdr:colOff>
      <xdr:row>0</xdr:row>
      <xdr:rowOff>152400</xdr:rowOff>
    </xdr:from>
    <xdr:to>
      <xdr:col>11</xdr:col>
      <xdr:colOff>171450</xdr:colOff>
      <xdr:row>2</xdr:row>
      <xdr:rowOff>139382</xdr:rowOff>
    </xdr:to>
    <xdr:grpSp>
      <xdr:nvGrpSpPr>
        <xdr:cNvPr id="17" name="Grupo 16">
          <a:extLst>
            <a:ext uri="{FF2B5EF4-FFF2-40B4-BE49-F238E27FC236}">
              <a16:creationId xmlns="" xmlns:a16="http://schemas.microsoft.com/office/drawing/2014/main" id="{00000000-0008-0000-0500-000011000000}"/>
            </a:ext>
          </a:extLst>
        </xdr:cNvPr>
        <xdr:cNvGrpSpPr/>
      </xdr:nvGrpSpPr>
      <xdr:grpSpPr>
        <a:xfrm>
          <a:off x="558800" y="152400"/>
          <a:ext cx="7918450" cy="977582"/>
          <a:chOff x="561975" y="152400"/>
          <a:chExt cx="7848600" cy="968057"/>
        </a:xfrm>
      </xdr:grpSpPr>
      <xdr:pic>
        <xdr:nvPicPr>
          <xdr:cNvPr id="6" name="Imagem 5" descr="Resultado de imagem para icone aprender">
            <a:extLst>
              <a:ext uri="{FF2B5EF4-FFF2-40B4-BE49-F238E27FC236}">
                <a16:creationId xmlns="" xmlns:a16="http://schemas.microsoft.com/office/drawing/2014/main" id="{00000000-0008-0000-0500-000006000000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1">
            <a:biLevel thresh="75000"/>
            <a:extLst>
              <a:ext uri="{BEBA8EAE-BF5A-486C-A8C5-ECC9F3942E4B}">
                <a14:imgProps xmlns:a14="http://schemas.microsoft.com/office/drawing/2010/main">
                  <a14:imgLayer r:embed="rId2">
                    <a14:imgEffect>
                      <a14:backgroundRemoval t="10000" b="98000" l="10000" r="90000">
                        <a14:foregroundMark x1="34667" y1="43333" x2="34667" y2="43333"/>
                        <a14:foregroundMark x1="38000" y1="42667" x2="38000" y2="42667"/>
                        <a14:foregroundMark x1="55333" y1="42667" x2="55333" y2="42667"/>
                        <a14:foregroundMark x1="74667" y1="80667" x2="74667" y2="80667"/>
                        <a14:foregroundMark x1="41333" y1="59333" x2="41333" y2="59333"/>
                        <a14:foregroundMark x1="51333" y1="61333" x2="51333" y2="61333"/>
                        <a14:foregroundMark x1="52000" y1="88000" x2="52000" y2="88000"/>
                        <a14:foregroundMark x1="34000" y1="88000" x2="34000" y2="88000"/>
                      </a14:backgroundRemoval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rcRect l="13707" t="33957" r="12150" b="2492"/>
          <a:stretch/>
        </xdr:blipFill>
        <xdr:spPr bwMode="auto">
          <a:xfrm>
            <a:off x="561975" y="238101"/>
            <a:ext cx="831756" cy="68279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8" name="Retângulo 7">
            <a:extLst>
              <a:ext uri="{FF2B5EF4-FFF2-40B4-BE49-F238E27FC236}">
                <a16:creationId xmlns="" xmlns:a16="http://schemas.microsoft.com/office/drawing/2014/main" id="{00000000-0008-0000-0500-000008000000}"/>
              </a:ext>
            </a:extLst>
          </xdr:cNvPr>
          <xdr:cNvSpPr/>
        </xdr:nvSpPr>
        <xdr:spPr>
          <a:xfrm>
            <a:off x="3997127" y="450263"/>
            <a:ext cx="3797413" cy="670194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/>
          <a:p>
            <a:pPr algn="ctr"/>
            <a:r>
              <a:rPr lang="pt-BR" sz="2400" b="1" i="0" cap="none" spc="0">
                <a:ln w="9525">
                  <a:solidFill>
                    <a:schemeClr val="bg1"/>
                  </a:solidFill>
                  <a:prstDash val="solid"/>
                </a:ln>
                <a:solidFill>
                  <a:schemeClr val="tx1"/>
                </a:solidFill>
                <a:effectLst>
                  <a:outerShdw blurRad="12700" dist="38100" dir="2700000" algn="tl" rotWithShape="0">
                    <a:schemeClr val="bg1">
                      <a:lumMod val="50000"/>
                    </a:schemeClr>
                  </a:outerShdw>
                </a:effectLst>
              </a:rPr>
              <a:t>Filtro Lateral</a:t>
            </a:r>
          </a:p>
        </xdr:txBody>
      </xdr:sp>
      <xdr:sp macro="" textlink="">
        <xdr:nvSpPr>
          <xdr:cNvPr id="9" name="Retângulo 8">
            <a:extLst>
              <a:ext uri="{FF2B5EF4-FFF2-40B4-BE49-F238E27FC236}">
                <a16:creationId xmlns="" xmlns:a16="http://schemas.microsoft.com/office/drawing/2014/main" id="{00000000-0008-0000-0500-000009000000}"/>
              </a:ext>
            </a:extLst>
          </xdr:cNvPr>
          <xdr:cNvSpPr/>
        </xdr:nvSpPr>
        <xdr:spPr>
          <a:xfrm>
            <a:off x="1763011" y="152400"/>
            <a:ext cx="3938666" cy="931571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/>
          <a:p>
            <a:pPr algn="ctr"/>
            <a:r>
              <a:rPr lang="pt-BR" sz="3600" b="1" i="0" cap="none" spc="0">
                <a:ln w="9525">
                  <a:solidFill>
                    <a:schemeClr val="bg1"/>
                  </a:solidFill>
                  <a:prstDash val="solid"/>
                </a:ln>
                <a:solidFill>
                  <a:schemeClr val="tx1"/>
                </a:solidFill>
                <a:effectLst>
                  <a:outerShdw blurRad="12700" dist="38100" dir="2700000" algn="tl" rotWithShape="0">
                    <a:schemeClr val="bg1">
                      <a:lumMod val="50000"/>
                    </a:schemeClr>
                  </a:outerShdw>
                </a:effectLst>
              </a:rPr>
              <a:t>EXPLICAÇÃO</a:t>
            </a:r>
            <a:endParaRPr lang="pt-BR" sz="4000" b="1" i="0" cap="none" spc="0">
              <a:ln w="9525">
                <a:solidFill>
                  <a:schemeClr val="bg1"/>
                </a:solidFill>
                <a:prstDash val="solid"/>
              </a:ln>
              <a:solidFill>
                <a:schemeClr val="tx1"/>
              </a:solidFill>
              <a:effectLst>
                <a:outerShdw blurRad="12700" dist="38100" dir="2700000" algn="tl" rotWithShape="0">
                  <a:schemeClr val="bg1">
                    <a:lumMod val="50000"/>
                  </a:schemeClr>
                </a:outerShdw>
              </a:effectLst>
            </a:endParaRPr>
          </a:p>
        </xdr:txBody>
      </xdr:sp>
      <xdr:grpSp>
        <xdr:nvGrpSpPr>
          <xdr:cNvPr id="16" name="Grupo 15">
            <a:extLst>
              <a:ext uri="{FF2B5EF4-FFF2-40B4-BE49-F238E27FC236}">
                <a16:creationId xmlns="" xmlns:a16="http://schemas.microsoft.com/office/drawing/2014/main" id="{00000000-0008-0000-0500-000010000000}"/>
              </a:ext>
            </a:extLst>
          </xdr:cNvPr>
          <xdr:cNvGrpSpPr/>
        </xdr:nvGrpSpPr>
        <xdr:grpSpPr>
          <a:xfrm>
            <a:off x="7515225" y="198756"/>
            <a:ext cx="895350" cy="734694"/>
            <a:chOff x="7534275" y="189231"/>
            <a:chExt cx="895350" cy="734694"/>
          </a:xfrm>
        </xdr:grpSpPr>
        <xdr:pic>
          <xdr:nvPicPr>
            <xdr:cNvPr id="11" name="Imagem 10" descr="Resultado de imagem para agrupar png">
              <a:extLst>
                <a:ext uri="{FF2B5EF4-FFF2-40B4-BE49-F238E27FC236}">
                  <a16:creationId xmlns="" xmlns:a16="http://schemas.microsoft.com/office/drawing/2014/main" id="{00000000-0008-0000-0500-00000B000000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7534275" y="189231"/>
              <a:ext cx="895350" cy="701358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15" name="Imagem 14" descr="Imagem relacionada">
              <a:extLst>
                <a:ext uri="{FF2B5EF4-FFF2-40B4-BE49-F238E27FC236}">
                  <a16:creationId xmlns="" xmlns:a16="http://schemas.microsoft.com/office/drawing/2014/main" id="{00000000-0008-0000-0500-00000F000000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4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8029575" y="647700"/>
              <a:ext cx="276225" cy="276225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5</xdr:row>
      <xdr:rowOff>9527</xdr:rowOff>
    </xdr:from>
    <xdr:to>
      <xdr:col>11</xdr:col>
      <xdr:colOff>609599</xdr:colOff>
      <xdr:row>13</xdr:row>
      <xdr:rowOff>66675</xdr:rowOff>
    </xdr:to>
    <xdr:sp macro="" textlink="">
      <xdr:nvSpPr>
        <xdr:cNvPr id="3" name="CaixaDeTexto 2">
          <a:extLst>
            <a:ext uri="{FF2B5EF4-FFF2-40B4-BE49-F238E27FC236}">
              <a16:creationId xmlns="" xmlns:a16="http://schemas.microsoft.com/office/drawing/2014/main" id="{00000000-0008-0000-0600-000003000000}"/>
            </a:ext>
          </a:extLst>
        </xdr:cNvPr>
        <xdr:cNvSpPr txBox="1"/>
      </xdr:nvSpPr>
      <xdr:spPr>
        <a:xfrm>
          <a:off x="6677025" y="1571627"/>
          <a:ext cx="2609849" cy="1581148"/>
        </a:xfrm>
        <a:prstGeom prst="rect">
          <a:avLst/>
        </a:prstGeom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600" b="1">
              <a:solidFill>
                <a:sysClr val="windowText" lastClr="000000"/>
              </a:solidFill>
            </a:rPr>
            <a:t>Aluno</a:t>
          </a:r>
        </a:p>
        <a:p>
          <a:pPr algn="ctr"/>
          <a:endParaRPr lang="pt-BR" sz="800" b="1">
            <a:solidFill>
              <a:sysClr val="windowText" lastClr="000000"/>
            </a:solidFill>
          </a:endParaRP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1º) Converta o intervalo de dados ao lado em </a:t>
          </a:r>
          <a:r>
            <a:rPr lang="pt-BR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Tabela</a:t>
          </a:r>
          <a:r>
            <a:rPr lang="pt-B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pt-BR" sz="8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2º) Insira a segmentação de dados para obter filtro por </a:t>
          </a:r>
          <a:r>
            <a:rPr lang="pt-BR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FUNÇÃO </a:t>
          </a:r>
          <a:r>
            <a:rPr lang="pt-B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 </a:t>
          </a:r>
          <a:r>
            <a:rPr lang="pt-BR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DEPARTAMENTO.</a:t>
          </a:r>
          <a:endParaRPr lang="pt-BR" sz="1200">
            <a:effectLst/>
          </a:endParaRPr>
        </a:p>
      </xdr:txBody>
    </xdr:sp>
    <xdr:clientData/>
  </xdr:twoCellAnchor>
  <xdr:twoCellAnchor>
    <xdr:from>
      <xdr:col>1</xdr:col>
      <xdr:colOff>400050</xdr:colOff>
      <xdr:row>0</xdr:row>
      <xdr:rowOff>142875</xdr:rowOff>
    </xdr:from>
    <xdr:to>
      <xdr:col>11</xdr:col>
      <xdr:colOff>161925</xdr:colOff>
      <xdr:row>2</xdr:row>
      <xdr:rowOff>177482</xdr:rowOff>
    </xdr:to>
    <xdr:grpSp>
      <xdr:nvGrpSpPr>
        <xdr:cNvPr id="13" name="Grupo 12">
          <a:extLst>
            <a:ext uri="{FF2B5EF4-FFF2-40B4-BE49-F238E27FC236}">
              <a16:creationId xmlns="" xmlns:a16="http://schemas.microsoft.com/office/drawing/2014/main" id="{00000000-0008-0000-0600-00000D000000}"/>
            </a:ext>
          </a:extLst>
        </xdr:cNvPr>
        <xdr:cNvGrpSpPr/>
      </xdr:nvGrpSpPr>
      <xdr:grpSpPr>
        <a:xfrm>
          <a:off x="577850" y="142875"/>
          <a:ext cx="8969375" cy="1012507"/>
          <a:chOff x="581025" y="142875"/>
          <a:chExt cx="8258175" cy="1006157"/>
        </a:xfrm>
      </xdr:grpSpPr>
      <xdr:pic>
        <xdr:nvPicPr>
          <xdr:cNvPr id="6" name="Imagem 5" descr="Resultado de imagem para icone aprender">
            <a:extLst>
              <a:ext uri="{FF2B5EF4-FFF2-40B4-BE49-F238E27FC236}">
                <a16:creationId xmlns="" xmlns:a16="http://schemas.microsoft.com/office/drawing/2014/main" id="{00000000-0008-0000-0600-000006000000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1">
            <a:biLevel thresh="75000"/>
            <a:extLst>
              <a:ext uri="{BEBA8EAE-BF5A-486C-A8C5-ECC9F3942E4B}">
                <a14:imgProps xmlns:a14="http://schemas.microsoft.com/office/drawing/2010/main">
                  <a14:imgLayer r:embed="rId2">
                    <a14:imgEffect>
                      <a14:backgroundRemoval t="10000" b="98000" l="10000" r="90000">
                        <a14:foregroundMark x1="34667" y1="43333" x2="34667" y2="43333"/>
                        <a14:foregroundMark x1="38000" y1="42667" x2="38000" y2="42667"/>
                        <a14:foregroundMark x1="55333" y1="42667" x2="55333" y2="42667"/>
                        <a14:foregroundMark x1="74667" y1="80667" x2="74667" y2="80667"/>
                        <a14:foregroundMark x1="41333" y1="59333" x2="41333" y2="59333"/>
                        <a14:foregroundMark x1="51333" y1="61333" x2="51333" y2="61333"/>
                        <a14:foregroundMark x1="52000" y1="88000" x2="52000" y2="88000"/>
                        <a14:foregroundMark x1="34000" y1="88000" x2="34000" y2="88000"/>
                      </a14:backgroundRemoval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rcRect l="13707" t="33957" r="12150" b="2492"/>
          <a:stretch/>
        </xdr:blipFill>
        <xdr:spPr bwMode="auto">
          <a:xfrm>
            <a:off x="581025" y="228576"/>
            <a:ext cx="837812" cy="68279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7" name="Retângulo 6">
            <a:extLst>
              <a:ext uri="{FF2B5EF4-FFF2-40B4-BE49-F238E27FC236}">
                <a16:creationId xmlns="" xmlns:a16="http://schemas.microsoft.com/office/drawing/2014/main" id="{00000000-0008-0000-0600-000007000000}"/>
              </a:ext>
            </a:extLst>
          </xdr:cNvPr>
          <xdr:cNvSpPr/>
        </xdr:nvSpPr>
        <xdr:spPr>
          <a:xfrm>
            <a:off x="4003090" y="478838"/>
            <a:ext cx="3996514" cy="670194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/>
          <a:p>
            <a:pPr algn="ctr"/>
            <a:r>
              <a:rPr lang="pt-BR" sz="2400" b="1" i="0" cap="none" spc="0">
                <a:ln w="9525">
                  <a:solidFill>
                    <a:schemeClr val="bg1"/>
                  </a:solidFill>
                  <a:prstDash val="solid"/>
                </a:ln>
                <a:solidFill>
                  <a:schemeClr val="tx1"/>
                </a:solidFill>
                <a:effectLst>
                  <a:outerShdw blurRad="12700" dist="38100" dir="2700000" algn="tl" rotWithShape="0">
                    <a:schemeClr val="bg1">
                      <a:lumMod val="50000"/>
                    </a:schemeClr>
                  </a:outerShdw>
                </a:effectLst>
              </a:rPr>
              <a:t>Formatar como</a:t>
            </a:r>
            <a:r>
              <a:rPr lang="pt-BR" sz="2400" b="1" i="0" cap="none" spc="0" baseline="0">
                <a:ln w="9525">
                  <a:solidFill>
                    <a:schemeClr val="bg1"/>
                  </a:solidFill>
                  <a:prstDash val="solid"/>
                </a:ln>
                <a:solidFill>
                  <a:schemeClr val="tx1"/>
                </a:solidFill>
                <a:effectLst>
                  <a:outerShdw blurRad="12700" dist="38100" dir="2700000" algn="tl" rotWithShape="0">
                    <a:schemeClr val="bg1">
                      <a:lumMod val="50000"/>
                    </a:schemeClr>
                  </a:outerShdw>
                </a:effectLst>
              </a:rPr>
              <a:t> Tabela</a:t>
            </a:r>
            <a:endParaRPr lang="pt-BR" sz="2400" b="1" i="0" cap="none" spc="0">
              <a:ln w="9525">
                <a:solidFill>
                  <a:schemeClr val="bg1"/>
                </a:solidFill>
                <a:prstDash val="solid"/>
              </a:ln>
              <a:solidFill>
                <a:schemeClr val="tx1"/>
              </a:solidFill>
              <a:effectLst>
                <a:outerShdw blurRad="12700" dist="38100" dir="2700000" algn="tl" rotWithShape="0">
                  <a:schemeClr val="bg1">
                    <a:lumMod val="50000"/>
                  </a:schemeClr>
                </a:outerShdw>
              </a:effectLst>
            </a:endParaRPr>
          </a:p>
        </xdr:txBody>
      </xdr:sp>
      <xdr:sp macro="" textlink="">
        <xdr:nvSpPr>
          <xdr:cNvPr id="8" name="Retângulo 7">
            <a:extLst>
              <a:ext uri="{FF2B5EF4-FFF2-40B4-BE49-F238E27FC236}">
                <a16:creationId xmlns="" xmlns:a16="http://schemas.microsoft.com/office/drawing/2014/main" id="{00000000-0008-0000-0600-000008000000}"/>
              </a:ext>
            </a:extLst>
          </xdr:cNvPr>
          <xdr:cNvSpPr/>
        </xdr:nvSpPr>
        <xdr:spPr>
          <a:xfrm>
            <a:off x="1333606" y="142875"/>
            <a:ext cx="3967346" cy="931571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/>
          <a:p>
            <a:pPr algn="ctr"/>
            <a:r>
              <a:rPr lang="pt-BR" sz="3600" b="1" i="0" cap="none" spc="0">
                <a:ln w="9525">
                  <a:solidFill>
                    <a:schemeClr val="bg1"/>
                  </a:solidFill>
                  <a:prstDash val="solid"/>
                </a:ln>
                <a:solidFill>
                  <a:schemeClr val="tx1"/>
                </a:solidFill>
                <a:effectLst>
                  <a:outerShdw blurRad="12700" dist="38100" dir="2700000" algn="tl" rotWithShape="0">
                    <a:schemeClr val="bg1">
                      <a:lumMod val="50000"/>
                    </a:schemeClr>
                  </a:outerShdw>
                </a:effectLst>
              </a:rPr>
              <a:t>EXPLICAÇÃO</a:t>
            </a:r>
            <a:endParaRPr lang="pt-BR" sz="4000" b="1" i="0" cap="none" spc="0">
              <a:ln w="9525">
                <a:solidFill>
                  <a:schemeClr val="bg1"/>
                </a:solidFill>
                <a:prstDash val="solid"/>
              </a:ln>
              <a:solidFill>
                <a:schemeClr val="tx1"/>
              </a:solidFill>
              <a:effectLst>
                <a:outerShdw blurRad="12700" dist="38100" dir="2700000" algn="tl" rotWithShape="0">
                  <a:schemeClr val="bg1">
                    <a:lumMod val="50000"/>
                  </a:schemeClr>
                </a:outerShdw>
              </a:effectLst>
            </a:endParaRPr>
          </a:p>
        </xdr:txBody>
      </xdr:sp>
      <xdr:pic>
        <xdr:nvPicPr>
          <xdr:cNvPr id="12" name="Imagem 11" descr="Resultado de imagem para tabela png">
            <a:extLst>
              <a:ext uri="{FF2B5EF4-FFF2-40B4-BE49-F238E27FC236}">
                <a16:creationId xmlns="" xmlns:a16="http://schemas.microsoft.com/office/drawing/2014/main" id="{00000000-0008-0000-0600-00000C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8086725" y="238125"/>
            <a:ext cx="752475" cy="75247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9</xdr:col>
      <xdr:colOff>123826</xdr:colOff>
      <xdr:row>4</xdr:row>
      <xdr:rowOff>19051</xdr:rowOff>
    </xdr:from>
    <xdr:to>
      <xdr:col>15</xdr:col>
      <xdr:colOff>0</xdr:colOff>
      <xdr:row>15</xdr:row>
      <xdr:rowOff>0</xdr:rowOff>
    </xdr:to>
    <xdr:sp macro="" textlink="">
      <xdr:nvSpPr>
        <xdr:cNvPr id="3" name="CaixaDeTexto 2">
          <a:extLst>
            <a:ext uri="{FF2B5EF4-FFF2-40B4-BE49-F238E27FC236}">
              <a16:creationId xmlns="" xmlns:a16="http://schemas.microsoft.com/office/drawing/2014/main" id="{00000000-0008-0000-0700-000003000000}"/>
            </a:ext>
          </a:extLst>
        </xdr:cNvPr>
        <xdr:cNvSpPr txBox="1"/>
      </xdr:nvSpPr>
      <xdr:spPr>
        <a:xfrm>
          <a:off x="8743951" y="1504951"/>
          <a:ext cx="3409949" cy="2095499"/>
        </a:xfrm>
        <a:prstGeom prst="rect">
          <a:avLst/>
        </a:prstGeom>
        <a:ln w="19050">
          <a:solidFill>
            <a:schemeClr val="tx1">
              <a:lumMod val="85000"/>
              <a:lumOff val="15000"/>
            </a:schemeClr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600" b="1">
              <a:solidFill>
                <a:sysClr val="windowText" lastClr="000000"/>
              </a:solidFill>
            </a:rPr>
            <a:t>Aluno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pt-BR" sz="8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Calcule a média e realize</a:t>
          </a:r>
          <a:r>
            <a:rPr lang="pt-BR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 situação do aluno com os seguintes critérios: </a:t>
          </a: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pt-BR" sz="8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rtl="0" eaLnBrk="1" fontAlgn="auto" latinLnBrk="0" hangingPunct="1"/>
          <a:r>
            <a:rPr lang="pt-BR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Nota &lt; 5     -   </a:t>
          </a:r>
          <a:r>
            <a:rPr lang="pt-BR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Reprovado</a:t>
          </a:r>
          <a:endParaRPr lang="pt-BR" sz="1200">
            <a:solidFill>
              <a:srgbClr val="FF0000"/>
            </a:solidFill>
            <a:effectLst/>
          </a:endParaRPr>
        </a:p>
        <a:p>
          <a:pPr rtl="0" eaLnBrk="1" fontAlgn="auto" latinLnBrk="0" hangingPunct="1"/>
          <a:r>
            <a:rPr lang="pt-BR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Nota &lt; 7     -   </a:t>
          </a:r>
          <a:r>
            <a:rPr lang="pt-BR" sz="1100" b="1" baseline="0">
              <a:solidFill>
                <a:schemeClr val="accent2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Recuperação</a:t>
          </a:r>
          <a:endParaRPr lang="pt-BR" sz="1200">
            <a:solidFill>
              <a:schemeClr val="accent2">
                <a:lumMod val="75000"/>
              </a:schemeClr>
            </a:solidFill>
            <a:effectLst/>
          </a:endParaRPr>
        </a:p>
        <a:p>
          <a:pPr rtl="0" eaLnBrk="1" fontAlgn="auto" latinLnBrk="0" hangingPunct="1"/>
          <a:r>
            <a:rPr lang="pt-BR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Nota &gt;= 7   -   </a:t>
          </a:r>
          <a:r>
            <a:rPr lang="pt-BR" sz="1100" b="1" baseline="0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Aprovado</a:t>
          </a:r>
        </a:p>
        <a:p>
          <a:pPr rtl="0" eaLnBrk="1" fontAlgn="auto" latinLnBrk="0" hangingPunct="1"/>
          <a:endParaRPr lang="pt-BR" sz="800">
            <a:effectLst/>
          </a:endParaRPr>
        </a:p>
        <a:p>
          <a:pPr rtl="0" eaLnBrk="1" fontAlgn="auto" latinLnBrk="0" hangingPunct="1"/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 uso da Formatação Condicional, realce a situação dos alunos conforme as cores identificadas acima.</a:t>
          </a:r>
          <a:endParaRPr lang="pt-BR" sz="1200">
            <a:effectLst/>
          </a:endParaRPr>
        </a:p>
      </xdr:txBody>
    </xdr:sp>
    <xdr:clientData/>
  </xdr:twoCellAnchor>
  <xdr:twoCellAnchor>
    <xdr:from>
      <xdr:col>1</xdr:col>
      <xdr:colOff>542925</xdr:colOff>
      <xdr:row>1</xdr:row>
      <xdr:rowOff>0</xdr:rowOff>
    </xdr:from>
    <xdr:to>
      <xdr:col>13</xdr:col>
      <xdr:colOff>178855</xdr:colOff>
      <xdr:row>2</xdr:row>
      <xdr:rowOff>187007</xdr:rowOff>
    </xdr:to>
    <xdr:grpSp>
      <xdr:nvGrpSpPr>
        <xdr:cNvPr id="11" name="Grupo 10">
          <a:extLst>
            <a:ext uri="{FF2B5EF4-FFF2-40B4-BE49-F238E27FC236}">
              <a16:creationId xmlns="" xmlns:a16="http://schemas.microsoft.com/office/drawing/2014/main" id="{00000000-0008-0000-0700-00000B000000}"/>
            </a:ext>
          </a:extLst>
        </xdr:cNvPr>
        <xdr:cNvGrpSpPr/>
      </xdr:nvGrpSpPr>
      <xdr:grpSpPr>
        <a:xfrm>
          <a:off x="720725" y="177800"/>
          <a:ext cx="10532530" cy="999807"/>
          <a:chOff x="723900" y="171450"/>
          <a:chExt cx="10256305" cy="996632"/>
        </a:xfrm>
      </xdr:grpSpPr>
      <xdr:pic>
        <xdr:nvPicPr>
          <xdr:cNvPr id="6" name="Imagem 5" descr="Resultado de imagem para icone aprender">
            <a:extLst>
              <a:ext uri="{FF2B5EF4-FFF2-40B4-BE49-F238E27FC236}">
                <a16:creationId xmlns="" xmlns:a16="http://schemas.microsoft.com/office/drawing/2014/main" id="{00000000-0008-0000-0700-000006000000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1">
            <a:biLevel thresh="75000"/>
            <a:extLst>
              <a:ext uri="{BEBA8EAE-BF5A-486C-A8C5-ECC9F3942E4B}">
                <a14:imgProps xmlns:a14="http://schemas.microsoft.com/office/drawing/2010/main">
                  <a14:imgLayer r:embed="rId2">
                    <a14:imgEffect>
                      <a14:backgroundRemoval t="10000" b="98000" l="10000" r="90000">
                        <a14:foregroundMark x1="34667" y1="43333" x2="34667" y2="43333"/>
                        <a14:foregroundMark x1="38000" y1="42667" x2="38000" y2="42667"/>
                        <a14:foregroundMark x1="55333" y1="42667" x2="55333" y2="42667"/>
                        <a14:foregroundMark x1="74667" y1="80667" x2="74667" y2="80667"/>
                        <a14:foregroundMark x1="41333" y1="59333" x2="41333" y2="59333"/>
                        <a14:foregroundMark x1="51333" y1="61333" x2="51333" y2="61333"/>
                        <a14:foregroundMark x1="52000" y1="88000" x2="52000" y2="88000"/>
                        <a14:foregroundMark x1="34000" y1="88000" x2="34000" y2="88000"/>
                      </a14:backgroundRemoval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rcRect l="13707" t="33957" r="12150" b="2492"/>
          <a:stretch/>
        </xdr:blipFill>
        <xdr:spPr bwMode="auto">
          <a:xfrm>
            <a:off x="723900" y="238101"/>
            <a:ext cx="837812" cy="68279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7" name="Retângulo 6">
            <a:extLst>
              <a:ext uri="{FF2B5EF4-FFF2-40B4-BE49-F238E27FC236}">
                <a16:creationId xmlns="" xmlns:a16="http://schemas.microsoft.com/office/drawing/2014/main" id="{00000000-0008-0000-0700-000007000000}"/>
              </a:ext>
            </a:extLst>
          </xdr:cNvPr>
          <xdr:cNvSpPr/>
        </xdr:nvSpPr>
        <xdr:spPr>
          <a:xfrm>
            <a:off x="5603290" y="497888"/>
            <a:ext cx="3377389" cy="670194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/>
          <a:p>
            <a:pPr algn="ctr"/>
            <a:r>
              <a:rPr lang="pt-BR" sz="2400" b="1" i="0" cap="none" spc="0">
                <a:ln w="9525">
                  <a:solidFill>
                    <a:schemeClr val="bg1"/>
                  </a:solidFill>
                  <a:prstDash val="solid"/>
                </a:ln>
                <a:solidFill>
                  <a:schemeClr val="tx1"/>
                </a:solidFill>
                <a:effectLst>
                  <a:outerShdw blurRad="12700" dist="38100" dir="2700000" algn="tl" rotWithShape="0">
                    <a:schemeClr val="bg1">
                      <a:lumMod val="50000"/>
                    </a:schemeClr>
                  </a:outerShdw>
                </a:effectLst>
              </a:rPr>
              <a:t>Formatação</a:t>
            </a:r>
            <a:r>
              <a:rPr lang="pt-BR" sz="2400" b="1" i="0" cap="none" spc="0" baseline="0">
                <a:ln w="9525">
                  <a:solidFill>
                    <a:schemeClr val="bg1"/>
                  </a:solidFill>
                  <a:prstDash val="solid"/>
                </a:ln>
                <a:solidFill>
                  <a:schemeClr val="tx1"/>
                </a:solidFill>
                <a:effectLst>
                  <a:outerShdw blurRad="12700" dist="38100" dir="2700000" algn="tl" rotWithShape="0">
                    <a:schemeClr val="bg1">
                      <a:lumMod val="50000"/>
                    </a:schemeClr>
                  </a:outerShdw>
                </a:effectLst>
              </a:rPr>
              <a:t> Condicional</a:t>
            </a:r>
            <a:endParaRPr lang="pt-BR" sz="2400" b="1" i="0" cap="none" spc="0">
              <a:ln w="9525">
                <a:solidFill>
                  <a:schemeClr val="bg1"/>
                </a:solidFill>
                <a:prstDash val="solid"/>
              </a:ln>
              <a:solidFill>
                <a:schemeClr val="tx1"/>
              </a:solidFill>
              <a:effectLst>
                <a:outerShdw blurRad="12700" dist="38100" dir="2700000" algn="tl" rotWithShape="0">
                  <a:schemeClr val="bg1">
                    <a:lumMod val="50000"/>
                  </a:schemeClr>
                </a:outerShdw>
              </a:effectLst>
            </a:endParaRPr>
          </a:p>
        </xdr:txBody>
      </xdr:sp>
      <xdr:sp macro="" textlink="">
        <xdr:nvSpPr>
          <xdr:cNvPr id="8" name="Retângulo 7">
            <a:extLst>
              <a:ext uri="{FF2B5EF4-FFF2-40B4-BE49-F238E27FC236}">
                <a16:creationId xmlns="" xmlns:a16="http://schemas.microsoft.com/office/drawing/2014/main" id="{00000000-0008-0000-0700-000008000000}"/>
              </a:ext>
            </a:extLst>
          </xdr:cNvPr>
          <xdr:cNvSpPr/>
        </xdr:nvSpPr>
        <xdr:spPr>
          <a:xfrm>
            <a:off x="2905231" y="171450"/>
            <a:ext cx="3052946" cy="931571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/>
          <a:p>
            <a:pPr algn="ctr"/>
            <a:r>
              <a:rPr lang="pt-BR" sz="3600" b="1" i="0" cap="none" spc="0">
                <a:ln w="9525">
                  <a:solidFill>
                    <a:schemeClr val="bg1"/>
                  </a:solidFill>
                  <a:prstDash val="solid"/>
                </a:ln>
                <a:solidFill>
                  <a:schemeClr val="tx1"/>
                </a:solidFill>
                <a:effectLst>
                  <a:outerShdw blurRad="12700" dist="38100" dir="2700000" algn="tl" rotWithShape="0">
                    <a:schemeClr val="bg1">
                      <a:lumMod val="50000"/>
                    </a:schemeClr>
                  </a:outerShdw>
                </a:effectLst>
              </a:rPr>
              <a:t>EXPLICAÇÃO</a:t>
            </a:r>
            <a:endParaRPr lang="pt-BR" sz="4000" b="1" i="0" cap="none" spc="0">
              <a:ln w="9525">
                <a:solidFill>
                  <a:schemeClr val="bg1"/>
                </a:solidFill>
                <a:prstDash val="solid"/>
              </a:ln>
              <a:solidFill>
                <a:schemeClr val="tx1"/>
              </a:solidFill>
              <a:effectLst>
                <a:outerShdw blurRad="12700" dist="38100" dir="2700000" algn="tl" rotWithShape="0">
                  <a:schemeClr val="bg1">
                    <a:lumMod val="50000"/>
                  </a:schemeClr>
                </a:outerShdw>
              </a:effectLst>
            </a:endParaRPr>
          </a:p>
        </xdr:txBody>
      </xdr:sp>
      <xdr:pic>
        <xdr:nvPicPr>
          <xdr:cNvPr id="10" name="Imagem 9" descr="Resultado de imagem para tabela png">
            <a:extLst>
              <a:ext uri="{FF2B5EF4-FFF2-40B4-BE49-F238E27FC236}">
                <a16:creationId xmlns="" xmlns:a16="http://schemas.microsoft.com/office/drawing/2014/main" id="{00000000-0008-0000-0700-00000A000000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3" cstate="print">
            <a:clrChange>
              <a:clrFrom>
                <a:srgbClr val="F6F6F6"/>
              </a:clrFrom>
              <a:clrTo>
                <a:srgbClr val="F6F6F6">
                  <a:alpha val="0"/>
                </a:srgbClr>
              </a:clrTo>
            </a:clrChang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5231" t="8916" r="5846" b="9440"/>
          <a:stretch/>
        </xdr:blipFill>
        <xdr:spPr bwMode="auto">
          <a:xfrm>
            <a:off x="10048876" y="200025"/>
            <a:ext cx="931329" cy="75247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14</xdr:row>
      <xdr:rowOff>77932</xdr:rowOff>
    </xdr:from>
    <xdr:to>
      <xdr:col>4</xdr:col>
      <xdr:colOff>484909</xdr:colOff>
      <xdr:row>20</xdr:row>
      <xdr:rowOff>83126</xdr:rowOff>
    </xdr:to>
    <xdr:sp macro="" textlink="">
      <xdr:nvSpPr>
        <xdr:cNvPr id="3" name="CaixaDeTexto 2">
          <a:extLst>
            <a:ext uri="{FF2B5EF4-FFF2-40B4-BE49-F238E27FC236}">
              <a16:creationId xmlns="" xmlns:a16="http://schemas.microsoft.com/office/drawing/2014/main" id="{00000000-0008-0000-0800-000003000000}"/>
            </a:ext>
          </a:extLst>
        </xdr:cNvPr>
        <xdr:cNvSpPr txBox="1"/>
      </xdr:nvSpPr>
      <xdr:spPr>
        <a:xfrm>
          <a:off x="484909" y="3333750"/>
          <a:ext cx="3749386" cy="992331"/>
        </a:xfrm>
        <a:prstGeom prst="rect">
          <a:avLst/>
        </a:prstGeom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600" b="1">
              <a:solidFill>
                <a:sysClr val="windowText" lastClr="000000"/>
              </a:solidFill>
            </a:rPr>
            <a:t>Aluno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pt-BR" sz="8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Realce</a:t>
          </a:r>
          <a:r>
            <a:rPr lang="pt-BR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valores duplicados (repetidos) e valores exclusivos (únicos) em um intervalo de dados selecionado.</a:t>
          </a:r>
          <a:endParaRPr lang="pt-BR" sz="12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9525</xdr:colOff>
      <xdr:row>1</xdr:row>
      <xdr:rowOff>74468</xdr:rowOff>
    </xdr:from>
    <xdr:to>
      <xdr:col>9</xdr:col>
      <xdr:colOff>17316</xdr:colOff>
      <xdr:row>1</xdr:row>
      <xdr:rowOff>721082</xdr:rowOff>
    </xdr:to>
    <xdr:grpSp>
      <xdr:nvGrpSpPr>
        <xdr:cNvPr id="17" name="Grupo 16">
          <a:extLst>
            <a:ext uri="{FF2B5EF4-FFF2-40B4-BE49-F238E27FC236}">
              <a16:creationId xmlns="" xmlns:a16="http://schemas.microsoft.com/office/drawing/2014/main" id="{00000000-0008-0000-0800-000011000000}"/>
            </a:ext>
          </a:extLst>
        </xdr:cNvPr>
        <xdr:cNvGrpSpPr/>
      </xdr:nvGrpSpPr>
      <xdr:grpSpPr>
        <a:xfrm>
          <a:off x="492125" y="252268"/>
          <a:ext cx="7805591" cy="646614"/>
          <a:chOff x="494434" y="247650"/>
          <a:chExt cx="7774996" cy="646614"/>
        </a:xfrm>
      </xdr:grpSpPr>
      <xdr:cxnSp macro="">
        <xdr:nvCxnSpPr>
          <xdr:cNvPr id="13" name="Conector reto 12">
            <a:extLst>
              <a:ext uri="{FF2B5EF4-FFF2-40B4-BE49-F238E27FC236}">
                <a16:creationId xmlns="" xmlns:a16="http://schemas.microsoft.com/office/drawing/2014/main" id="{00000000-0008-0000-0800-00000D000000}"/>
              </a:ext>
            </a:extLst>
          </xdr:cNvPr>
          <xdr:cNvCxnSpPr/>
        </xdr:nvCxnSpPr>
        <xdr:spPr>
          <a:xfrm>
            <a:off x="494434" y="801832"/>
            <a:ext cx="7751618" cy="9525"/>
          </a:xfrm>
          <a:prstGeom prst="line">
            <a:avLst/>
          </a:prstGeom>
          <a:ln w="19050">
            <a:solidFill>
              <a:schemeClr val="tx1"/>
            </a:solidFill>
            <a:prstDash val="sys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8" name="Retângulo 7">
            <a:extLst>
              <a:ext uri="{FF2B5EF4-FFF2-40B4-BE49-F238E27FC236}">
                <a16:creationId xmlns="" xmlns:a16="http://schemas.microsoft.com/office/drawing/2014/main" id="{00000000-0008-0000-0800-000008000000}"/>
              </a:ext>
            </a:extLst>
          </xdr:cNvPr>
          <xdr:cNvSpPr/>
        </xdr:nvSpPr>
        <xdr:spPr>
          <a:xfrm>
            <a:off x="1457917" y="247650"/>
            <a:ext cx="6811513" cy="593304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/>
          <a:p>
            <a:pPr algn="ctr"/>
            <a:r>
              <a:rPr lang="pt-BR" sz="3200" b="1" i="1" cap="none" spc="0">
                <a:ln w="13462">
                  <a:solidFill>
                    <a:schemeClr val="bg1"/>
                  </a:solidFill>
                  <a:prstDash val="solid"/>
                </a:ln>
                <a:solidFill>
                  <a:schemeClr val="tx1">
                    <a:lumMod val="95000"/>
                    <a:lumOff val="5000"/>
                  </a:schemeClr>
                </a:solidFill>
                <a:effectLst>
                  <a:outerShdw dist="38100" dir="2700000" algn="bl" rotWithShape="0">
                    <a:schemeClr val="accent1">
                      <a:lumMod val="50000"/>
                    </a:schemeClr>
                  </a:outerShdw>
                </a:effectLst>
              </a:rPr>
              <a:t>Exercício</a:t>
            </a:r>
            <a:r>
              <a:rPr lang="pt-BR" sz="3200" b="1" i="1" cap="none" spc="0" baseline="0">
                <a:ln w="13462">
                  <a:solidFill>
                    <a:schemeClr val="bg1"/>
                  </a:solidFill>
                  <a:prstDash val="solid"/>
                </a:ln>
                <a:solidFill>
                  <a:schemeClr val="tx1">
                    <a:lumMod val="95000"/>
                    <a:lumOff val="5000"/>
                  </a:schemeClr>
                </a:solidFill>
                <a:effectLst>
                  <a:outerShdw dist="38100" dir="2700000" algn="bl" rotWithShape="0">
                    <a:schemeClr val="accent1">
                      <a:lumMod val="50000"/>
                    </a:schemeClr>
                  </a:outerShdw>
                </a:effectLst>
              </a:rPr>
              <a:t> 2: </a:t>
            </a:r>
            <a:r>
              <a:rPr lang="pt-BR" sz="3200" b="1" i="1" cap="none" spc="0">
                <a:ln w="13462">
                  <a:solidFill>
                    <a:schemeClr val="bg1"/>
                  </a:solidFill>
                  <a:prstDash val="solid"/>
                </a:ln>
                <a:solidFill>
                  <a:schemeClr val="tx1">
                    <a:lumMod val="95000"/>
                    <a:lumOff val="5000"/>
                  </a:schemeClr>
                </a:solidFill>
                <a:effectLst>
                  <a:outerShdw dist="38100" dir="2700000" algn="bl" rotWithShape="0">
                    <a:schemeClr val="accent1">
                      <a:lumMod val="50000"/>
                    </a:schemeClr>
                  </a:outerShdw>
                </a:effectLst>
              </a:rPr>
              <a:t>Formatação</a:t>
            </a:r>
            <a:r>
              <a:rPr lang="pt-BR" sz="3200" b="1" i="1" cap="none" spc="0" baseline="0">
                <a:ln w="13462">
                  <a:solidFill>
                    <a:schemeClr val="bg1"/>
                  </a:solidFill>
                  <a:prstDash val="solid"/>
                </a:ln>
                <a:solidFill>
                  <a:schemeClr val="tx1">
                    <a:lumMod val="95000"/>
                    <a:lumOff val="5000"/>
                  </a:schemeClr>
                </a:solidFill>
                <a:effectLst>
                  <a:outerShdw dist="38100" dir="2700000" algn="bl" rotWithShape="0">
                    <a:schemeClr val="accent1">
                      <a:lumMod val="50000"/>
                    </a:schemeClr>
                  </a:outerShdw>
                </a:effectLst>
              </a:rPr>
              <a:t> Condicional</a:t>
            </a:r>
            <a:endParaRPr lang="pt-BR" sz="3200" b="1" i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95000"/>
                  <a:lumOff val="5000"/>
                </a:schemeClr>
              </a:solidFill>
              <a:effectLst>
                <a:outerShdw dist="38100" dir="2700000" algn="bl" rotWithShape="0">
                  <a:schemeClr val="accent1">
                    <a:lumMod val="50000"/>
                  </a:schemeClr>
                </a:outerShdw>
              </a:effectLst>
            </a:endParaRPr>
          </a:p>
        </xdr:txBody>
      </xdr:sp>
      <xdr:pic>
        <xdr:nvPicPr>
          <xdr:cNvPr id="10" name="Imagem 9">
            <a:extLst>
              <a:ext uri="{FF2B5EF4-FFF2-40B4-BE49-F238E27FC236}">
                <a16:creationId xmlns="" xmlns:a16="http://schemas.microsoft.com/office/drawing/2014/main" id="{00000000-0008-0000-0800-00000A00000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 cstate="print">
            <a:duotone>
              <a:prstClr val="black"/>
              <a:schemeClr val="accent1">
                <a:tint val="45000"/>
                <a:satMod val="400000"/>
              </a:schemeClr>
            </a:duotone>
            <a:extLst>
              <a:ext uri="{BEBA8EAE-BF5A-486C-A8C5-ECC9F3942E4B}">
                <a14:imgProps xmlns:a14="http://schemas.microsoft.com/office/drawing/2010/main">
                  <a14:imgLayer r:embed="rId2">
                    <a14:imgEffect>
                      <a14:backgroundRemoval t="4000" b="95000" l="3667" r="99000"/>
                    </a14:imgEffect>
                    <a14:imgEffect>
                      <a14:artisticPlasticWrap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rcRect l="11162" t="10677" r="12361" b="11983"/>
          <a:stretch/>
        </xdr:blipFill>
        <xdr:spPr>
          <a:xfrm>
            <a:off x="819597" y="320819"/>
            <a:ext cx="618471" cy="573445"/>
          </a:xfrm>
          <a:prstGeom prst="ellipse">
            <a:avLst/>
          </a:prstGeom>
        </xdr:spPr>
      </xdr:pic>
    </xdr:grpSp>
    <xdr:clientData/>
  </xdr:twoCellAnchor>
  <xdr:twoCellAnchor editAs="oneCell">
    <xdr:from>
      <xdr:col>5</xdr:col>
      <xdr:colOff>562841</xdr:colOff>
      <xdr:row>13</xdr:row>
      <xdr:rowOff>34636</xdr:rowOff>
    </xdr:from>
    <xdr:to>
      <xdr:col>9</xdr:col>
      <xdr:colOff>268431</xdr:colOff>
      <xdr:row>26</xdr:row>
      <xdr:rowOff>70119</xdr:rowOff>
    </xdr:to>
    <xdr:pic>
      <xdr:nvPicPr>
        <xdr:cNvPr id="7" name="Imagem 6" descr="Imagem relacionada">
          <a:extLst>
            <a:ext uri="{FF2B5EF4-FFF2-40B4-BE49-F238E27FC236}">
              <a16:creationId xmlns="" xmlns:a16="http://schemas.microsoft.com/office/drawing/2014/main" id="{68C0A034-5CD5-4C14-98B3-4D0E8ACD75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H="1">
          <a:off x="5048250" y="3125931"/>
          <a:ext cx="3472295" cy="21742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atem&#225;tica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enDrive\Oficinas%20Excel%202016\Aula%2016K%20-%20Fun&#231;&#245;es%20aprimorada%20de%20procura%20(&#205;ndice%20e%20Corresp)\Indice-Corresp%20Resolvido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enDrive\Oficinas%20Excel%202016\Aula%2016%20-%20Fun&#231;&#245;es%20aprimorada%20de%20procura%20(&#205;ndice%20e%20Corresp)\Relat&#243;rio%20de%20Venda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º Grau"/>
      <sheetName val="Calcular ABS"/>
      <sheetName val="Filtro Avançado"/>
      <sheetName val="Pesquisa Avançada"/>
      <sheetName val="Tabela"/>
      <sheetName val="Modelo"/>
      <sheetName val="Plan1"/>
      <sheetName val="Gráfico"/>
      <sheetName val="EXERCÍCIO"/>
      <sheetName val="INDICE-CORRES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>
        <row r="2">
          <cell r="A2" t="str">
            <v>AC</v>
          </cell>
          <cell r="B2" t="str">
            <v>Acre</v>
          </cell>
          <cell r="C2" t="str">
            <v>Norte</v>
          </cell>
          <cell r="D2" t="str">
            <v>Rio Branco</v>
          </cell>
        </row>
        <row r="3">
          <cell r="A3" t="str">
            <v>AL</v>
          </cell>
          <cell r="B3" t="str">
            <v>Alagoas</v>
          </cell>
          <cell r="C3" t="str">
            <v>Nordeste</v>
          </cell>
          <cell r="D3" t="str">
            <v>Maceió</v>
          </cell>
        </row>
        <row r="4">
          <cell r="A4" t="str">
            <v>AM</v>
          </cell>
          <cell r="B4" t="str">
            <v>Amazonas</v>
          </cell>
          <cell r="C4" t="str">
            <v>Norte</v>
          </cell>
          <cell r="D4" t="str">
            <v>Manaus</v>
          </cell>
        </row>
        <row r="5">
          <cell r="A5" t="str">
            <v>AP</v>
          </cell>
          <cell r="B5" t="str">
            <v>Amapá</v>
          </cell>
          <cell r="C5" t="str">
            <v>Norte</v>
          </cell>
          <cell r="D5" t="str">
            <v>Macapá</v>
          </cell>
        </row>
        <row r="6">
          <cell r="A6" t="str">
            <v>BA</v>
          </cell>
          <cell r="B6" t="str">
            <v>Bahia</v>
          </cell>
          <cell r="C6" t="str">
            <v>Nordeste</v>
          </cell>
          <cell r="D6" t="str">
            <v>Salvador</v>
          </cell>
        </row>
        <row r="7">
          <cell r="A7" t="str">
            <v>CE</v>
          </cell>
          <cell r="B7" t="str">
            <v>Ceará</v>
          </cell>
          <cell r="C7" t="str">
            <v>Nordeste</v>
          </cell>
          <cell r="D7" t="str">
            <v>Fortaleza</v>
          </cell>
        </row>
        <row r="8">
          <cell r="A8" t="str">
            <v>DF</v>
          </cell>
          <cell r="B8" t="str">
            <v>Distrito Federal</v>
          </cell>
          <cell r="C8" t="str">
            <v>Centro-Oeste</v>
          </cell>
          <cell r="D8" t="str">
            <v>Brasília</v>
          </cell>
        </row>
        <row r="9">
          <cell r="A9" t="str">
            <v>ES</v>
          </cell>
          <cell r="B9" t="str">
            <v>Espírito Santo</v>
          </cell>
          <cell r="C9" t="str">
            <v>Sudeste</v>
          </cell>
          <cell r="D9" t="str">
            <v>Vitória</v>
          </cell>
        </row>
        <row r="10">
          <cell r="A10" t="str">
            <v>GO</v>
          </cell>
          <cell r="B10" t="str">
            <v>Goiás</v>
          </cell>
          <cell r="C10" t="str">
            <v>Centro-Oeste</v>
          </cell>
          <cell r="D10" t="str">
            <v>Goiânia</v>
          </cell>
        </row>
        <row r="11">
          <cell r="A11" t="str">
            <v>MA</v>
          </cell>
          <cell r="B11" t="str">
            <v>Maranhão</v>
          </cell>
          <cell r="C11" t="str">
            <v>Nordeste</v>
          </cell>
          <cell r="D11" t="str">
            <v>São Luís</v>
          </cell>
        </row>
        <row r="12">
          <cell r="A12" t="str">
            <v>MG</v>
          </cell>
          <cell r="B12" t="str">
            <v>Minas Gerais</v>
          </cell>
          <cell r="C12" t="str">
            <v>Sudeste</v>
          </cell>
          <cell r="D12" t="str">
            <v>Belo Horizonte</v>
          </cell>
        </row>
        <row r="13">
          <cell r="A13" t="str">
            <v>MS</v>
          </cell>
          <cell r="B13" t="str">
            <v>Mato Grosso do Sul</v>
          </cell>
          <cell r="C13" t="str">
            <v>Centro-Oeste</v>
          </cell>
          <cell r="D13" t="str">
            <v>Campo Grande</v>
          </cell>
        </row>
        <row r="14">
          <cell r="A14" t="str">
            <v>MT</v>
          </cell>
          <cell r="B14" t="str">
            <v>Mato Grosso</v>
          </cell>
          <cell r="C14" t="str">
            <v>Centro-Oeste</v>
          </cell>
          <cell r="D14" t="str">
            <v>Cuiabá</v>
          </cell>
        </row>
        <row r="15">
          <cell r="A15" t="str">
            <v>PA</v>
          </cell>
          <cell r="B15" t="str">
            <v>Pará</v>
          </cell>
          <cell r="C15" t="str">
            <v>Norte</v>
          </cell>
          <cell r="D15" t="str">
            <v>Belém</v>
          </cell>
        </row>
        <row r="16">
          <cell r="A16" t="str">
            <v>PB</v>
          </cell>
          <cell r="B16" t="str">
            <v>Paraíba</v>
          </cell>
          <cell r="C16" t="str">
            <v>Nordeste</v>
          </cell>
          <cell r="D16" t="str">
            <v>João Pessoa</v>
          </cell>
        </row>
        <row r="17">
          <cell r="A17" t="str">
            <v>PE</v>
          </cell>
          <cell r="B17" t="str">
            <v>Pernambuco</v>
          </cell>
          <cell r="C17" t="str">
            <v>Nordeste</v>
          </cell>
          <cell r="D17" t="str">
            <v>Recife</v>
          </cell>
        </row>
        <row r="18">
          <cell r="A18" t="str">
            <v>PI</v>
          </cell>
          <cell r="B18" t="str">
            <v>Piauí</v>
          </cell>
          <cell r="C18" t="str">
            <v>Nordeste</v>
          </cell>
          <cell r="D18" t="str">
            <v>Teresina</v>
          </cell>
        </row>
        <row r="19">
          <cell r="A19" t="str">
            <v>PR</v>
          </cell>
          <cell r="B19" t="str">
            <v>Paraná</v>
          </cell>
          <cell r="C19" t="str">
            <v>Sul</v>
          </cell>
          <cell r="D19" t="str">
            <v>Curitiba</v>
          </cell>
        </row>
        <row r="20">
          <cell r="A20" t="str">
            <v>RJ</v>
          </cell>
          <cell r="B20" t="str">
            <v>Rio de Janeiro</v>
          </cell>
          <cell r="C20" t="str">
            <v>Sudeste</v>
          </cell>
          <cell r="D20" t="str">
            <v>Rio de Janeiro</v>
          </cell>
        </row>
        <row r="21">
          <cell r="A21" t="str">
            <v>RN</v>
          </cell>
          <cell r="B21" t="str">
            <v>Rio Grande do Norte</v>
          </cell>
          <cell r="C21" t="str">
            <v>Nordeste</v>
          </cell>
          <cell r="D21" t="str">
            <v>Natal</v>
          </cell>
        </row>
        <row r="22">
          <cell r="A22" t="str">
            <v>RO</v>
          </cell>
          <cell r="B22" t="str">
            <v>Rondônia</v>
          </cell>
          <cell r="C22" t="str">
            <v>Norte</v>
          </cell>
          <cell r="D22" t="str">
            <v>Porto Velho</v>
          </cell>
        </row>
        <row r="23">
          <cell r="A23" t="str">
            <v>RR</v>
          </cell>
          <cell r="B23" t="str">
            <v>Roraima</v>
          </cell>
          <cell r="C23" t="str">
            <v>Norte</v>
          </cell>
          <cell r="D23" t="str">
            <v>Boa Vista</v>
          </cell>
        </row>
        <row r="24">
          <cell r="A24" t="str">
            <v>RS</v>
          </cell>
          <cell r="B24" t="str">
            <v>Rio Grande do Sul</v>
          </cell>
          <cell r="C24" t="str">
            <v>Sul</v>
          </cell>
          <cell r="D24" t="str">
            <v>Porto Alegre</v>
          </cell>
        </row>
        <row r="25">
          <cell r="A25" t="str">
            <v>SC</v>
          </cell>
          <cell r="B25" t="str">
            <v>São Paulo</v>
          </cell>
          <cell r="C25" t="str">
            <v>Sul</v>
          </cell>
          <cell r="D25" t="str">
            <v>Florianópolis</v>
          </cell>
        </row>
        <row r="26">
          <cell r="A26" t="str">
            <v>SE</v>
          </cell>
          <cell r="B26" t="str">
            <v>Sergipe</v>
          </cell>
          <cell r="C26" t="str">
            <v>Nordeste</v>
          </cell>
          <cell r="D26" t="str">
            <v>Aracajú</v>
          </cell>
        </row>
        <row r="27">
          <cell r="A27" t="str">
            <v>SP</v>
          </cell>
          <cell r="B27" t="str">
            <v>Santa Catarina</v>
          </cell>
          <cell r="C27" t="str">
            <v>Sudeste</v>
          </cell>
          <cell r="D27" t="str">
            <v>São Paulo</v>
          </cell>
        </row>
        <row r="28">
          <cell r="A28" t="str">
            <v>TO</v>
          </cell>
          <cell r="B28" t="str">
            <v>Tocantins</v>
          </cell>
          <cell r="C28" t="str">
            <v>Norte</v>
          </cell>
          <cell r="D28" t="str">
            <v>Palmas</v>
          </cell>
        </row>
      </sheetData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RRESP"/>
      <sheetName val="CORRESP2"/>
      <sheetName val="REGRA"/>
      <sheetName val="INDICE"/>
      <sheetName val="INDICE2"/>
      <sheetName val="INDICE-CORRESP"/>
      <sheetName val="EXERCÍCIO"/>
      <sheetName val="EXERCÍCIO2"/>
      <sheetName val="Extra"/>
    </sheetNames>
    <sheetDataSet>
      <sheetData sheetId="0"/>
      <sheetData sheetId="1"/>
      <sheetData sheetId="2"/>
      <sheetData sheetId="3"/>
      <sheetData sheetId="4"/>
      <sheetData sheetId="5">
        <row r="4">
          <cell r="A4">
            <v>1</v>
          </cell>
          <cell r="B4" t="str">
            <v>Estável</v>
          </cell>
          <cell r="C4" t="str">
            <v>Noruega</v>
          </cell>
          <cell r="D4">
            <v>0.94399999999999995</v>
          </cell>
        </row>
        <row r="5">
          <cell r="A5">
            <v>2</v>
          </cell>
          <cell r="B5" t="str">
            <v>Estável</v>
          </cell>
          <cell r="C5" t="str">
            <v>Austrália</v>
          </cell>
          <cell r="D5">
            <v>0.93500000000000005</v>
          </cell>
        </row>
        <row r="6">
          <cell r="A6">
            <v>3</v>
          </cell>
          <cell r="B6" t="str">
            <v>Estável</v>
          </cell>
          <cell r="C6" t="str">
            <v>Suíça</v>
          </cell>
          <cell r="D6">
            <v>0.93</v>
          </cell>
        </row>
        <row r="7">
          <cell r="A7">
            <v>4</v>
          </cell>
          <cell r="B7" t="str">
            <v>Estável</v>
          </cell>
          <cell r="C7" t="str">
            <v>Dinamarca</v>
          </cell>
          <cell r="D7">
            <v>0.92300000000000004</v>
          </cell>
        </row>
        <row r="8">
          <cell r="A8">
            <v>5</v>
          </cell>
          <cell r="B8" t="str">
            <v>Estável</v>
          </cell>
          <cell r="C8" t="str">
            <v>Países Baixos</v>
          </cell>
          <cell r="D8">
            <v>0.92200000000000004</v>
          </cell>
        </row>
        <row r="9">
          <cell r="A9">
            <v>6</v>
          </cell>
          <cell r="B9" t="str">
            <v>Estável</v>
          </cell>
          <cell r="C9" t="str">
            <v>Alemanha</v>
          </cell>
          <cell r="D9">
            <v>0.91600000000000004</v>
          </cell>
        </row>
        <row r="10">
          <cell r="A10">
            <v>6</v>
          </cell>
          <cell r="B10" t="str">
            <v>Aumento (2)</v>
          </cell>
          <cell r="C10" t="str">
            <v>Irlanda</v>
          </cell>
          <cell r="D10">
            <v>0.91600000000000004</v>
          </cell>
        </row>
        <row r="11">
          <cell r="A11">
            <v>8</v>
          </cell>
          <cell r="B11" t="str">
            <v>Baixa (1)</v>
          </cell>
          <cell r="C11" t="str">
            <v>Estados Unidos</v>
          </cell>
          <cell r="D11">
            <v>0.91500000000000004</v>
          </cell>
        </row>
        <row r="12">
          <cell r="A12">
            <v>9</v>
          </cell>
          <cell r="B12" t="str">
            <v>Baixa (1)</v>
          </cell>
          <cell r="C12" t="str">
            <v>Canadá</v>
          </cell>
          <cell r="D12">
            <v>0.91300000000000003</v>
          </cell>
        </row>
        <row r="13">
          <cell r="A13">
            <v>9</v>
          </cell>
          <cell r="B13" t="str">
            <v>Aumento (1)</v>
          </cell>
          <cell r="C13" t="str">
            <v>Nova Zelândia</v>
          </cell>
          <cell r="D13">
            <v>0.91300000000000003</v>
          </cell>
        </row>
        <row r="14">
          <cell r="A14">
            <v>11</v>
          </cell>
          <cell r="B14" t="str">
            <v>Estável</v>
          </cell>
          <cell r="C14" t="str">
            <v>Singapura</v>
          </cell>
          <cell r="D14">
            <v>0.91200000000000003</v>
          </cell>
        </row>
        <row r="15">
          <cell r="A15">
            <v>12</v>
          </cell>
          <cell r="B15" t="str">
            <v>Estável</v>
          </cell>
          <cell r="C15" t="str">
            <v>Hong Kong</v>
          </cell>
          <cell r="D15">
            <v>0.91</v>
          </cell>
        </row>
        <row r="16">
          <cell r="A16">
            <v>13</v>
          </cell>
          <cell r="B16" t="str">
            <v>Estável</v>
          </cell>
          <cell r="C16" t="str">
            <v>Liechtenstein</v>
          </cell>
          <cell r="D16">
            <v>0.90800000000000003</v>
          </cell>
        </row>
        <row r="17">
          <cell r="A17">
            <v>14</v>
          </cell>
          <cell r="B17" t="str">
            <v>Estável</v>
          </cell>
          <cell r="C17" t="str">
            <v>Suécia</v>
          </cell>
          <cell r="D17">
            <v>0.90700000000000003</v>
          </cell>
        </row>
        <row r="18">
          <cell r="A18">
            <v>14</v>
          </cell>
          <cell r="B18" t="str">
            <v>Aumento (1)</v>
          </cell>
          <cell r="C18" t="str">
            <v>Reino Unido</v>
          </cell>
          <cell r="D18">
            <v>0.90700000000000003</v>
          </cell>
        </row>
        <row r="19">
          <cell r="A19">
            <v>16</v>
          </cell>
          <cell r="B19" t="str">
            <v>Estável</v>
          </cell>
          <cell r="C19" t="str">
            <v>Islândia</v>
          </cell>
          <cell r="D19">
            <v>0.89900000000000002</v>
          </cell>
        </row>
        <row r="20">
          <cell r="A20">
            <v>17</v>
          </cell>
          <cell r="B20" t="str">
            <v>Estável</v>
          </cell>
          <cell r="C20" t="str">
            <v>Coreia do Sul</v>
          </cell>
          <cell r="D20">
            <v>0.89800000000000002</v>
          </cell>
        </row>
        <row r="21">
          <cell r="A21">
            <v>18</v>
          </cell>
          <cell r="B21" t="str">
            <v>Estável</v>
          </cell>
          <cell r="C21" t="str">
            <v>Israel</v>
          </cell>
          <cell r="D21">
            <v>0.89400000000000002</v>
          </cell>
        </row>
        <row r="22">
          <cell r="A22">
            <v>19</v>
          </cell>
          <cell r="B22" t="str">
            <v>Estável</v>
          </cell>
          <cell r="C22" t="str">
            <v>Luxemburgo</v>
          </cell>
          <cell r="D22">
            <v>0.89200000000000002</v>
          </cell>
        </row>
        <row r="23">
          <cell r="A23">
            <v>20</v>
          </cell>
          <cell r="B23" t="str">
            <v>Baixa (1)</v>
          </cell>
          <cell r="C23" t="str">
            <v>Japão</v>
          </cell>
          <cell r="D23">
            <v>0.89100000000000001</v>
          </cell>
        </row>
        <row r="24">
          <cell r="A24">
            <v>21</v>
          </cell>
          <cell r="B24" t="str">
            <v>Estável</v>
          </cell>
          <cell r="C24" t="str">
            <v>Bélgica</v>
          </cell>
          <cell r="D24">
            <v>0.89</v>
          </cell>
        </row>
        <row r="25">
          <cell r="A25">
            <v>22</v>
          </cell>
          <cell r="B25" t="str">
            <v>Estável</v>
          </cell>
          <cell r="C25" t="str">
            <v>França</v>
          </cell>
          <cell r="D25">
            <v>0.88800000000000001</v>
          </cell>
        </row>
        <row r="26">
          <cell r="A26">
            <v>23</v>
          </cell>
          <cell r="B26" t="str">
            <v>Estável</v>
          </cell>
          <cell r="C26" t="str">
            <v>Áustria</v>
          </cell>
          <cell r="D26">
            <v>0.88500000000000001</v>
          </cell>
        </row>
        <row r="27">
          <cell r="A27">
            <v>24</v>
          </cell>
          <cell r="B27" t="str">
            <v>Estável</v>
          </cell>
          <cell r="C27" t="str">
            <v>Finlândia</v>
          </cell>
          <cell r="D27">
            <v>0.88300000000000001</v>
          </cell>
        </row>
        <row r="28">
          <cell r="A28">
            <v>25</v>
          </cell>
          <cell r="B28" t="str">
            <v>Estável</v>
          </cell>
          <cell r="C28" t="str">
            <v>Eslovênia</v>
          </cell>
          <cell r="D28">
            <v>0.88</v>
          </cell>
        </row>
        <row r="29">
          <cell r="A29">
            <v>26</v>
          </cell>
          <cell r="B29" t="str">
            <v>Estável</v>
          </cell>
          <cell r="C29" t="str">
            <v>Espanha</v>
          </cell>
          <cell r="D29">
            <v>0.876</v>
          </cell>
        </row>
        <row r="30">
          <cell r="A30">
            <v>27</v>
          </cell>
          <cell r="B30" t="str">
            <v>Estável</v>
          </cell>
          <cell r="C30" t="str">
            <v>Itália</v>
          </cell>
          <cell r="D30">
            <v>0.873</v>
          </cell>
        </row>
        <row r="31">
          <cell r="A31">
            <v>28</v>
          </cell>
          <cell r="B31" t="str">
            <v>Estável</v>
          </cell>
          <cell r="C31" t="str">
            <v>República Tcheca</v>
          </cell>
          <cell r="D31">
            <v>0.87</v>
          </cell>
        </row>
        <row r="32">
          <cell r="A32">
            <v>29</v>
          </cell>
          <cell r="B32" t="str">
            <v>Estável</v>
          </cell>
          <cell r="C32" t="str">
            <v>Grécia</v>
          </cell>
          <cell r="D32">
            <v>0.86499999999999999</v>
          </cell>
        </row>
        <row r="33">
          <cell r="A33">
            <v>30</v>
          </cell>
          <cell r="B33" t="str">
            <v>Estável</v>
          </cell>
          <cell r="C33" t="str">
            <v>Estônia</v>
          </cell>
          <cell r="D33">
            <v>0.86099999999999999</v>
          </cell>
        </row>
        <row r="34">
          <cell r="A34">
            <v>31</v>
          </cell>
          <cell r="B34" t="str">
            <v>Estável</v>
          </cell>
          <cell r="C34" t="str">
            <v>Brunei</v>
          </cell>
          <cell r="D34">
            <v>0.85599999999999998</v>
          </cell>
        </row>
        <row r="35">
          <cell r="A35">
            <v>32</v>
          </cell>
          <cell r="B35" t="str">
            <v>Estável</v>
          </cell>
          <cell r="C35" t="str">
            <v>Chipre</v>
          </cell>
          <cell r="D35">
            <v>0.85</v>
          </cell>
        </row>
        <row r="36">
          <cell r="A36">
            <v>32</v>
          </cell>
          <cell r="B36" t="str">
            <v>Aumento (1)</v>
          </cell>
          <cell r="C36" t="str">
            <v>Qatar</v>
          </cell>
          <cell r="D36">
            <v>0.85</v>
          </cell>
        </row>
        <row r="37">
          <cell r="A37">
            <v>34</v>
          </cell>
          <cell r="B37" t="str">
            <v>Estável</v>
          </cell>
          <cell r="C37" t="str">
            <v>Andorra</v>
          </cell>
          <cell r="D37">
            <v>0.84499999999999997</v>
          </cell>
        </row>
        <row r="38">
          <cell r="A38">
            <v>35</v>
          </cell>
          <cell r="B38" t="str">
            <v>Aumento (1)</v>
          </cell>
          <cell r="C38" t="str">
            <v>Eslováquia</v>
          </cell>
          <cell r="D38">
            <v>0.84399999999999997</v>
          </cell>
        </row>
        <row r="39">
          <cell r="A39">
            <v>36</v>
          </cell>
          <cell r="B39" t="str">
            <v>Baixa (1)</v>
          </cell>
          <cell r="C39" t="str">
            <v>Polônia</v>
          </cell>
          <cell r="D39">
            <v>0.84299999999999997</v>
          </cell>
        </row>
        <row r="40">
          <cell r="A40">
            <v>37</v>
          </cell>
          <cell r="B40" t="str">
            <v>Estável</v>
          </cell>
          <cell r="C40" t="str">
            <v>Lituânia</v>
          </cell>
          <cell r="D40">
            <v>0.83899999999999997</v>
          </cell>
        </row>
        <row r="41">
          <cell r="A41">
            <v>37</v>
          </cell>
          <cell r="B41" t="str">
            <v>Estável</v>
          </cell>
          <cell r="C41" t="str">
            <v>Malta</v>
          </cell>
          <cell r="D41">
            <v>0.83899999999999997</v>
          </cell>
        </row>
        <row r="42">
          <cell r="A42">
            <v>39</v>
          </cell>
          <cell r="B42" t="str">
            <v>Estável</v>
          </cell>
          <cell r="C42" t="str">
            <v>Arábia Saudita</v>
          </cell>
          <cell r="D42">
            <v>0.83699999999999997</v>
          </cell>
        </row>
        <row r="43">
          <cell r="A43">
            <v>40</v>
          </cell>
          <cell r="B43" t="str">
            <v>Estável</v>
          </cell>
          <cell r="C43" t="str">
            <v>Argentina</v>
          </cell>
          <cell r="D43">
            <v>0.83599999999999997</v>
          </cell>
        </row>
        <row r="44">
          <cell r="A44">
            <v>41</v>
          </cell>
          <cell r="B44" t="str">
            <v>Baixa (1)</v>
          </cell>
          <cell r="C44" t="str">
            <v>Emirados Árabes Unidos</v>
          </cell>
          <cell r="D44">
            <v>0.83499999999999996</v>
          </cell>
        </row>
        <row r="45">
          <cell r="A45">
            <v>42</v>
          </cell>
          <cell r="B45" t="str">
            <v>Estável</v>
          </cell>
          <cell r="C45" t="str">
            <v>Chile</v>
          </cell>
          <cell r="D45">
            <v>0.83199999999999996</v>
          </cell>
        </row>
        <row r="46">
          <cell r="A46">
            <v>43</v>
          </cell>
          <cell r="B46" t="str">
            <v>Estável</v>
          </cell>
          <cell r="C46" t="str">
            <v>Portugal</v>
          </cell>
          <cell r="D46">
            <v>0.83</v>
          </cell>
        </row>
        <row r="47">
          <cell r="A47">
            <v>44</v>
          </cell>
          <cell r="B47" t="str">
            <v>Estável</v>
          </cell>
          <cell r="C47" t="str">
            <v>Hungria</v>
          </cell>
          <cell r="D47">
            <v>0.82799999999999996</v>
          </cell>
        </row>
        <row r="48">
          <cell r="A48">
            <v>45</v>
          </cell>
          <cell r="B48" t="str">
            <v>Estável</v>
          </cell>
          <cell r="C48" t="str">
            <v>Bahrein</v>
          </cell>
          <cell r="D48">
            <v>0.82399999999999995</v>
          </cell>
        </row>
        <row r="49">
          <cell r="A49">
            <v>46</v>
          </cell>
          <cell r="B49" t="str">
            <v>Aumento (1)</v>
          </cell>
          <cell r="C49" t="str">
            <v>Letônia</v>
          </cell>
          <cell r="D49">
            <v>0.81899999999999995</v>
          </cell>
        </row>
        <row r="50">
          <cell r="A50">
            <v>47</v>
          </cell>
          <cell r="B50" t="str">
            <v>Baixa (1)</v>
          </cell>
          <cell r="C50" t="str">
            <v>Croácia</v>
          </cell>
          <cell r="D50">
            <v>0.81799999999999995</v>
          </cell>
        </row>
        <row r="51">
          <cell r="A51">
            <v>48</v>
          </cell>
          <cell r="B51" t="str">
            <v>Baixa (1)</v>
          </cell>
          <cell r="C51" t="str">
            <v>Kuwait</v>
          </cell>
          <cell r="D51">
            <v>0.81599999999999995</v>
          </cell>
        </row>
        <row r="52">
          <cell r="A52">
            <v>49</v>
          </cell>
          <cell r="B52" t="str">
            <v>Estável</v>
          </cell>
          <cell r="C52" t="str">
            <v>Montenegro</v>
          </cell>
          <cell r="D52">
            <v>0.80200000000000005</v>
          </cell>
        </row>
        <row r="53">
          <cell r="A53">
            <v>50</v>
          </cell>
          <cell r="B53" t="str">
            <v>Aumento (1)</v>
          </cell>
          <cell r="C53" t="str">
            <v>Bielorrússia</v>
          </cell>
          <cell r="D53">
            <v>0.79800000000000004</v>
          </cell>
        </row>
        <row r="54">
          <cell r="A54">
            <v>50</v>
          </cell>
          <cell r="B54" t="str">
            <v>Estável</v>
          </cell>
          <cell r="C54" t="str">
            <v>Rússia</v>
          </cell>
          <cell r="D54">
            <v>0.79800000000000004</v>
          </cell>
        </row>
        <row r="55">
          <cell r="A55">
            <v>52</v>
          </cell>
          <cell r="B55" t="str">
            <v>Estável</v>
          </cell>
          <cell r="C55" t="str">
            <v>Omã</v>
          </cell>
          <cell r="D55">
            <v>0.79300000000000004</v>
          </cell>
        </row>
        <row r="56">
          <cell r="A56">
            <v>52</v>
          </cell>
          <cell r="B56" t="str">
            <v>Aumento (1)</v>
          </cell>
          <cell r="C56" t="str">
            <v>Romênia</v>
          </cell>
          <cell r="D56">
            <v>0.79300000000000004</v>
          </cell>
        </row>
        <row r="57">
          <cell r="A57">
            <v>52</v>
          </cell>
          <cell r="B57" t="str">
            <v>Aumento (2)</v>
          </cell>
          <cell r="C57" t="str">
            <v>Uruguai</v>
          </cell>
          <cell r="D57">
            <v>0.79300000000000004</v>
          </cell>
        </row>
        <row r="58">
          <cell r="A58">
            <v>55</v>
          </cell>
          <cell r="B58" t="str">
            <v>Estável</v>
          </cell>
          <cell r="C58" t="str">
            <v>Bahamas</v>
          </cell>
          <cell r="D58">
            <v>0.79</v>
          </cell>
        </row>
        <row r="59">
          <cell r="A59">
            <v>56</v>
          </cell>
          <cell r="B59" t="str">
            <v>Estável</v>
          </cell>
          <cell r="C59" t="str">
            <v>Cazaquistão</v>
          </cell>
          <cell r="D59">
            <v>0.78800000000000003</v>
          </cell>
        </row>
        <row r="60">
          <cell r="A60">
            <v>57</v>
          </cell>
          <cell r="B60" t="str">
            <v>Baixa (1)</v>
          </cell>
          <cell r="C60" t="str">
            <v>Barbados</v>
          </cell>
          <cell r="D60">
            <v>0.78500000000000003</v>
          </cell>
        </row>
        <row r="61">
          <cell r="A61">
            <v>58</v>
          </cell>
          <cell r="B61" t="str">
            <v>Estável</v>
          </cell>
          <cell r="C61" t="str">
            <v>Antígua e Barbuda</v>
          </cell>
          <cell r="D61">
            <v>0.78300000000000003</v>
          </cell>
        </row>
        <row r="62">
          <cell r="A62">
            <v>59</v>
          </cell>
          <cell r="B62" t="str">
            <v>Estável</v>
          </cell>
          <cell r="C62" t="str">
            <v>Bulgária</v>
          </cell>
          <cell r="D62">
            <v>0.78200000000000003</v>
          </cell>
        </row>
        <row r="63">
          <cell r="A63">
            <v>60</v>
          </cell>
          <cell r="B63" t="str">
            <v>Aumento (2)</v>
          </cell>
          <cell r="C63" t="str">
            <v>Palau</v>
          </cell>
          <cell r="D63">
            <v>0.78</v>
          </cell>
        </row>
        <row r="64">
          <cell r="A64">
            <v>60</v>
          </cell>
          <cell r="B64" t="str">
            <v>Estável</v>
          </cell>
          <cell r="C64" t="str">
            <v>Panamá</v>
          </cell>
          <cell r="D64">
            <v>0.78</v>
          </cell>
        </row>
        <row r="65">
          <cell r="A65">
            <v>62</v>
          </cell>
          <cell r="B65" t="str">
            <v>Baixa (2)</v>
          </cell>
          <cell r="C65" t="str">
            <v>Malásia</v>
          </cell>
          <cell r="D65">
            <v>0.77900000000000003</v>
          </cell>
        </row>
        <row r="66">
          <cell r="A66">
            <v>63</v>
          </cell>
          <cell r="B66" t="str">
            <v>Baixa (1)</v>
          </cell>
          <cell r="C66" t="str">
            <v>Maurícia</v>
          </cell>
          <cell r="D66">
            <v>0.77700000000000002</v>
          </cell>
        </row>
        <row r="67">
          <cell r="A67">
            <v>64</v>
          </cell>
          <cell r="B67" t="str">
            <v>Aumento (4)</v>
          </cell>
          <cell r="C67" t="str">
            <v>Seicheles</v>
          </cell>
          <cell r="D67">
            <v>0.77200000000000002</v>
          </cell>
        </row>
        <row r="68">
          <cell r="A68">
            <v>64</v>
          </cell>
          <cell r="B68" t="str">
            <v>Estável</v>
          </cell>
          <cell r="C68" t="str">
            <v>Trindade e Tobago</v>
          </cell>
          <cell r="D68">
            <v>0.77200000000000002</v>
          </cell>
        </row>
        <row r="69">
          <cell r="A69">
            <v>66</v>
          </cell>
          <cell r="B69" t="str">
            <v>Baixa (2)</v>
          </cell>
          <cell r="C69" t="str">
            <v>Sérvia</v>
          </cell>
          <cell r="D69">
            <v>0.77100000000000002</v>
          </cell>
        </row>
        <row r="70">
          <cell r="A70">
            <v>67</v>
          </cell>
          <cell r="B70" t="str">
            <v>Baixa (1)</v>
          </cell>
          <cell r="C70" t="str">
            <v>Cuba</v>
          </cell>
          <cell r="D70">
            <v>0.76900000000000002</v>
          </cell>
        </row>
        <row r="71">
          <cell r="A71">
            <v>67</v>
          </cell>
          <cell r="B71" t="str">
            <v>Baixa (1)</v>
          </cell>
          <cell r="C71" t="str">
            <v>Líbano</v>
          </cell>
          <cell r="D71">
            <v>0.76900000000000002</v>
          </cell>
        </row>
        <row r="72">
          <cell r="A72">
            <v>69</v>
          </cell>
          <cell r="B72" t="str">
            <v>Estável</v>
          </cell>
          <cell r="C72" t="str">
            <v>Costa Rica</v>
          </cell>
          <cell r="D72">
            <v>0.76600000000000001</v>
          </cell>
        </row>
        <row r="73">
          <cell r="A73">
            <v>69</v>
          </cell>
          <cell r="B73" t="str">
            <v>Estável</v>
          </cell>
          <cell r="C73" t="str">
            <v>Irã</v>
          </cell>
          <cell r="D73">
            <v>0.76600000000000001</v>
          </cell>
        </row>
        <row r="74">
          <cell r="A74">
            <v>71</v>
          </cell>
          <cell r="B74" t="str">
            <v>Baixa (2)</v>
          </cell>
          <cell r="C74" t="str">
            <v>Venezuela</v>
          </cell>
          <cell r="D74">
            <v>0.76200000000000001</v>
          </cell>
        </row>
        <row r="75">
          <cell r="A75">
            <v>72</v>
          </cell>
          <cell r="B75" t="str">
            <v>Estável</v>
          </cell>
          <cell r="C75" t="str">
            <v>Turquia</v>
          </cell>
          <cell r="D75">
            <v>0.76100000000000001</v>
          </cell>
        </row>
        <row r="76">
          <cell r="A76">
            <v>73</v>
          </cell>
          <cell r="B76" t="str">
            <v>Aumento (1)</v>
          </cell>
          <cell r="C76" t="str">
            <v>Sri Lanka</v>
          </cell>
          <cell r="D76">
            <v>0.75700000000000001</v>
          </cell>
        </row>
        <row r="77">
          <cell r="A77">
            <v>74</v>
          </cell>
          <cell r="B77" t="str">
            <v>Baixa (1)</v>
          </cell>
          <cell r="C77" t="str">
            <v>México</v>
          </cell>
          <cell r="D77">
            <v>0.75600000000000001</v>
          </cell>
        </row>
        <row r="78">
          <cell r="A78">
            <v>75</v>
          </cell>
          <cell r="B78" t="str">
            <v>Baixa (1)</v>
          </cell>
          <cell r="C78" t="str">
            <v>Brasil</v>
          </cell>
          <cell r="D78">
            <v>0.755</v>
          </cell>
        </row>
        <row r="79">
          <cell r="A79">
            <v>76</v>
          </cell>
          <cell r="B79" t="str">
            <v>Estável</v>
          </cell>
          <cell r="C79" t="str">
            <v>Geórgia</v>
          </cell>
          <cell r="D79">
            <v>0.754</v>
          </cell>
        </row>
        <row r="80">
          <cell r="A80">
            <v>77</v>
          </cell>
          <cell r="B80" t="str">
            <v>Aumento (2)</v>
          </cell>
          <cell r="C80" t="str">
            <v>São Cristóvão e Nevis</v>
          </cell>
          <cell r="D80">
            <v>0.752</v>
          </cell>
        </row>
        <row r="81">
          <cell r="A81">
            <v>78</v>
          </cell>
          <cell r="B81" t="str">
            <v>Baixa (1)</v>
          </cell>
          <cell r="C81" t="str">
            <v>Azerbaijão</v>
          </cell>
          <cell r="D81">
            <v>0.751</v>
          </cell>
        </row>
        <row r="82">
          <cell r="A82">
            <v>79</v>
          </cell>
          <cell r="B82" t="str">
            <v>Aumento (3)</v>
          </cell>
          <cell r="C82" t="str">
            <v>Granada</v>
          </cell>
          <cell r="D82">
            <v>0.75</v>
          </cell>
        </row>
        <row r="83">
          <cell r="A83">
            <v>80</v>
          </cell>
          <cell r="B83" t="str">
            <v>Baixa (2)</v>
          </cell>
          <cell r="C83" t="str">
            <v>Jordânia</v>
          </cell>
          <cell r="D83">
            <v>0.748</v>
          </cell>
        </row>
        <row r="84">
          <cell r="A84">
            <v>81</v>
          </cell>
          <cell r="B84" t="str">
            <v>Estável</v>
          </cell>
          <cell r="C84" t="str">
            <v>Macedônia</v>
          </cell>
          <cell r="D84">
            <v>0.747</v>
          </cell>
        </row>
        <row r="85">
          <cell r="A85">
            <v>81</v>
          </cell>
          <cell r="B85" t="str">
            <v>Baixa (1)</v>
          </cell>
          <cell r="C85" t="str">
            <v>Ucrânia</v>
          </cell>
          <cell r="D85">
            <v>0.747</v>
          </cell>
        </row>
        <row r="86">
          <cell r="A86">
            <v>83</v>
          </cell>
          <cell r="B86" t="str">
            <v>Aumento (1)</v>
          </cell>
          <cell r="C86" t="str">
            <v>Argélia</v>
          </cell>
          <cell r="D86">
            <v>0.73599999999999999</v>
          </cell>
        </row>
        <row r="87">
          <cell r="A87">
            <v>84</v>
          </cell>
          <cell r="B87" t="str">
            <v>Aumento (1)</v>
          </cell>
          <cell r="C87" t="str">
            <v>Peru</v>
          </cell>
          <cell r="D87">
            <v>0.73399999999999999</v>
          </cell>
        </row>
        <row r="88">
          <cell r="A88">
            <v>85</v>
          </cell>
          <cell r="B88" t="str">
            <v>Estável</v>
          </cell>
          <cell r="C88" t="str">
            <v>Albânia</v>
          </cell>
          <cell r="D88">
            <v>0.73299999999999998</v>
          </cell>
        </row>
        <row r="89">
          <cell r="A89">
            <v>85</v>
          </cell>
          <cell r="B89" t="str">
            <v>Aumento (2)</v>
          </cell>
          <cell r="C89" t="str">
            <v>Armênia</v>
          </cell>
          <cell r="D89">
            <v>0.73299999999999998</v>
          </cell>
        </row>
        <row r="90">
          <cell r="A90">
            <v>85</v>
          </cell>
          <cell r="B90" t="str">
            <v>Aumento (4)</v>
          </cell>
          <cell r="C90" t="str">
            <v>Bósnia e Herzegovina</v>
          </cell>
          <cell r="D90">
            <v>0.73299999999999998</v>
          </cell>
        </row>
        <row r="91">
          <cell r="A91">
            <v>88</v>
          </cell>
          <cell r="B91" t="str">
            <v>Estável</v>
          </cell>
          <cell r="C91" t="str">
            <v>Equador</v>
          </cell>
          <cell r="D91">
            <v>0.73199999999999998</v>
          </cell>
        </row>
        <row r="92">
          <cell r="A92">
            <v>89</v>
          </cell>
          <cell r="B92" t="str">
            <v>Estável</v>
          </cell>
          <cell r="C92" t="str">
            <v>Santa Lúcia</v>
          </cell>
          <cell r="D92">
            <v>0.72899999999999998</v>
          </cell>
        </row>
        <row r="93">
          <cell r="A93">
            <v>90</v>
          </cell>
          <cell r="B93" t="str">
            <v>Aumento (3)</v>
          </cell>
          <cell r="C93" t="str">
            <v>República Popular da China</v>
          </cell>
          <cell r="D93">
            <v>0.72699999999999998</v>
          </cell>
        </row>
        <row r="94">
          <cell r="A94">
            <v>90</v>
          </cell>
          <cell r="B94" t="str">
            <v>Aumento (1)</v>
          </cell>
          <cell r="C94" t="str">
            <v>Fiji</v>
          </cell>
          <cell r="D94">
            <v>0.72699999999999998</v>
          </cell>
        </row>
        <row r="95">
          <cell r="A95">
            <v>90</v>
          </cell>
          <cell r="B95" t="str">
            <v>Aumento (5)</v>
          </cell>
          <cell r="C95" t="str">
            <v>Mongólia</v>
          </cell>
          <cell r="D95">
            <v>0.72699999999999998</v>
          </cell>
        </row>
        <row r="96">
          <cell r="A96">
            <v>93</v>
          </cell>
          <cell r="B96" t="str">
            <v>Baixa (2)</v>
          </cell>
          <cell r="C96" t="str">
            <v>Tailândia</v>
          </cell>
          <cell r="D96">
            <v>0.72599999999999998</v>
          </cell>
        </row>
        <row r="97">
          <cell r="A97">
            <v>94</v>
          </cell>
          <cell r="B97" t="str">
            <v>Baixa (1)</v>
          </cell>
          <cell r="C97" t="str">
            <v>Dominica</v>
          </cell>
          <cell r="D97">
            <v>0.72399999999999998</v>
          </cell>
        </row>
        <row r="98">
          <cell r="A98">
            <v>94</v>
          </cell>
          <cell r="B98" t="str">
            <v>Baixa (11)</v>
          </cell>
          <cell r="C98" t="str">
            <v>Líbia</v>
          </cell>
          <cell r="D98">
            <v>0.72399999999999998</v>
          </cell>
        </row>
        <row r="99">
          <cell r="A99">
            <v>96</v>
          </cell>
          <cell r="B99" t="str">
            <v>Estável</v>
          </cell>
          <cell r="C99" t="str">
            <v>Tunísia</v>
          </cell>
          <cell r="D99">
            <v>0.72099999999999997</v>
          </cell>
        </row>
        <row r="100">
          <cell r="A100">
            <v>97</v>
          </cell>
          <cell r="B100" t="str">
            <v>Estável</v>
          </cell>
          <cell r="C100" t="str">
            <v>Colômbia</v>
          </cell>
          <cell r="D100">
            <v>0.72</v>
          </cell>
        </row>
        <row r="101">
          <cell r="A101">
            <v>97</v>
          </cell>
          <cell r="B101" t="str">
            <v>Aumento (1)</v>
          </cell>
          <cell r="C101" t="str">
            <v>São Vicente e Granadinas</v>
          </cell>
          <cell r="D101">
            <v>0.72</v>
          </cell>
        </row>
        <row r="102">
          <cell r="A102">
            <v>99</v>
          </cell>
          <cell r="B102" t="str">
            <v>Baixa (1)</v>
          </cell>
          <cell r="C102" t="str">
            <v>Jamaica</v>
          </cell>
          <cell r="D102">
            <v>0.71899999999999997</v>
          </cell>
        </row>
        <row r="103">
          <cell r="A103">
            <v>100</v>
          </cell>
          <cell r="B103" t="str">
            <v>Estável</v>
          </cell>
          <cell r="C103" t="str">
            <v>Tonga</v>
          </cell>
          <cell r="D103">
            <v>0.71699999999999997</v>
          </cell>
        </row>
        <row r="104">
          <cell r="A104">
            <v>101</v>
          </cell>
          <cell r="B104" t="str">
            <v>Estável</v>
          </cell>
          <cell r="C104" t="str">
            <v>Belize</v>
          </cell>
          <cell r="D104">
            <v>0.71499999999999997</v>
          </cell>
        </row>
        <row r="105">
          <cell r="A105">
            <v>101</v>
          </cell>
          <cell r="B105" t="str">
            <v>Aumento (2)</v>
          </cell>
          <cell r="C105" t="str">
            <v>República Dominicana</v>
          </cell>
          <cell r="D105">
            <v>0.71499999999999997</v>
          </cell>
        </row>
        <row r="106">
          <cell r="A106">
            <v>103</v>
          </cell>
          <cell r="B106" t="str">
            <v>Aumento (1)</v>
          </cell>
          <cell r="C106" t="str">
            <v>Suriname</v>
          </cell>
          <cell r="D106">
            <v>0.71399999999999997</v>
          </cell>
        </row>
        <row r="107">
          <cell r="A107" t="str">
            <v>—</v>
          </cell>
          <cell r="B107" t="str">
            <v>—</v>
          </cell>
          <cell r="C107" t="str">
            <v>undo</v>
          </cell>
          <cell r="D107">
            <v>0.71099999999999997</v>
          </cell>
        </row>
        <row r="108">
          <cell r="A108">
            <v>104</v>
          </cell>
          <cell r="B108" t="str">
            <v>Estável</v>
          </cell>
          <cell r="C108" t="str">
            <v>Maldivas</v>
          </cell>
          <cell r="D108">
            <v>0.70599999999999996</v>
          </cell>
        </row>
        <row r="109">
          <cell r="A109">
            <v>105</v>
          </cell>
          <cell r="B109" t="str">
            <v>Estável</v>
          </cell>
          <cell r="C109" t="str">
            <v>Samoa</v>
          </cell>
          <cell r="D109">
            <v>0.70199999999999996</v>
          </cell>
        </row>
        <row r="110">
          <cell r="A110">
            <v>106</v>
          </cell>
          <cell r="B110" t="str">
            <v>Aumento (3)</v>
          </cell>
          <cell r="C110" t="str">
            <v>Botsuana</v>
          </cell>
          <cell r="D110">
            <v>0.69799999999999995</v>
          </cell>
        </row>
        <row r="111">
          <cell r="A111">
            <v>107</v>
          </cell>
          <cell r="B111" t="str">
            <v>Aumento (7)</v>
          </cell>
          <cell r="C111" t="str">
            <v>Moldávia</v>
          </cell>
          <cell r="D111">
            <v>0.69299999999999995</v>
          </cell>
        </row>
        <row r="112">
          <cell r="A112">
            <v>108</v>
          </cell>
          <cell r="B112" t="str">
            <v>Aumento (2)</v>
          </cell>
          <cell r="C112" t="str">
            <v>Egito</v>
          </cell>
          <cell r="D112">
            <v>0.69</v>
          </cell>
        </row>
        <row r="113">
          <cell r="A113">
            <v>109</v>
          </cell>
          <cell r="B113" t="str">
            <v>Baixa (6)</v>
          </cell>
          <cell r="C113" t="str">
            <v>Turcomenistão</v>
          </cell>
          <cell r="D113">
            <v>0.68799999999999994</v>
          </cell>
        </row>
        <row r="114">
          <cell r="A114">
            <v>110</v>
          </cell>
          <cell r="B114" t="str">
            <v>Aumento (2)</v>
          </cell>
          <cell r="C114" t="str">
            <v>Gabão</v>
          </cell>
          <cell r="D114">
            <v>0.68400000000000005</v>
          </cell>
        </row>
        <row r="115">
          <cell r="A115">
            <v>110</v>
          </cell>
          <cell r="B115" t="str">
            <v>Baixa (2)</v>
          </cell>
          <cell r="C115" t="str">
            <v>Indonésia</v>
          </cell>
          <cell r="D115">
            <v>0.68400000000000005</v>
          </cell>
        </row>
        <row r="116">
          <cell r="A116">
            <v>112</v>
          </cell>
          <cell r="B116" t="str">
            <v>Baixa (1)</v>
          </cell>
          <cell r="C116" t="str">
            <v>Paraguai</v>
          </cell>
          <cell r="D116">
            <v>0.67900000000000005</v>
          </cell>
        </row>
        <row r="117">
          <cell r="A117">
            <v>113</v>
          </cell>
          <cell r="B117" t="str">
            <v>Baixa (6)</v>
          </cell>
          <cell r="C117" t="str">
            <v>Palestina</v>
          </cell>
          <cell r="D117">
            <v>0.67700000000000005</v>
          </cell>
        </row>
        <row r="118">
          <cell r="A118">
            <v>114</v>
          </cell>
          <cell r="B118" t="str">
            <v>Aumento (2)</v>
          </cell>
          <cell r="C118" t="str">
            <v>Uzbequistão</v>
          </cell>
          <cell r="D118">
            <v>0.67500000000000004</v>
          </cell>
        </row>
        <row r="119">
          <cell r="A119">
            <v>115</v>
          </cell>
          <cell r="B119" t="str">
            <v>Aumento (2)</v>
          </cell>
          <cell r="C119" t="str">
            <v>Filipinas</v>
          </cell>
          <cell r="D119">
            <v>0.66800000000000004</v>
          </cell>
        </row>
        <row r="120">
          <cell r="A120">
            <v>116</v>
          </cell>
          <cell r="B120" t="str">
            <v>Baixa (1)</v>
          </cell>
          <cell r="C120" t="str">
            <v>El Salvador</v>
          </cell>
          <cell r="D120">
            <v>0.66600000000000004</v>
          </cell>
        </row>
        <row r="121">
          <cell r="A121">
            <v>116</v>
          </cell>
          <cell r="B121" t="str">
            <v>Aumento (2)</v>
          </cell>
          <cell r="C121" t="str">
            <v>África do Sul</v>
          </cell>
          <cell r="D121">
            <v>0.66600000000000004</v>
          </cell>
        </row>
        <row r="122">
          <cell r="A122">
            <v>116</v>
          </cell>
          <cell r="B122" t="str">
            <v>Aumento (5)</v>
          </cell>
          <cell r="C122" t="str">
            <v>Vietnã</v>
          </cell>
          <cell r="D122">
            <v>0.66600000000000004</v>
          </cell>
        </row>
        <row r="123">
          <cell r="A123">
            <v>119</v>
          </cell>
          <cell r="B123" t="str">
            <v>Baixa (6)</v>
          </cell>
          <cell r="C123" t="str">
            <v>Bolívia</v>
          </cell>
          <cell r="D123">
            <v>0.66200000000000003</v>
          </cell>
        </row>
        <row r="124">
          <cell r="A124">
            <v>120</v>
          </cell>
          <cell r="B124" t="str">
            <v>Aumento (5)</v>
          </cell>
          <cell r="C124" t="str">
            <v>Quirguistão</v>
          </cell>
          <cell r="D124">
            <v>0.65500000000000003</v>
          </cell>
        </row>
        <row r="125">
          <cell r="A125">
            <v>121</v>
          </cell>
          <cell r="B125" t="str">
            <v>Baixa (1)</v>
          </cell>
          <cell r="C125" t="str">
            <v>Iraque</v>
          </cell>
          <cell r="D125">
            <v>0.65400000000000003</v>
          </cell>
        </row>
        <row r="126">
          <cell r="A126">
            <v>122</v>
          </cell>
          <cell r="B126" t="str">
            <v>Aumento (1)</v>
          </cell>
          <cell r="C126" t="str">
            <v>Cabo Verde</v>
          </cell>
          <cell r="D126">
            <v>0.64600000000000002</v>
          </cell>
        </row>
        <row r="127">
          <cell r="A127">
            <v>123</v>
          </cell>
          <cell r="B127" t="str">
            <v>Aumento (1)</v>
          </cell>
          <cell r="C127" t="str">
            <v>Micronésia</v>
          </cell>
          <cell r="D127">
            <v>0.64</v>
          </cell>
        </row>
        <row r="128">
          <cell r="A128">
            <v>124</v>
          </cell>
          <cell r="B128" t="str">
            <v>Baixa (3)</v>
          </cell>
          <cell r="C128" t="str">
            <v>Guiana</v>
          </cell>
          <cell r="D128">
            <v>0.63600000000000001</v>
          </cell>
        </row>
        <row r="129">
          <cell r="A129">
            <v>125</v>
          </cell>
          <cell r="B129" t="str">
            <v>Aumento (7)</v>
          </cell>
          <cell r="C129" t="str">
            <v>Nicarágua</v>
          </cell>
          <cell r="D129">
            <v>0.63100000000000001</v>
          </cell>
        </row>
        <row r="130">
          <cell r="A130">
            <v>126</v>
          </cell>
          <cell r="B130" t="str">
            <v>Aumento (3)</v>
          </cell>
          <cell r="C130" t="str">
            <v>Marrocos</v>
          </cell>
          <cell r="D130">
            <v>0.628</v>
          </cell>
        </row>
        <row r="131">
          <cell r="A131">
            <v>126</v>
          </cell>
          <cell r="B131" t="str">
            <v>Aumento (1)</v>
          </cell>
          <cell r="C131" t="str">
            <v>Namíbia</v>
          </cell>
          <cell r="D131">
            <v>0.628</v>
          </cell>
        </row>
        <row r="132">
          <cell r="A132">
            <v>128</v>
          </cell>
          <cell r="B132" t="str">
            <v>Baixa (3)</v>
          </cell>
          <cell r="C132" t="str">
            <v>Guatemala</v>
          </cell>
          <cell r="D132">
            <v>0.627</v>
          </cell>
        </row>
        <row r="133">
          <cell r="A133">
            <v>129</v>
          </cell>
          <cell r="B133" t="str">
            <v>Aumento (4)</v>
          </cell>
          <cell r="C133" t="str">
            <v>Tadjiquistão</v>
          </cell>
          <cell r="D133">
            <v>0.624</v>
          </cell>
        </row>
        <row r="134">
          <cell r="A134">
            <v>130</v>
          </cell>
          <cell r="B134" t="str">
            <v>Aumento (5)</v>
          </cell>
          <cell r="C134" t="str">
            <v>Índia</v>
          </cell>
          <cell r="D134">
            <v>0.60899999999999999</v>
          </cell>
        </row>
        <row r="135">
          <cell r="A135">
            <v>131</v>
          </cell>
          <cell r="B135" t="str">
            <v>Baixa (2)</v>
          </cell>
          <cell r="C135" t="str">
            <v>Honduras</v>
          </cell>
          <cell r="D135">
            <v>0.60599999999999998</v>
          </cell>
        </row>
        <row r="136">
          <cell r="A136">
            <v>132</v>
          </cell>
          <cell r="B136" t="str">
            <v>Aumento (4)</v>
          </cell>
          <cell r="C136" t="str">
            <v>Butão</v>
          </cell>
          <cell r="D136">
            <v>0.60499999999999998</v>
          </cell>
        </row>
        <row r="137">
          <cell r="A137">
            <v>133</v>
          </cell>
          <cell r="B137" t="str">
            <v>Baixa (5)</v>
          </cell>
          <cell r="C137" t="str">
            <v>Timor-Leste</v>
          </cell>
          <cell r="D137">
            <v>0.59499999999999997</v>
          </cell>
        </row>
        <row r="138">
          <cell r="A138">
            <v>134</v>
          </cell>
          <cell r="B138" t="str">
            <v>Baixa (16)</v>
          </cell>
          <cell r="C138" t="str">
            <v>Síria</v>
          </cell>
          <cell r="D138">
            <v>0.59399999999999997</v>
          </cell>
        </row>
        <row r="139">
          <cell r="A139">
            <v>134</v>
          </cell>
          <cell r="B139" t="str">
            <v>Baixa (3)</v>
          </cell>
          <cell r="C139" t="str">
            <v>Vanuatu</v>
          </cell>
          <cell r="D139">
            <v>0.59399999999999997</v>
          </cell>
        </row>
        <row r="140">
          <cell r="A140">
            <v>136</v>
          </cell>
          <cell r="B140" t="str">
            <v>Aumento (4)</v>
          </cell>
          <cell r="C140" t="str">
            <v>República do Congo</v>
          </cell>
          <cell r="D140">
            <v>0.59099999999999997</v>
          </cell>
        </row>
        <row r="141">
          <cell r="A141">
            <v>137</v>
          </cell>
          <cell r="B141" t="str">
            <v>Baixa (4)</v>
          </cell>
          <cell r="C141" t="str">
            <v>Kiribati</v>
          </cell>
          <cell r="D141">
            <v>0.59</v>
          </cell>
        </row>
        <row r="142">
          <cell r="A142">
            <v>138</v>
          </cell>
          <cell r="B142" t="str">
            <v>Aumento (6)</v>
          </cell>
          <cell r="C142" t="str">
            <v>Guiné Equatorial</v>
          </cell>
          <cell r="D142">
            <v>0.58699999999999997</v>
          </cell>
        </row>
        <row r="143">
          <cell r="A143">
            <v>139</v>
          </cell>
          <cell r="B143" t="str">
            <v>Aumento (2)</v>
          </cell>
          <cell r="C143" t="str">
            <v>Zâmbia</v>
          </cell>
          <cell r="D143">
            <v>0.58599999999999997</v>
          </cell>
        </row>
        <row r="144">
          <cell r="A144">
            <v>140</v>
          </cell>
          <cell r="B144" t="str">
            <v>Baixa (2)</v>
          </cell>
          <cell r="C144" t="str">
            <v>Gana</v>
          </cell>
          <cell r="D144">
            <v>0.57899999999999996</v>
          </cell>
        </row>
        <row r="145">
          <cell r="A145">
            <v>141</v>
          </cell>
          <cell r="B145" t="str">
            <v>Baixa (2)</v>
          </cell>
          <cell r="C145" t="str">
            <v>Laos</v>
          </cell>
          <cell r="D145">
            <v>0.57499999999999996</v>
          </cell>
        </row>
        <row r="146">
          <cell r="A146">
            <v>142</v>
          </cell>
          <cell r="B146" t="str">
            <v>Estável</v>
          </cell>
          <cell r="C146" t="str">
            <v>Bangladesh</v>
          </cell>
          <cell r="D146">
            <v>0.56999999999999995</v>
          </cell>
        </row>
        <row r="147">
          <cell r="A147">
            <v>143</v>
          </cell>
          <cell r="B147" t="str">
            <v>Baixa (7)</v>
          </cell>
          <cell r="C147" t="str">
            <v>Camboja</v>
          </cell>
          <cell r="D147">
            <v>0.55500000000000005</v>
          </cell>
        </row>
        <row r="148">
          <cell r="A148">
            <v>143</v>
          </cell>
          <cell r="B148" t="str">
            <v>Baixa (1)</v>
          </cell>
          <cell r="C148" t="str">
            <v>São Tomé e Príncipe</v>
          </cell>
          <cell r="D148">
            <v>0.55500000000000005</v>
          </cell>
        </row>
        <row r="149">
          <cell r="A149">
            <v>145</v>
          </cell>
          <cell r="B149" t="str">
            <v>Aumento (2)</v>
          </cell>
          <cell r="C149" t="str">
            <v>Quênia</v>
          </cell>
          <cell r="D149">
            <v>0.54800000000000004</v>
          </cell>
        </row>
        <row r="150">
          <cell r="A150">
            <v>145</v>
          </cell>
          <cell r="B150" t="str">
            <v>Estável</v>
          </cell>
          <cell r="C150" t="str">
            <v>Nepal</v>
          </cell>
          <cell r="D150">
            <v>0.54800000000000004</v>
          </cell>
        </row>
        <row r="151">
          <cell r="A151">
            <v>147</v>
          </cell>
          <cell r="B151" t="str">
            <v>Baixa (1)</v>
          </cell>
          <cell r="C151" t="str">
            <v>Paquistão</v>
          </cell>
          <cell r="D151">
            <v>0.53800000000000003</v>
          </cell>
        </row>
        <row r="152">
          <cell r="A152">
            <v>148</v>
          </cell>
          <cell r="B152" t="str">
            <v>Aumento (2)</v>
          </cell>
          <cell r="C152" t="str">
            <v>Mianmar</v>
          </cell>
          <cell r="D152">
            <v>0.53600000000000003</v>
          </cell>
        </row>
        <row r="153">
          <cell r="A153">
            <v>149</v>
          </cell>
          <cell r="B153" t="str">
            <v>Estável</v>
          </cell>
          <cell r="C153" t="str">
            <v>Angola</v>
          </cell>
          <cell r="D153">
            <v>0.53200000000000003</v>
          </cell>
        </row>
        <row r="154">
          <cell r="A154">
            <v>150</v>
          </cell>
          <cell r="B154" t="str">
            <v>Baixa (3)</v>
          </cell>
          <cell r="C154" t="str">
            <v>Suazilândia</v>
          </cell>
          <cell r="D154">
            <v>0.53100000000000003</v>
          </cell>
        </row>
        <row r="155">
          <cell r="A155">
            <v>151</v>
          </cell>
          <cell r="B155" t="str">
            <v>Aumento (8)</v>
          </cell>
          <cell r="C155" t="str">
            <v>Tanzânia</v>
          </cell>
          <cell r="D155">
            <v>0.52100000000000002</v>
          </cell>
        </row>
        <row r="156">
          <cell r="A156">
            <v>152</v>
          </cell>
          <cell r="B156" t="str">
            <v>Estável</v>
          </cell>
          <cell r="C156" t="str">
            <v>Nigéria</v>
          </cell>
          <cell r="D156">
            <v>0.51400000000000001</v>
          </cell>
        </row>
        <row r="157">
          <cell r="A157">
            <v>153</v>
          </cell>
          <cell r="B157" t="str">
            <v>Aumento (1)</v>
          </cell>
          <cell r="C157" t="str">
            <v>Camarões</v>
          </cell>
          <cell r="D157">
            <v>0.51200000000000001</v>
          </cell>
        </row>
        <row r="158">
          <cell r="A158">
            <v>154</v>
          </cell>
          <cell r="B158" t="str">
            <v>Estável</v>
          </cell>
          <cell r="C158" t="str">
            <v>Madagascar</v>
          </cell>
          <cell r="D158">
            <v>0.51</v>
          </cell>
        </row>
        <row r="159">
          <cell r="A159">
            <v>155</v>
          </cell>
          <cell r="B159" t="str">
            <v>Estável</v>
          </cell>
          <cell r="C159" t="str">
            <v>Zimbábue</v>
          </cell>
          <cell r="D159">
            <v>0.50900000000000001</v>
          </cell>
        </row>
        <row r="160">
          <cell r="A160">
            <v>156</v>
          </cell>
          <cell r="B160" t="str">
            <v>Aumento (4)</v>
          </cell>
          <cell r="C160" t="str">
            <v>Mauritânia</v>
          </cell>
          <cell r="D160">
            <v>0.50600000000000001</v>
          </cell>
        </row>
        <row r="161">
          <cell r="A161">
            <v>156</v>
          </cell>
          <cell r="B161" t="str">
            <v>Baixa (1)</v>
          </cell>
          <cell r="C161" t="str">
            <v>Ilhas Salomão</v>
          </cell>
          <cell r="D161">
            <v>0.50600000000000001</v>
          </cell>
        </row>
        <row r="162">
          <cell r="A162">
            <v>158</v>
          </cell>
          <cell r="B162" t="str">
            <v>Estável</v>
          </cell>
          <cell r="C162" t="str">
            <v>Papua Nova Guiné</v>
          </cell>
          <cell r="D162">
            <v>0.505</v>
          </cell>
        </row>
        <row r="163">
          <cell r="A163">
            <v>159</v>
          </cell>
          <cell r="B163" t="str">
            <v>Baixa (1)</v>
          </cell>
          <cell r="C163" t="str">
            <v>Comores</v>
          </cell>
          <cell r="D163">
            <v>0.503</v>
          </cell>
        </row>
        <row r="164">
          <cell r="A164">
            <v>160</v>
          </cell>
          <cell r="B164" t="str">
            <v>Aumento (1)</v>
          </cell>
          <cell r="C164" t="str">
            <v>Iêmen</v>
          </cell>
          <cell r="D164">
            <v>0.498</v>
          </cell>
        </row>
        <row r="165">
          <cell r="A165">
            <v>161</v>
          </cell>
          <cell r="B165" t="str">
            <v>Baixa (2)</v>
          </cell>
          <cell r="C165" t="str">
            <v>Lesoto</v>
          </cell>
          <cell r="D165">
            <v>0.497</v>
          </cell>
        </row>
        <row r="166">
          <cell r="A166">
            <v>162</v>
          </cell>
          <cell r="B166" t="str">
            <v>Aumento (1)</v>
          </cell>
          <cell r="C166" t="str">
            <v>Togo</v>
          </cell>
          <cell r="D166">
            <v>0.48399999999999999</v>
          </cell>
        </row>
        <row r="167">
          <cell r="A167">
            <v>163</v>
          </cell>
          <cell r="B167" t="str">
            <v>Baixa (3)</v>
          </cell>
          <cell r="C167" t="str">
            <v>Haiti</v>
          </cell>
          <cell r="D167">
            <v>0.48299999999999998</v>
          </cell>
        </row>
        <row r="168">
          <cell r="A168">
            <v>163</v>
          </cell>
          <cell r="B168" t="str">
            <v>Estável</v>
          </cell>
          <cell r="C168" t="str">
            <v>Ruanda</v>
          </cell>
          <cell r="D168">
            <v>0.48299999999999998</v>
          </cell>
        </row>
        <row r="169">
          <cell r="A169">
            <v>163</v>
          </cell>
          <cell r="B169" t="str">
            <v>Estável</v>
          </cell>
          <cell r="C169" t="str">
            <v>Uganda</v>
          </cell>
          <cell r="D169">
            <v>0.48299999999999998</v>
          </cell>
        </row>
        <row r="170">
          <cell r="A170">
            <v>166</v>
          </cell>
          <cell r="B170" t="str">
            <v>Estável</v>
          </cell>
          <cell r="C170" t="str">
            <v>Benim</v>
          </cell>
          <cell r="D170">
            <v>0.48</v>
          </cell>
        </row>
        <row r="171">
          <cell r="A171">
            <v>167</v>
          </cell>
          <cell r="B171" t="str">
            <v>Aumento (1)</v>
          </cell>
          <cell r="C171" t="str">
            <v>Sudão</v>
          </cell>
          <cell r="D171">
            <v>0.47899999999999998</v>
          </cell>
        </row>
        <row r="172">
          <cell r="A172">
            <v>168</v>
          </cell>
          <cell r="B172" t="str">
            <v>Estável</v>
          </cell>
          <cell r="C172" t="str">
            <v>Djibuti</v>
          </cell>
          <cell r="D172">
            <v>0.47</v>
          </cell>
        </row>
        <row r="173">
          <cell r="A173">
            <v>169</v>
          </cell>
          <cell r="B173" t="str">
            <v>Estável</v>
          </cell>
          <cell r="C173" t="str">
            <v>Sudão do Sul</v>
          </cell>
          <cell r="D173">
            <v>0.46700000000000003</v>
          </cell>
        </row>
        <row r="174">
          <cell r="A174">
            <v>170</v>
          </cell>
          <cell r="B174" t="str">
            <v>Estável</v>
          </cell>
          <cell r="C174" t="str">
            <v>Senegal</v>
          </cell>
          <cell r="D174">
            <v>0.46600000000000003</v>
          </cell>
        </row>
        <row r="175">
          <cell r="A175">
            <v>171</v>
          </cell>
          <cell r="B175" t="str">
            <v>Estável</v>
          </cell>
          <cell r="C175" t="str">
            <v>Afeganistão</v>
          </cell>
          <cell r="D175">
            <v>0.46500000000000002</v>
          </cell>
        </row>
        <row r="176">
          <cell r="A176">
            <v>172</v>
          </cell>
          <cell r="B176" t="str">
            <v>Estável</v>
          </cell>
          <cell r="C176" t="str">
            <v>Costa do Marfim</v>
          </cell>
          <cell r="D176">
            <v>0.46200000000000002</v>
          </cell>
        </row>
        <row r="177">
          <cell r="A177">
            <v>173</v>
          </cell>
          <cell r="B177" t="str">
            <v>Estável</v>
          </cell>
          <cell r="C177" t="str">
            <v>Malawi</v>
          </cell>
          <cell r="D177">
            <v>0.44500000000000001</v>
          </cell>
        </row>
        <row r="178">
          <cell r="A178">
            <v>174</v>
          </cell>
          <cell r="B178" t="str">
            <v>Estável</v>
          </cell>
          <cell r="C178" t="str">
            <v>Etiópia</v>
          </cell>
          <cell r="D178">
            <v>0.442</v>
          </cell>
        </row>
        <row r="179">
          <cell r="A179">
            <v>175</v>
          </cell>
          <cell r="B179" t="str">
            <v>Estável</v>
          </cell>
          <cell r="C179" t="str">
            <v>Gâmbia</v>
          </cell>
          <cell r="D179">
            <v>0.441</v>
          </cell>
        </row>
        <row r="180">
          <cell r="A180">
            <v>176</v>
          </cell>
          <cell r="B180" t="str">
            <v>Estável</v>
          </cell>
          <cell r="C180" t="str">
            <v>República Democrática do Congo</v>
          </cell>
          <cell r="D180">
            <v>0.433</v>
          </cell>
        </row>
        <row r="181">
          <cell r="A181">
            <v>177</v>
          </cell>
          <cell r="B181" t="str">
            <v>Estável</v>
          </cell>
          <cell r="C181" t="str">
            <v>Libéria</v>
          </cell>
          <cell r="D181">
            <v>0.43</v>
          </cell>
        </row>
        <row r="182">
          <cell r="A182">
            <v>178</v>
          </cell>
          <cell r="B182" t="str">
            <v>Aumento (1)</v>
          </cell>
          <cell r="C182" t="str">
            <v>Guiné-Bissau</v>
          </cell>
          <cell r="D182">
            <v>0.42</v>
          </cell>
        </row>
        <row r="183">
          <cell r="A183">
            <v>179</v>
          </cell>
          <cell r="B183" t="str">
            <v>Baixa (1)</v>
          </cell>
          <cell r="C183" t="str">
            <v>Mali</v>
          </cell>
          <cell r="D183">
            <v>0.41899999999999998</v>
          </cell>
        </row>
        <row r="184">
          <cell r="A184">
            <v>180</v>
          </cell>
          <cell r="B184" t="str">
            <v>Estável</v>
          </cell>
          <cell r="C184" t="str">
            <v>Moçambique</v>
          </cell>
          <cell r="D184">
            <v>0.41599999999999998</v>
          </cell>
        </row>
        <row r="185">
          <cell r="A185">
            <v>181</v>
          </cell>
          <cell r="B185" t="str">
            <v>Estável</v>
          </cell>
          <cell r="C185" t="str">
            <v>Serra Leoa</v>
          </cell>
          <cell r="D185">
            <v>0.41299999999999998</v>
          </cell>
        </row>
        <row r="186">
          <cell r="A186">
            <v>182</v>
          </cell>
          <cell r="B186" t="str">
            <v>Estável</v>
          </cell>
          <cell r="C186" t="str">
            <v>Guiné</v>
          </cell>
          <cell r="D186">
            <v>0.41099999999999998</v>
          </cell>
        </row>
        <row r="187">
          <cell r="A187">
            <v>183</v>
          </cell>
          <cell r="B187" t="str">
            <v>Aumento (1)</v>
          </cell>
          <cell r="C187" t="str">
            <v>Burkina Faso</v>
          </cell>
          <cell r="D187">
            <v>0.40200000000000002</v>
          </cell>
        </row>
        <row r="188">
          <cell r="A188">
            <v>184</v>
          </cell>
          <cell r="B188" t="str">
            <v>Baixa (1)</v>
          </cell>
          <cell r="C188" t="str">
            <v>Burundi</v>
          </cell>
          <cell r="D188">
            <v>0.4</v>
          </cell>
        </row>
        <row r="189">
          <cell r="A189">
            <v>185</v>
          </cell>
          <cell r="B189" t="str">
            <v>Estável</v>
          </cell>
          <cell r="C189" t="str">
            <v>Chade</v>
          </cell>
          <cell r="D189">
            <v>0.39200000000000002</v>
          </cell>
        </row>
        <row r="190">
          <cell r="A190">
            <v>186</v>
          </cell>
          <cell r="B190" t="str">
            <v>Aumento (1)</v>
          </cell>
          <cell r="C190" t="str">
            <v>Eritreia</v>
          </cell>
          <cell r="D190">
            <v>0.39100000000000001</v>
          </cell>
        </row>
        <row r="191">
          <cell r="A191">
            <v>187</v>
          </cell>
          <cell r="B191" t="str">
            <v>Baixa (1)</v>
          </cell>
          <cell r="C191" t="str">
            <v>República Centro-Africana</v>
          </cell>
          <cell r="D191">
            <v>0.35</v>
          </cell>
        </row>
        <row r="192">
          <cell r="A192">
            <v>188</v>
          </cell>
          <cell r="B192" t="str">
            <v>Baixa (1)</v>
          </cell>
          <cell r="C192" t="str">
            <v>Níger</v>
          </cell>
          <cell r="D192">
            <v>0.34799999999999998</v>
          </cell>
        </row>
      </sheetData>
      <sheetData sheetId="6">
        <row r="2">
          <cell r="A2" t="str">
            <v>AC</v>
          </cell>
        </row>
      </sheetData>
      <sheetData sheetId="7"/>
      <sheetData sheetId="8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latório"/>
      <sheetName val="Suporte"/>
      <sheetName val="Controle"/>
    </sheetNames>
    <sheetDataSet>
      <sheetData sheetId="0">
        <row r="2">
          <cell r="B2" t="str">
            <v>Renato Tadeu</v>
          </cell>
        </row>
      </sheetData>
      <sheetData sheetId="1">
        <row r="2">
          <cell r="E2">
            <v>0</v>
          </cell>
          <cell r="F2">
            <v>0.03</v>
          </cell>
          <cell r="G2">
            <v>1000</v>
          </cell>
          <cell r="H2">
            <v>0.01</v>
          </cell>
        </row>
        <row r="3">
          <cell r="E3">
            <v>5000</v>
          </cell>
          <cell r="F3">
            <v>0.05</v>
          </cell>
          <cell r="G3">
            <v>1250</v>
          </cell>
          <cell r="H3">
            <v>0.02</v>
          </cell>
        </row>
        <row r="4">
          <cell r="E4">
            <v>7500</v>
          </cell>
          <cell r="F4">
            <v>0.06</v>
          </cell>
          <cell r="G4">
            <v>1400</v>
          </cell>
          <cell r="H4">
            <v>0.02</v>
          </cell>
        </row>
        <row r="5">
          <cell r="E5">
            <v>10000</v>
          </cell>
          <cell r="F5">
            <v>7.0000000000000007E-2</v>
          </cell>
          <cell r="G5">
            <v>1600</v>
          </cell>
          <cell r="H5">
            <v>0.03</v>
          </cell>
        </row>
        <row r="6">
          <cell r="E6">
            <v>12500</v>
          </cell>
          <cell r="F6">
            <v>0.08</v>
          </cell>
          <cell r="G6">
            <v>1800</v>
          </cell>
          <cell r="H6">
            <v>0.03</v>
          </cell>
        </row>
        <row r="7">
          <cell r="E7">
            <v>13000</v>
          </cell>
          <cell r="F7">
            <v>0.09</v>
          </cell>
          <cell r="G7">
            <v>2000</v>
          </cell>
          <cell r="H7">
            <v>0.03</v>
          </cell>
        </row>
      </sheetData>
      <sheetData sheetId="2"/>
    </sheetDataSet>
  </externalBook>
</externalLink>
</file>

<file path=xl/tables/table1.xml><?xml version="1.0" encoding="utf-8"?>
<table xmlns="http://schemas.openxmlformats.org/spreadsheetml/2006/main" id="1" name="Tabela1" displayName="Tabela1" ref="B4:G33" totalsRowShown="0" headerRowDxfId="6" dataDxfId="7" headerRowCellStyle="Normal 2 2" dataCellStyle="Normal 2 2">
  <autoFilter ref="B4:G33"/>
  <tableColumns count="6">
    <tableColumn id="1" name="CÓDIGO" dataDxfId="13" dataCellStyle="Normal 2 2"/>
    <tableColumn id="2" name="FUNCIONÁRIO" dataDxfId="12" dataCellStyle="Normal 2 2"/>
    <tableColumn id="3" name="DEPARTAMENTO" dataDxfId="11" dataCellStyle="Normal 2 2"/>
    <tableColumn id="4" name="FUNÇÃO" dataDxfId="10" dataCellStyle="Normal 2 2"/>
    <tableColumn id="5" name="SALÁRIO" dataDxfId="9" dataCellStyle="Vírgula 2 2"/>
    <tableColumn id="6" name="ADMISSÃO" dataDxfId="8" dataCellStyle="Normal 2 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B1:K31"/>
  <sheetViews>
    <sheetView showGridLines="0" tabSelected="1" zoomScale="75" zoomScaleNormal="75" workbookViewId="0">
      <selection activeCell="D4" sqref="D4"/>
    </sheetView>
  </sheetViews>
  <sheetFormatPr defaultRowHeight="15" x14ac:dyDescent="0.25"/>
  <cols>
    <col min="1" max="1" width="2.7109375" customWidth="1"/>
    <col min="2" max="2" width="9.42578125" customWidth="1"/>
    <col min="3" max="3" width="22.28515625" customWidth="1"/>
    <col min="4" max="4" width="19.5703125" customWidth="1"/>
    <col min="5" max="5" width="20" customWidth="1"/>
    <col min="6" max="6" width="39.5703125" customWidth="1"/>
  </cols>
  <sheetData>
    <row r="1" spans="2:11" ht="13.5" customHeight="1" thickBot="1" x14ac:dyDescent="0.3"/>
    <row r="2" spans="2:11" ht="63.75" customHeight="1" thickBot="1" x14ac:dyDescent="0.3">
      <c r="B2" s="227"/>
      <c r="C2" s="228"/>
      <c r="D2" s="228"/>
      <c r="E2" s="228"/>
      <c r="F2" s="228"/>
      <c r="G2" s="228"/>
      <c r="H2" s="228"/>
      <c r="I2" s="228"/>
      <c r="J2" s="228"/>
      <c r="K2" s="229"/>
    </row>
    <row r="3" spans="2:11" ht="13.5" customHeight="1" thickBot="1" x14ac:dyDescent="0.3"/>
    <row r="4" spans="2:11" ht="15.75" x14ac:dyDescent="0.25">
      <c r="B4" s="94" t="s">
        <v>107</v>
      </c>
      <c r="C4" s="95" t="s">
        <v>108</v>
      </c>
      <c r="D4" s="95" t="s">
        <v>109</v>
      </c>
      <c r="E4" s="95" t="s">
        <v>25</v>
      </c>
      <c r="F4" s="96" t="s">
        <v>110</v>
      </c>
    </row>
    <row r="5" spans="2:11" x14ac:dyDescent="0.25">
      <c r="B5" s="86" t="s">
        <v>28</v>
      </c>
      <c r="C5" s="60" t="s">
        <v>133</v>
      </c>
      <c r="D5" s="61" t="s">
        <v>134</v>
      </c>
      <c r="E5" s="60" t="s">
        <v>135</v>
      </c>
      <c r="F5" s="87" t="s">
        <v>136</v>
      </c>
    </row>
    <row r="6" spans="2:11" x14ac:dyDescent="0.25">
      <c r="B6" s="86" t="s">
        <v>26</v>
      </c>
      <c r="C6" s="60" t="s">
        <v>141</v>
      </c>
      <c r="D6" s="61" t="s">
        <v>134</v>
      </c>
      <c r="E6" s="60" t="s">
        <v>142</v>
      </c>
      <c r="F6" s="87" t="s">
        <v>143</v>
      </c>
    </row>
    <row r="7" spans="2:11" x14ac:dyDescent="0.25">
      <c r="B7" s="86" t="s">
        <v>32</v>
      </c>
      <c r="C7" s="60" t="s">
        <v>151</v>
      </c>
      <c r="D7" s="61" t="s">
        <v>134</v>
      </c>
      <c r="E7" s="60" t="s">
        <v>152</v>
      </c>
      <c r="F7" s="87" t="s">
        <v>153</v>
      </c>
    </row>
    <row r="8" spans="2:11" x14ac:dyDescent="0.25">
      <c r="B8" s="86" t="s">
        <v>154</v>
      </c>
      <c r="C8" s="60" t="s">
        <v>155</v>
      </c>
      <c r="D8" s="61" t="s">
        <v>134</v>
      </c>
      <c r="E8" s="60" t="s">
        <v>156</v>
      </c>
      <c r="F8" s="87" t="s">
        <v>157</v>
      </c>
    </row>
    <row r="9" spans="2:11" x14ac:dyDescent="0.25">
      <c r="B9" s="86" t="s">
        <v>115</v>
      </c>
      <c r="C9" s="60" t="s">
        <v>116</v>
      </c>
      <c r="D9" s="61" t="s">
        <v>117</v>
      </c>
      <c r="E9" s="60" t="s">
        <v>118</v>
      </c>
      <c r="F9" s="87" t="s">
        <v>119</v>
      </c>
    </row>
    <row r="10" spans="2:11" x14ac:dyDescent="0.25">
      <c r="B10" s="86" t="s">
        <v>39</v>
      </c>
      <c r="C10" s="60" t="s">
        <v>127</v>
      </c>
      <c r="D10" s="61" t="s">
        <v>117</v>
      </c>
      <c r="E10" s="60" t="s">
        <v>128</v>
      </c>
      <c r="F10" s="87" t="s">
        <v>129</v>
      </c>
    </row>
    <row r="11" spans="2:11" x14ac:dyDescent="0.25">
      <c r="B11" s="86" t="s">
        <v>33</v>
      </c>
      <c r="C11" s="60" t="s">
        <v>130</v>
      </c>
      <c r="D11" s="61" t="s">
        <v>117</v>
      </c>
      <c r="E11" s="60" t="s">
        <v>131</v>
      </c>
      <c r="F11" s="87" t="s">
        <v>132</v>
      </c>
    </row>
    <row r="12" spans="2:11" x14ac:dyDescent="0.25">
      <c r="B12" s="86" t="s">
        <v>144</v>
      </c>
      <c r="C12" s="60" t="s">
        <v>145</v>
      </c>
      <c r="D12" s="61" t="s">
        <v>117</v>
      </c>
      <c r="E12" s="60" t="s">
        <v>146</v>
      </c>
      <c r="F12" s="87" t="s">
        <v>147</v>
      </c>
    </row>
    <row r="13" spans="2:11" x14ac:dyDescent="0.25">
      <c r="B13" s="86" t="s">
        <v>34</v>
      </c>
      <c r="C13" s="60" t="s">
        <v>162</v>
      </c>
      <c r="D13" s="61" t="s">
        <v>117</v>
      </c>
      <c r="E13" s="60" t="s">
        <v>163</v>
      </c>
      <c r="F13" s="87" t="s">
        <v>164</v>
      </c>
    </row>
    <row r="14" spans="2:11" x14ac:dyDescent="0.25">
      <c r="B14" s="86" t="s">
        <v>38</v>
      </c>
      <c r="C14" s="60" t="s">
        <v>165</v>
      </c>
      <c r="D14" s="61" t="s">
        <v>117</v>
      </c>
      <c r="E14" s="60" t="s">
        <v>166</v>
      </c>
      <c r="F14" s="87" t="s">
        <v>167</v>
      </c>
    </row>
    <row r="15" spans="2:11" x14ac:dyDescent="0.25">
      <c r="B15" s="86" t="s">
        <v>168</v>
      </c>
      <c r="C15" s="60" t="s">
        <v>169</v>
      </c>
      <c r="D15" s="61" t="s">
        <v>117</v>
      </c>
      <c r="E15" s="60" t="s">
        <v>170</v>
      </c>
      <c r="F15" s="87" t="s">
        <v>171</v>
      </c>
    </row>
    <row r="16" spans="2:11" x14ac:dyDescent="0.25">
      <c r="B16" s="86" t="s">
        <v>41</v>
      </c>
      <c r="C16" s="60" t="s">
        <v>177</v>
      </c>
      <c r="D16" s="61" t="s">
        <v>117</v>
      </c>
      <c r="E16" s="60" t="s">
        <v>178</v>
      </c>
      <c r="F16" s="87" t="s">
        <v>179</v>
      </c>
    </row>
    <row r="17" spans="2:6" x14ac:dyDescent="0.25">
      <c r="B17" s="86" t="s">
        <v>27</v>
      </c>
      <c r="C17" s="60" t="s">
        <v>195</v>
      </c>
      <c r="D17" s="61" t="s">
        <v>117</v>
      </c>
      <c r="E17" s="60" t="s">
        <v>196</v>
      </c>
      <c r="F17" s="87" t="s">
        <v>197</v>
      </c>
    </row>
    <row r="18" spans="2:6" x14ac:dyDescent="0.25">
      <c r="B18" s="86" t="s">
        <v>111</v>
      </c>
      <c r="C18" s="60" t="s">
        <v>112</v>
      </c>
      <c r="D18" s="61" t="s">
        <v>101</v>
      </c>
      <c r="E18" s="60" t="s">
        <v>113</v>
      </c>
      <c r="F18" s="87" t="s">
        <v>114</v>
      </c>
    </row>
    <row r="19" spans="2:6" x14ac:dyDescent="0.25">
      <c r="B19" s="86" t="s">
        <v>40</v>
      </c>
      <c r="C19" s="60" t="s">
        <v>120</v>
      </c>
      <c r="D19" s="61" t="s">
        <v>101</v>
      </c>
      <c r="E19" s="60" t="s">
        <v>121</v>
      </c>
      <c r="F19" s="87" t="s">
        <v>122</v>
      </c>
    </row>
    <row r="20" spans="2:6" x14ac:dyDescent="0.25">
      <c r="B20" s="86" t="s">
        <v>123</v>
      </c>
      <c r="C20" s="60" t="s">
        <v>124</v>
      </c>
      <c r="D20" s="61" t="s">
        <v>101</v>
      </c>
      <c r="E20" s="60" t="s">
        <v>125</v>
      </c>
      <c r="F20" s="87" t="s">
        <v>126</v>
      </c>
    </row>
    <row r="21" spans="2:6" x14ac:dyDescent="0.25">
      <c r="B21" s="86" t="s">
        <v>158</v>
      </c>
      <c r="C21" s="60" t="s">
        <v>159</v>
      </c>
      <c r="D21" s="61" t="s">
        <v>101</v>
      </c>
      <c r="E21" s="60" t="s">
        <v>160</v>
      </c>
      <c r="F21" s="87" t="s">
        <v>161</v>
      </c>
    </row>
    <row r="22" spans="2:6" x14ac:dyDescent="0.25">
      <c r="B22" s="86" t="s">
        <v>180</v>
      </c>
      <c r="C22" s="60" t="s">
        <v>181</v>
      </c>
      <c r="D22" s="61" t="s">
        <v>101</v>
      </c>
      <c r="E22" s="60" t="s">
        <v>182</v>
      </c>
      <c r="F22" s="87" t="s">
        <v>183</v>
      </c>
    </row>
    <row r="23" spans="2:6" x14ac:dyDescent="0.25">
      <c r="B23" s="86" t="s">
        <v>184</v>
      </c>
      <c r="C23" s="60" t="s">
        <v>185</v>
      </c>
      <c r="D23" s="61" t="s">
        <v>101</v>
      </c>
      <c r="E23" s="60" t="s">
        <v>186</v>
      </c>
      <c r="F23" s="87" t="s">
        <v>187</v>
      </c>
    </row>
    <row r="24" spans="2:6" x14ac:dyDescent="0.25">
      <c r="B24" s="86" t="s">
        <v>200</v>
      </c>
      <c r="C24" s="60" t="s">
        <v>201</v>
      </c>
      <c r="D24" s="61" t="s">
        <v>101</v>
      </c>
      <c r="E24" s="60" t="s">
        <v>202</v>
      </c>
      <c r="F24" s="87" t="s">
        <v>203</v>
      </c>
    </row>
    <row r="25" spans="2:6" x14ac:dyDescent="0.25">
      <c r="B25" s="86" t="s">
        <v>36</v>
      </c>
      <c r="C25" s="60" t="s">
        <v>137</v>
      </c>
      <c r="D25" s="61" t="s">
        <v>138</v>
      </c>
      <c r="E25" s="60" t="s">
        <v>139</v>
      </c>
      <c r="F25" s="87" t="s">
        <v>140</v>
      </c>
    </row>
    <row r="26" spans="2:6" x14ac:dyDescent="0.25">
      <c r="B26" s="86" t="s">
        <v>31</v>
      </c>
      <c r="C26" s="60" t="s">
        <v>148</v>
      </c>
      <c r="D26" s="61" t="s">
        <v>138</v>
      </c>
      <c r="E26" s="60" t="s">
        <v>149</v>
      </c>
      <c r="F26" s="87" t="s">
        <v>150</v>
      </c>
    </row>
    <row r="27" spans="2:6" x14ac:dyDescent="0.25">
      <c r="B27" s="86" t="s">
        <v>30</v>
      </c>
      <c r="C27" s="60" t="s">
        <v>175</v>
      </c>
      <c r="D27" s="61" t="s">
        <v>138</v>
      </c>
      <c r="E27" s="60" t="s">
        <v>175</v>
      </c>
      <c r="F27" s="87" t="s">
        <v>176</v>
      </c>
    </row>
    <row r="28" spans="2:6" x14ac:dyDescent="0.25">
      <c r="B28" s="86" t="s">
        <v>29</v>
      </c>
      <c r="C28" s="60" t="s">
        <v>192</v>
      </c>
      <c r="D28" s="61" t="s">
        <v>138</v>
      </c>
      <c r="E28" s="60" t="s">
        <v>192</v>
      </c>
      <c r="F28" s="87" t="s">
        <v>194</v>
      </c>
    </row>
    <row r="29" spans="2:6" x14ac:dyDescent="0.25">
      <c r="B29" s="86" t="s">
        <v>37</v>
      </c>
      <c r="C29" s="60" t="s">
        <v>172</v>
      </c>
      <c r="D29" s="61" t="s">
        <v>99</v>
      </c>
      <c r="E29" s="60" t="s">
        <v>173</v>
      </c>
      <c r="F29" s="87" t="s">
        <v>174</v>
      </c>
    </row>
    <row r="30" spans="2:6" x14ac:dyDescent="0.25">
      <c r="B30" s="86" t="s">
        <v>35</v>
      </c>
      <c r="C30" s="60" t="s">
        <v>188</v>
      </c>
      <c r="D30" s="61" t="s">
        <v>99</v>
      </c>
      <c r="E30" s="60" t="s">
        <v>189</v>
      </c>
      <c r="F30" s="87" t="s">
        <v>190</v>
      </c>
    </row>
    <row r="31" spans="2:6" ht="15.75" thickBot="1" x14ac:dyDescent="0.3">
      <c r="B31" s="88" t="s">
        <v>191</v>
      </c>
      <c r="C31" s="89" t="s">
        <v>198</v>
      </c>
      <c r="D31" s="90" t="s">
        <v>99</v>
      </c>
      <c r="E31" s="89" t="s">
        <v>193</v>
      </c>
      <c r="F31" s="91" t="s">
        <v>199</v>
      </c>
    </row>
  </sheetData>
  <autoFilter ref="B4:F4">
    <sortState ref="B5:F31">
      <sortCondition ref="D4"/>
    </sortState>
  </autoFilter>
  <mergeCells count="1">
    <mergeCell ref="B2:K2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79998168889431442"/>
  </sheetPr>
  <dimension ref="B1:Q58"/>
  <sheetViews>
    <sheetView showGridLines="0" zoomScale="75" zoomScaleNormal="75" workbookViewId="0">
      <selection activeCell="B5" sqref="B5"/>
    </sheetView>
  </sheetViews>
  <sheetFormatPr defaultRowHeight="12.75" x14ac:dyDescent="0.2"/>
  <cols>
    <col min="1" max="1" width="2.7109375" style="36" customWidth="1"/>
    <col min="2" max="2" width="23.7109375" style="36" bestFit="1" customWidth="1"/>
    <col min="3" max="3" width="14.85546875" style="35" customWidth="1"/>
    <col min="4" max="4" width="26.140625" style="35" bestFit="1" customWidth="1"/>
    <col min="5" max="5" width="11.85546875" style="35" customWidth="1"/>
    <col min="6" max="6" width="9.140625" style="35" customWidth="1"/>
    <col min="7" max="7" width="8.7109375" style="35" customWidth="1"/>
    <col min="8" max="8" width="19.42578125" style="35" bestFit="1" customWidth="1"/>
    <col min="9" max="9" width="8.85546875" style="35" customWidth="1"/>
    <col min="10" max="10" width="13.140625" style="35" bestFit="1" customWidth="1"/>
    <col min="11" max="11" width="11.42578125" style="35" bestFit="1" customWidth="1"/>
    <col min="12" max="12" width="13.140625" style="35" bestFit="1" customWidth="1"/>
    <col min="13" max="15" width="9.140625" style="36"/>
    <col min="16" max="16" width="7" style="36" customWidth="1"/>
    <col min="17" max="17" width="10.42578125" style="36" customWidth="1"/>
    <col min="18" max="16384" width="9.140625" style="36"/>
  </cols>
  <sheetData>
    <row r="1" spans="2:17" ht="13.5" customHeight="1" thickBot="1" x14ac:dyDescent="0.25"/>
    <row r="2" spans="2:17" ht="63.75" customHeight="1" thickBot="1" x14ac:dyDescent="0.25">
      <c r="B2" s="277"/>
      <c r="C2" s="278"/>
      <c r="D2" s="278"/>
      <c r="E2" s="278"/>
      <c r="F2" s="278"/>
      <c r="G2" s="278"/>
      <c r="H2" s="278"/>
      <c r="I2" s="278"/>
      <c r="J2" s="278"/>
      <c r="K2" s="278"/>
      <c r="L2" s="278"/>
      <c r="M2" s="278"/>
      <c r="N2" s="278"/>
      <c r="O2" s="278"/>
      <c r="P2" s="278"/>
      <c r="Q2" s="279"/>
    </row>
    <row r="3" spans="2:17" ht="13.5" thickBot="1" x14ac:dyDescent="0.25"/>
    <row r="4" spans="2:17" ht="24.75" customHeight="1" thickBot="1" x14ac:dyDescent="0.25">
      <c r="B4" s="274" t="s">
        <v>1330</v>
      </c>
      <c r="C4" s="275"/>
      <c r="D4" s="275"/>
      <c r="E4" s="275"/>
      <c r="F4" s="275"/>
      <c r="G4" s="275"/>
      <c r="H4" s="275"/>
      <c r="I4" s="275"/>
      <c r="J4" s="275"/>
      <c r="K4" s="275"/>
      <c r="L4" s="276"/>
    </row>
    <row r="5" spans="2:17" ht="15.75" thickBot="1" x14ac:dyDescent="0.3">
      <c r="B5" s="186" t="s">
        <v>1247</v>
      </c>
      <c r="C5" s="187" t="s">
        <v>1248</v>
      </c>
      <c r="D5" s="187" t="s">
        <v>1249</v>
      </c>
      <c r="E5" s="187" t="s">
        <v>1250</v>
      </c>
      <c r="F5" s="187" t="s">
        <v>1251</v>
      </c>
      <c r="G5" s="187" t="s">
        <v>1010</v>
      </c>
      <c r="H5" s="187" t="s">
        <v>2</v>
      </c>
      <c r="I5" s="187" t="s">
        <v>1252</v>
      </c>
      <c r="J5" s="187" t="s">
        <v>105</v>
      </c>
      <c r="K5" s="187" t="s">
        <v>1253</v>
      </c>
      <c r="L5" s="188" t="s">
        <v>988</v>
      </c>
    </row>
    <row r="6" spans="2:17" ht="15" x14ac:dyDescent="0.25">
      <c r="B6" s="176" t="s">
        <v>1012</v>
      </c>
      <c r="C6" s="75">
        <v>946156800</v>
      </c>
      <c r="D6" s="44" t="s">
        <v>1254</v>
      </c>
      <c r="E6" s="76">
        <v>1788114</v>
      </c>
      <c r="F6" s="44">
        <v>536</v>
      </c>
      <c r="G6" s="44">
        <v>6912</v>
      </c>
      <c r="H6" s="44" t="s">
        <v>1013</v>
      </c>
      <c r="I6" s="77">
        <v>100</v>
      </c>
      <c r="J6" s="182">
        <v>657</v>
      </c>
      <c r="K6" s="182">
        <v>10</v>
      </c>
      <c r="L6" s="183">
        <v>667</v>
      </c>
    </row>
    <row r="7" spans="2:17" ht="15" x14ac:dyDescent="0.25">
      <c r="B7" s="176" t="s">
        <v>1014</v>
      </c>
      <c r="C7" s="75">
        <v>971260584</v>
      </c>
      <c r="D7" s="44" t="s">
        <v>1255</v>
      </c>
      <c r="E7" s="76">
        <v>2701586</v>
      </c>
      <c r="F7" s="44">
        <v>72</v>
      </c>
      <c r="G7" s="44">
        <v>6897</v>
      </c>
      <c r="H7" s="44" t="s">
        <v>1015</v>
      </c>
      <c r="I7" s="77">
        <v>154</v>
      </c>
      <c r="J7" s="182">
        <v>1744</v>
      </c>
      <c r="K7" s="182">
        <v>10</v>
      </c>
      <c r="L7" s="183">
        <v>1754</v>
      </c>
    </row>
    <row r="8" spans="2:17" ht="15" x14ac:dyDescent="0.25">
      <c r="B8" s="176" t="s">
        <v>1016</v>
      </c>
      <c r="C8" s="75">
        <v>963161299</v>
      </c>
      <c r="D8" s="44" t="s">
        <v>1256</v>
      </c>
      <c r="E8" s="76">
        <v>1312218</v>
      </c>
      <c r="F8" s="44">
        <v>993</v>
      </c>
      <c r="G8" s="44">
        <v>6859</v>
      </c>
      <c r="H8" s="44" t="s">
        <v>1017</v>
      </c>
      <c r="I8" s="77">
        <v>388</v>
      </c>
      <c r="J8" s="182">
        <v>1948</v>
      </c>
      <c r="K8" s="182">
        <v>20</v>
      </c>
      <c r="L8" s="183">
        <v>1968</v>
      </c>
    </row>
    <row r="9" spans="2:17" ht="15" x14ac:dyDescent="0.25">
      <c r="B9" s="176" t="s">
        <v>1018</v>
      </c>
      <c r="C9" s="75">
        <v>938767556</v>
      </c>
      <c r="D9" s="44" t="s">
        <v>1257</v>
      </c>
      <c r="E9" s="76">
        <v>2587886</v>
      </c>
      <c r="F9" s="44">
        <v>7</v>
      </c>
      <c r="G9" s="44">
        <v>6277</v>
      </c>
      <c r="H9" s="44" t="s">
        <v>1019</v>
      </c>
      <c r="I9" s="77">
        <v>207</v>
      </c>
      <c r="J9" s="182">
        <v>185</v>
      </c>
      <c r="K9" s="182">
        <v>10</v>
      </c>
      <c r="L9" s="183">
        <v>195</v>
      </c>
    </row>
    <row r="10" spans="2:17" ht="15" x14ac:dyDescent="0.25">
      <c r="B10" s="176" t="s">
        <v>1020</v>
      </c>
      <c r="C10" s="75">
        <v>932247346</v>
      </c>
      <c r="D10" s="44" t="s">
        <v>1258</v>
      </c>
      <c r="E10" s="76">
        <v>1879268</v>
      </c>
      <c r="F10" s="44">
        <v>18</v>
      </c>
      <c r="G10" s="44">
        <v>6796</v>
      </c>
      <c r="H10" s="44" t="s">
        <v>1021</v>
      </c>
      <c r="I10" s="77">
        <v>471</v>
      </c>
      <c r="J10" s="182">
        <v>1380</v>
      </c>
      <c r="K10" s="182">
        <v>20</v>
      </c>
      <c r="L10" s="183">
        <v>1400</v>
      </c>
    </row>
    <row r="11" spans="2:17" ht="15" x14ac:dyDescent="0.25">
      <c r="B11" s="176" t="s">
        <v>1022</v>
      </c>
      <c r="C11" s="75">
        <v>967568830</v>
      </c>
      <c r="D11" s="44" t="s">
        <v>1259</v>
      </c>
      <c r="E11" s="76">
        <v>2246973</v>
      </c>
      <c r="F11" s="44">
        <v>468</v>
      </c>
      <c r="G11" s="44">
        <v>7238</v>
      </c>
      <c r="H11" s="44" t="s">
        <v>106</v>
      </c>
      <c r="I11" s="77">
        <v>1151</v>
      </c>
      <c r="J11" s="182">
        <v>62</v>
      </c>
      <c r="K11" s="182">
        <v>100</v>
      </c>
      <c r="L11" s="183">
        <v>162</v>
      </c>
    </row>
    <row r="12" spans="2:17" ht="15" x14ac:dyDescent="0.25">
      <c r="B12" s="176" t="s">
        <v>1023</v>
      </c>
      <c r="C12" s="75">
        <v>956139072</v>
      </c>
      <c r="D12" s="44" t="s">
        <v>1260</v>
      </c>
      <c r="E12" s="76">
        <v>1803465</v>
      </c>
      <c r="F12" s="44">
        <v>225</v>
      </c>
      <c r="G12" s="44">
        <v>6129</v>
      </c>
      <c r="H12" s="44" t="s">
        <v>1024</v>
      </c>
      <c r="I12" s="77">
        <v>27</v>
      </c>
      <c r="J12" s="182">
        <v>1613</v>
      </c>
      <c r="K12" s="182">
        <v>5</v>
      </c>
      <c r="L12" s="183">
        <v>1618</v>
      </c>
    </row>
    <row r="13" spans="2:17" ht="15" x14ac:dyDescent="0.25">
      <c r="B13" s="176" t="s">
        <v>1025</v>
      </c>
      <c r="C13" s="75">
        <v>968010233</v>
      </c>
      <c r="D13" s="44" t="s">
        <v>1261</v>
      </c>
      <c r="E13" s="76">
        <v>1185012</v>
      </c>
      <c r="F13" s="44">
        <v>670</v>
      </c>
      <c r="G13" s="44">
        <v>7437</v>
      </c>
      <c r="H13" s="44" t="s">
        <v>1026</v>
      </c>
      <c r="I13" s="77">
        <v>1267</v>
      </c>
      <c r="J13" s="182">
        <v>883</v>
      </c>
      <c r="K13" s="182">
        <v>100</v>
      </c>
      <c r="L13" s="183">
        <v>983</v>
      </c>
    </row>
    <row r="14" spans="2:17" ht="15" x14ac:dyDescent="0.25">
      <c r="B14" s="176" t="s">
        <v>1027</v>
      </c>
      <c r="C14" s="75">
        <v>914188290</v>
      </c>
      <c r="D14" s="44" t="s">
        <v>1262</v>
      </c>
      <c r="E14" s="76">
        <v>2307784</v>
      </c>
      <c r="F14" s="44">
        <v>1137</v>
      </c>
      <c r="G14" s="44">
        <v>6631</v>
      </c>
      <c r="H14" s="44" t="s">
        <v>1028</v>
      </c>
      <c r="I14" s="77">
        <v>51</v>
      </c>
      <c r="J14" s="182">
        <v>1732</v>
      </c>
      <c r="K14" s="182">
        <v>5</v>
      </c>
      <c r="L14" s="183">
        <v>1737</v>
      </c>
    </row>
    <row r="15" spans="2:17" ht="15" x14ac:dyDescent="0.25">
      <c r="B15" s="176" t="s">
        <v>1029</v>
      </c>
      <c r="C15" s="75">
        <v>939823477</v>
      </c>
      <c r="D15" s="44" t="s">
        <v>1263</v>
      </c>
      <c r="E15" s="76">
        <v>1571290</v>
      </c>
      <c r="F15" s="44">
        <v>625</v>
      </c>
      <c r="G15" s="44">
        <v>7483</v>
      </c>
      <c r="H15" s="44" t="s">
        <v>1030</v>
      </c>
      <c r="I15" s="77">
        <v>63</v>
      </c>
      <c r="J15" s="182">
        <v>1399</v>
      </c>
      <c r="K15" s="182">
        <v>5</v>
      </c>
      <c r="L15" s="183">
        <v>1404</v>
      </c>
    </row>
    <row r="16" spans="2:17" ht="15" x14ac:dyDescent="0.25">
      <c r="B16" s="176" t="s">
        <v>1031</v>
      </c>
      <c r="C16" s="75">
        <v>924601418</v>
      </c>
      <c r="D16" s="44" t="s">
        <v>1264</v>
      </c>
      <c r="E16" s="76">
        <v>1264298</v>
      </c>
      <c r="F16" s="44">
        <v>927</v>
      </c>
      <c r="G16" s="44">
        <v>7569</v>
      </c>
      <c r="H16" s="44" t="s">
        <v>104</v>
      </c>
      <c r="I16" s="77">
        <v>403</v>
      </c>
      <c r="J16" s="182">
        <v>656</v>
      </c>
      <c r="K16" s="182">
        <v>20</v>
      </c>
      <c r="L16" s="183">
        <v>676</v>
      </c>
      <c r="N16"/>
    </row>
    <row r="17" spans="2:12" ht="15" x14ac:dyDescent="0.25">
      <c r="B17" s="176" t="s">
        <v>1032</v>
      </c>
      <c r="C17" s="75">
        <v>942366482</v>
      </c>
      <c r="D17" s="44" t="s">
        <v>1265</v>
      </c>
      <c r="E17" s="76">
        <v>2248723</v>
      </c>
      <c r="F17" s="44">
        <v>674</v>
      </c>
      <c r="G17" s="44">
        <v>6587</v>
      </c>
      <c r="H17" s="44" t="s">
        <v>1033</v>
      </c>
      <c r="I17" s="77">
        <v>258</v>
      </c>
      <c r="J17" s="182">
        <v>782</v>
      </c>
      <c r="K17" s="182">
        <v>20</v>
      </c>
      <c r="L17" s="183">
        <v>802</v>
      </c>
    </row>
    <row r="18" spans="2:12" ht="15" x14ac:dyDescent="0.25">
      <c r="B18" s="176" t="s">
        <v>1034</v>
      </c>
      <c r="C18" s="75">
        <v>933286959</v>
      </c>
      <c r="D18" s="44" t="s">
        <v>1266</v>
      </c>
      <c r="E18" s="76">
        <v>2677851</v>
      </c>
      <c r="F18" s="44">
        <v>85</v>
      </c>
      <c r="G18" s="44">
        <v>6063</v>
      </c>
      <c r="H18" s="44" t="s">
        <v>1035</v>
      </c>
      <c r="I18" s="77">
        <v>14</v>
      </c>
      <c r="J18" s="182">
        <v>505</v>
      </c>
      <c r="K18" s="182">
        <v>5</v>
      </c>
      <c r="L18" s="183">
        <v>510</v>
      </c>
    </row>
    <row r="19" spans="2:12" ht="15" x14ac:dyDescent="0.25">
      <c r="B19" s="176" t="s">
        <v>1036</v>
      </c>
      <c r="C19" s="75">
        <v>936972156</v>
      </c>
      <c r="D19" s="44" t="s">
        <v>1267</v>
      </c>
      <c r="E19" s="76">
        <v>1327490</v>
      </c>
      <c r="F19" s="44">
        <v>887</v>
      </c>
      <c r="G19" s="44">
        <v>7461</v>
      </c>
      <c r="H19" s="44" t="s">
        <v>1037</v>
      </c>
      <c r="I19" s="77">
        <v>458</v>
      </c>
      <c r="J19" s="182">
        <v>1503</v>
      </c>
      <c r="K19" s="182">
        <v>20</v>
      </c>
      <c r="L19" s="183">
        <v>1523</v>
      </c>
    </row>
    <row r="20" spans="2:12" ht="15" x14ac:dyDescent="0.25">
      <c r="B20" s="176" t="s">
        <v>1038</v>
      </c>
      <c r="C20" s="75">
        <v>957699687</v>
      </c>
      <c r="D20" s="44" t="s">
        <v>1268</v>
      </c>
      <c r="E20" s="76">
        <v>2036707</v>
      </c>
      <c r="F20" s="44">
        <v>72</v>
      </c>
      <c r="G20" s="44">
        <v>7021</v>
      </c>
      <c r="H20" s="44" t="s">
        <v>1039</v>
      </c>
      <c r="I20" s="77">
        <v>139</v>
      </c>
      <c r="J20" s="182">
        <v>1590</v>
      </c>
      <c r="K20" s="182">
        <v>10</v>
      </c>
      <c r="L20" s="183">
        <v>1600</v>
      </c>
    </row>
    <row r="21" spans="2:12" ht="15" x14ac:dyDescent="0.25">
      <c r="B21" s="176" t="s">
        <v>1040</v>
      </c>
      <c r="C21" s="75">
        <v>985772339</v>
      </c>
      <c r="D21" s="44" t="s">
        <v>1269</v>
      </c>
      <c r="E21" s="76">
        <v>1846504</v>
      </c>
      <c r="F21" s="44">
        <v>283</v>
      </c>
      <c r="G21" s="44">
        <v>6268</v>
      </c>
      <c r="H21" s="44" t="s">
        <v>1041</v>
      </c>
      <c r="I21" s="77">
        <v>229</v>
      </c>
      <c r="J21" s="182">
        <v>503</v>
      </c>
      <c r="K21" s="182">
        <v>10</v>
      </c>
      <c r="L21" s="183">
        <v>513</v>
      </c>
    </row>
    <row r="22" spans="2:12" ht="15" x14ac:dyDescent="0.25">
      <c r="B22" s="176" t="s">
        <v>1042</v>
      </c>
      <c r="C22" s="75">
        <v>960465112</v>
      </c>
      <c r="D22" s="44" t="s">
        <v>1270</v>
      </c>
      <c r="E22" s="76">
        <v>2126208</v>
      </c>
      <c r="F22" s="44">
        <v>327</v>
      </c>
      <c r="G22" s="44">
        <v>6640</v>
      </c>
      <c r="H22" s="44" t="s">
        <v>1043</v>
      </c>
      <c r="I22" s="77">
        <v>28</v>
      </c>
      <c r="J22" s="182">
        <v>601</v>
      </c>
      <c r="K22" s="182">
        <v>5</v>
      </c>
      <c r="L22" s="183">
        <v>606</v>
      </c>
    </row>
    <row r="23" spans="2:12" ht="15" x14ac:dyDescent="0.25">
      <c r="B23" s="176" t="s">
        <v>1044</v>
      </c>
      <c r="C23" s="75">
        <v>940524260</v>
      </c>
      <c r="D23" s="44" t="s">
        <v>1271</v>
      </c>
      <c r="E23" s="76">
        <v>2150180</v>
      </c>
      <c r="F23" s="44">
        <v>28</v>
      </c>
      <c r="G23" s="44">
        <v>6528</v>
      </c>
      <c r="H23" s="44" t="s">
        <v>1045</v>
      </c>
      <c r="I23" s="77">
        <v>355</v>
      </c>
      <c r="J23" s="182">
        <v>1562</v>
      </c>
      <c r="K23" s="182">
        <v>20</v>
      </c>
      <c r="L23" s="183">
        <v>1582</v>
      </c>
    </row>
    <row r="24" spans="2:12" ht="15" x14ac:dyDescent="0.25">
      <c r="B24" s="176" t="s">
        <v>1046</v>
      </c>
      <c r="C24" s="75">
        <v>995186905</v>
      </c>
      <c r="D24" s="44" t="s">
        <v>1272</v>
      </c>
      <c r="E24" s="76">
        <v>2032817</v>
      </c>
      <c r="F24" s="44">
        <v>1341</v>
      </c>
      <c r="G24" s="44">
        <v>6477</v>
      </c>
      <c r="H24" s="44" t="s">
        <v>1047</v>
      </c>
      <c r="I24" s="77">
        <v>132</v>
      </c>
      <c r="J24" s="182">
        <v>505</v>
      </c>
      <c r="K24" s="182">
        <v>10</v>
      </c>
      <c r="L24" s="183">
        <v>515</v>
      </c>
    </row>
    <row r="25" spans="2:12" ht="15" x14ac:dyDescent="0.25">
      <c r="B25" s="176" t="s">
        <v>1048</v>
      </c>
      <c r="C25" s="75">
        <v>964912590</v>
      </c>
      <c r="D25" s="44" t="s">
        <v>1273</v>
      </c>
      <c r="E25" s="76">
        <v>2535848</v>
      </c>
      <c r="F25" s="44">
        <v>467</v>
      </c>
      <c r="G25" s="44">
        <v>6378</v>
      </c>
      <c r="H25" s="44" t="s">
        <v>1049</v>
      </c>
      <c r="I25" s="77">
        <v>90</v>
      </c>
      <c r="J25" s="182">
        <v>1773</v>
      </c>
      <c r="K25" s="182">
        <v>5</v>
      </c>
      <c r="L25" s="183">
        <v>1778</v>
      </c>
    </row>
    <row r="26" spans="2:12" ht="15" x14ac:dyDescent="0.25">
      <c r="B26" s="176" t="s">
        <v>1050</v>
      </c>
      <c r="C26" s="75">
        <v>913839592</v>
      </c>
      <c r="D26" s="44" t="s">
        <v>1274</v>
      </c>
      <c r="E26" s="76">
        <v>2028298</v>
      </c>
      <c r="F26" s="44">
        <v>70</v>
      </c>
      <c r="G26" s="44">
        <v>7657</v>
      </c>
      <c r="H26" s="44" t="s">
        <v>1051</v>
      </c>
      <c r="I26" s="77">
        <v>92</v>
      </c>
      <c r="J26" s="182">
        <v>1724</v>
      </c>
      <c r="K26" s="182">
        <v>5</v>
      </c>
      <c r="L26" s="183">
        <v>1729</v>
      </c>
    </row>
    <row r="27" spans="2:12" ht="15" x14ac:dyDescent="0.25">
      <c r="B27" s="176" t="s">
        <v>1052</v>
      </c>
      <c r="C27" s="75">
        <v>979012162</v>
      </c>
      <c r="D27" s="44" t="s">
        <v>1275</v>
      </c>
      <c r="E27" s="76">
        <v>2584474</v>
      </c>
      <c r="F27" s="44">
        <v>1408</v>
      </c>
      <c r="G27" s="44">
        <v>7375</v>
      </c>
      <c r="H27" s="44" t="s">
        <v>1053</v>
      </c>
      <c r="I27" s="77">
        <v>305</v>
      </c>
      <c r="J27" s="182">
        <v>121</v>
      </c>
      <c r="K27" s="182">
        <v>20</v>
      </c>
      <c r="L27" s="183">
        <v>141</v>
      </c>
    </row>
    <row r="28" spans="2:12" ht="15" x14ac:dyDescent="0.25">
      <c r="B28" s="176" t="s">
        <v>1054</v>
      </c>
      <c r="C28" s="75">
        <v>962648998</v>
      </c>
      <c r="D28" s="44" t="s">
        <v>1276</v>
      </c>
      <c r="E28" s="76">
        <v>2207157</v>
      </c>
      <c r="F28" s="44">
        <v>463</v>
      </c>
      <c r="G28" s="44">
        <v>7792</v>
      </c>
      <c r="H28" s="44" t="s">
        <v>1055</v>
      </c>
      <c r="I28" s="77">
        <v>493</v>
      </c>
      <c r="J28" s="182">
        <v>1273</v>
      </c>
      <c r="K28" s="182">
        <v>20</v>
      </c>
      <c r="L28" s="183">
        <v>1293</v>
      </c>
    </row>
    <row r="29" spans="2:12" ht="15" x14ac:dyDescent="0.25">
      <c r="B29" s="176" t="s">
        <v>1056</v>
      </c>
      <c r="C29" s="75">
        <v>990479659</v>
      </c>
      <c r="D29" s="44" t="s">
        <v>1277</v>
      </c>
      <c r="E29" s="76">
        <v>2054969</v>
      </c>
      <c r="F29" s="44">
        <v>252</v>
      </c>
      <c r="G29" s="44">
        <v>6073</v>
      </c>
      <c r="H29" s="44" t="s">
        <v>10</v>
      </c>
      <c r="I29" s="77">
        <v>413</v>
      </c>
      <c r="J29" s="182">
        <v>156</v>
      </c>
      <c r="K29" s="182">
        <v>20</v>
      </c>
      <c r="L29" s="183">
        <v>176</v>
      </c>
    </row>
    <row r="30" spans="2:12" ht="15" x14ac:dyDescent="0.25">
      <c r="B30" s="176" t="s">
        <v>1057</v>
      </c>
      <c r="C30" s="75">
        <v>921688100</v>
      </c>
      <c r="D30" s="44" t="s">
        <v>1278</v>
      </c>
      <c r="E30" s="76">
        <v>1077459</v>
      </c>
      <c r="F30" s="44">
        <v>692</v>
      </c>
      <c r="G30" s="44">
        <v>6435</v>
      </c>
      <c r="H30" s="44" t="s">
        <v>1058</v>
      </c>
      <c r="I30" s="77">
        <v>89</v>
      </c>
      <c r="J30" s="182">
        <v>1500</v>
      </c>
      <c r="K30" s="182">
        <v>5</v>
      </c>
      <c r="L30" s="183">
        <v>1505</v>
      </c>
    </row>
    <row r="31" spans="2:12" ht="15" x14ac:dyDescent="0.25">
      <c r="B31" s="176" t="s">
        <v>1059</v>
      </c>
      <c r="C31" s="75">
        <v>917261280</v>
      </c>
      <c r="D31" s="44" t="s">
        <v>1279</v>
      </c>
      <c r="E31" s="76">
        <v>2017666</v>
      </c>
      <c r="F31" s="44">
        <v>240</v>
      </c>
      <c r="G31" s="44">
        <v>7645</v>
      </c>
      <c r="H31" s="44" t="s">
        <v>1060</v>
      </c>
      <c r="I31" s="77">
        <v>493</v>
      </c>
      <c r="J31" s="182">
        <v>956</v>
      </c>
      <c r="K31" s="182">
        <v>20</v>
      </c>
      <c r="L31" s="183">
        <v>976</v>
      </c>
    </row>
    <row r="32" spans="2:12" ht="15" x14ac:dyDescent="0.25">
      <c r="B32" s="176" t="s">
        <v>1048</v>
      </c>
      <c r="C32" s="75">
        <v>964912590</v>
      </c>
      <c r="D32" s="44" t="s">
        <v>1273</v>
      </c>
      <c r="E32" s="76">
        <v>2535848</v>
      </c>
      <c r="F32" s="44">
        <v>467</v>
      </c>
      <c r="G32" s="44">
        <v>6378</v>
      </c>
      <c r="H32" s="44" t="s">
        <v>1049</v>
      </c>
      <c r="I32" s="77">
        <v>90</v>
      </c>
      <c r="J32" s="182">
        <v>1773</v>
      </c>
      <c r="K32" s="182">
        <v>5</v>
      </c>
      <c r="L32" s="183">
        <v>1778</v>
      </c>
    </row>
    <row r="33" spans="2:12" ht="15" x14ac:dyDescent="0.25">
      <c r="B33" s="176" t="s">
        <v>1061</v>
      </c>
      <c r="C33" s="75">
        <v>972601445</v>
      </c>
      <c r="D33" s="44" t="s">
        <v>1280</v>
      </c>
      <c r="E33" s="76">
        <v>2343499</v>
      </c>
      <c r="F33" s="44">
        <v>900</v>
      </c>
      <c r="G33" s="44">
        <v>6626</v>
      </c>
      <c r="H33" s="44" t="s">
        <v>1062</v>
      </c>
      <c r="I33" s="77">
        <v>242</v>
      </c>
      <c r="J33" s="182">
        <v>130</v>
      </c>
      <c r="K33" s="182">
        <v>10</v>
      </c>
      <c r="L33" s="183">
        <v>140</v>
      </c>
    </row>
    <row r="34" spans="2:12" ht="15" x14ac:dyDescent="0.25">
      <c r="B34" s="176" t="s">
        <v>1063</v>
      </c>
      <c r="C34" s="75">
        <v>941943059</v>
      </c>
      <c r="D34" s="44" t="s">
        <v>1281</v>
      </c>
      <c r="E34" s="76">
        <v>2735858</v>
      </c>
      <c r="F34" s="44">
        <v>303</v>
      </c>
      <c r="G34" s="44">
        <v>7770</v>
      </c>
      <c r="H34" s="44" t="s">
        <v>1064</v>
      </c>
      <c r="I34" s="77">
        <v>259</v>
      </c>
      <c r="J34" s="182">
        <v>695</v>
      </c>
      <c r="K34" s="182">
        <v>20</v>
      </c>
      <c r="L34" s="183">
        <v>715</v>
      </c>
    </row>
    <row r="35" spans="2:12" ht="15" x14ac:dyDescent="0.25">
      <c r="B35" s="176" t="s">
        <v>1065</v>
      </c>
      <c r="C35" s="75">
        <v>981975174</v>
      </c>
      <c r="D35" s="44" t="s">
        <v>1282</v>
      </c>
      <c r="E35" s="76">
        <v>1583472</v>
      </c>
      <c r="F35" s="44">
        <v>918</v>
      </c>
      <c r="G35" s="44">
        <v>7254</v>
      </c>
      <c r="H35" s="44" t="s">
        <v>1015</v>
      </c>
      <c r="I35" s="77">
        <v>78</v>
      </c>
      <c r="J35" s="182">
        <v>1590</v>
      </c>
      <c r="K35" s="182">
        <v>5</v>
      </c>
      <c r="L35" s="183">
        <v>1595</v>
      </c>
    </row>
    <row r="36" spans="2:12" ht="15" x14ac:dyDescent="0.25">
      <c r="B36" s="176" t="s">
        <v>1066</v>
      </c>
      <c r="C36" s="75">
        <v>933618379</v>
      </c>
      <c r="D36" s="44" t="s">
        <v>1283</v>
      </c>
      <c r="E36" s="76">
        <v>1026691</v>
      </c>
      <c r="F36" s="44">
        <v>727</v>
      </c>
      <c r="G36" s="44">
        <v>7568</v>
      </c>
      <c r="H36" s="44" t="s">
        <v>1067</v>
      </c>
      <c r="I36" s="77">
        <v>375</v>
      </c>
      <c r="J36" s="182">
        <v>1662</v>
      </c>
      <c r="K36" s="182">
        <v>20</v>
      </c>
      <c r="L36" s="183">
        <v>1682</v>
      </c>
    </row>
    <row r="37" spans="2:12" ht="15" x14ac:dyDescent="0.25">
      <c r="B37" s="176" t="s">
        <v>1068</v>
      </c>
      <c r="C37" s="75">
        <v>917578115</v>
      </c>
      <c r="D37" s="44" t="s">
        <v>1284</v>
      </c>
      <c r="E37" s="76">
        <v>1291202</v>
      </c>
      <c r="F37" s="44">
        <v>1152</v>
      </c>
      <c r="G37" s="44">
        <v>7383</v>
      </c>
      <c r="H37" s="44" t="s">
        <v>1069</v>
      </c>
      <c r="I37" s="77">
        <v>287</v>
      </c>
      <c r="J37" s="182">
        <v>1083</v>
      </c>
      <c r="K37" s="182">
        <v>20</v>
      </c>
      <c r="L37" s="183">
        <v>1103</v>
      </c>
    </row>
    <row r="38" spans="2:12" ht="15" x14ac:dyDescent="0.25">
      <c r="B38" s="176" t="s">
        <v>1046</v>
      </c>
      <c r="C38" s="75">
        <v>995186905</v>
      </c>
      <c r="D38" s="44" t="s">
        <v>1272</v>
      </c>
      <c r="E38" s="76">
        <v>2032817</v>
      </c>
      <c r="F38" s="44">
        <v>1341</v>
      </c>
      <c r="G38" s="44">
        <v>6477</v>
      </c>
      <c r="H38" s="44" t="s">
        <v>1047</v>
      </c>
      <c r="I38" s="77">
        <v>132</v>
      </c>
      <c r="J38" s="182">
        <v>505</v>
      </c>
      <c r="K38" s="182">
        <v>10</v>
      </c>
      <c r="L38" s="183">
        <v>515</v>
      </c>
    </row>
    <row r="39" spans="2:12" ht="15" x14ac:dyDescent="0.25">
      <c r="B39" s="176" t="s">
        <v>1070</v>
      </c>
      <c r="C39" s="75">
        <v>977913340</v>
      </c>
      <c r="D39" s="44" t="s">
        <v>1285</v>
      </c>
      <c r="E39" s="76">
        <v>2503440</v>
      </c>
      <c r="F39" s="44">
        <v>228</v>
      </c>
      <c r="G39" s="44">
        <v>6513</v>
      </c>
      <c r="H39" s="44" t="s">
        <v>1071</v>
      </c>
      <c r="I39" s="77">
        <v>15</v>
      </c>
      <c r="J39" s="182">
        <v>1287</v>
      </c>
      <c r="K39" s="182">
        <v>5</v>
      </c>
      <c r="L39" s="183">
        <v>1292</v>
      </c>
    </row>
    <row r="40" spans="2:12" ht="15" x14ac:dyDescent="0.25">
      <c r="B40" s="176" t="s">
        <v>1072</v>
      </c>
      <c r="C40" s="75">
        <v>939053476</v>
      </c>
      <c r="D40" s="44" t="s">
        <v>1286</v>
      </c>
      <c r="E40" s="76">
        <v>1025513</v>
      </c>
      <c r="F40" s="44">
        <v>486</v>
      </c>
      <c r="G40" s="44">
        <v>6398</v>
      </c>
      <c r="H40" s="44" t="s">
        <v>1073</v>
      </c>
      <c r="I40" s="77">
        <v>205</v>
      </c>
      <c r="J40" s="182">
        <v>1277</v>
      </c>
      <c r="K40" s="182">
        <v>10</v>
      </c>
      <c r="L40" s="183">
        <v>1287</v>
      </c>
    </row>
    <row r="41" spans="2:12" ht="15" x14ac:dyDescent="0.25">
      <c r="B41" s="176" t="s">
        <v>1074</v>
      </c>
      <c r="C41" s="75">
        <v>910574448</v>
      </c>
      <c r="D41" s="44" t="s">
        <v>1287</v>
      </c>
      <c r="E41" s="76">
        <v>1928667</v>
      </c>
      <c r="F41" s="44">
        <v>616</v>
      </c>
      <c r="G41" s="44">
        <v>6458</v>
      </c>
      <c r="H41" s="44" t="s">
        <v>1075</v>
      </c>
      <c r="I41" s="77">
        <v>225</v>
      </c>
      <c r="J41" s="182">
        <v>1567</v>
      </c>
      <c r="K41" s="182">
        <v>10</v>
      </c>
      <c r="L41" s="183">
        <v>1577</v>
      </c>
    </row>
    <row r="42" spans="2:12" ht="15" x14ac:dyDescent="0.25">
      <c r="B42" s="176" t="s">
        <v>1076</v>
      </c>
      <c r="C42" s="75">
        <v>991315234</v>
      </c>
      <c r="D42" s="44" t="s">
        <v>1288</v>
      </c>
      <c r="E42" s="76">
        <v>1112428</v>
      </c>
      <c r="F42" s="44">
        <v>415</v>
      </c>
      <c r="G42" s="44">
        <v>6370</v>
      </c>
      <c r="H42" s="44" t="s">
        <v>1077</v>
      </c>
      <c r="I42" s="77">
        <v>56</v>
      </c>
      <c r="J42" s="182">
        <v>936</v>
      </c>
      <c r="K42" s="182">
        <v>5</v>
      </c>
      <c r="L42" s="183">
        <v>941</v>
      </c>
    </row>
    <row r="43" spans="2:12" ht="15" x14ac:dyDescent="0.25">
      <c r="B43" s="176" t="s">
        <v>1078</v>
      </c>
      <c r="C43" s="75">
        <v>962915540</v>
      </c>
      <c r="D43" s="44" t="s">
        <v>1289</v>
      </c>
      <c r="E43" s="76">
        <v>1980778</v>
      </c>
      <c r="F43" s="44">
        <v>782</v>
      </c>
      <c r="G43" s="44">
        <v>6301</v>
      </c>
      <c r="H43" s="44" t="s">
        <v>1079</v>
      </c>
      <c r="I43" s="77">
        <v>194</v>
      </c>
      <c r="J43" s="182">
        <v>1844</v>
      </c>
      <c r="K43" s="182">
        <v>10</v>
      </c>
      <c r="L43" s="183">
        <v>1854</v>
      </c>
    </row>
    <row r="44" spans="2:12" ht="15" x14ac:dyDescent="0.25">
      <c r="B44" s="176" t="s">
        <v>1080</v>
      </c>
      <c r="C44" s="75">
        <v>963808718</v>
      </c>
      <c r="D44" s="44" t="s">
        <v>1290</v>
      </c>
      <c r="E44" s="76">
        <v>2264850</v>
      </c>
      <c r="F44" s="44">
        <v>46</v>
      </c>
      <c r="G44" s="44">
        <v>7206</v>
      </c>
      <c r="H44" s="44" t="s">
        <v>1081</v>
      </c>
      <c r="I44" s="77">
        <v>330</v>
      </c>
      <c r="J44" s="182">
        <v>677</v>
      </c>
      <c r="K44" s="182">
        <v>20</v>
      </c>
      <c r="L44" s="183">
        <v>697</v>
      </c>
    </row>
    <row r="45" spans="2:12" ht="15" x14ac:dyDescent="0.25">
      <c r="B45" s="176" t="s">
        <v>1082</v>
      </c>
      <c r="C45" s="75">
        <v>938660368</v>
      </c>
      <c r="D45" s="44" t="s">
        <v>1291</v>
      </c>
      <c r="E45" s="76">
        <v>2919298</v>
      </c>
      <c r="F45" s="44">
        <v>461</v>
      </c>
      <c r="G45" s="44">
        <v>7212</v>
      </c>
      <c r="H45" s="44" t="s">
        <v>1083</v>
      </c>
      <c r="I45" s="77">
        <v>45</v>
      </c>
      <c r="J45" s="182">
        <v>617</v>
      </c>
      <c r="K45" s="182">
        <v>5</v>
      </c>
      <c r="L45" s="183">
        <v>622</v>
      </c>
    </row>
    <row r="46" spans="2:12" ht="15" x14ac:dyDescent="0.25">
      <c r="B46" s="176" t="s">
        <v>1084</v>
      </c>
      <c r="C46" s="75">
        <v>911342415</v>
      </c>
      <c r="D46" s="44" t="s">
        <v>1292</v>
      </c>
      <c r="E46" s="76">
        <v>2472313</v>
      </c>
      <c r="F46" s="44">
        <v>618</v>
      </c>
      <c r="G46" s="44">
        <v>6219</v>
      </c>
      <c r="H46" s="44" t="s">
        <v>1085</v>
      </c>
      <c r="I46" s="77">
        <v>390</v>
      </c>
      <c r="J46" s="182">
        <v>695</v>
      </c>
      <c r="K46" s="182">
        <v>20</v>
      </c>
      <c r="L46" s="183">
        <v>715</v>
      </c>
    </row>
    <row r="47" spans="2:12" ht="15" x14ac:dyDescent="0.25">
      <c r="B47" s="176" t="s">
        <v>1086</v>
      </c>
      <c r="C47" s="75">
        <v>962340655</v>
      </c>
      <c r="D47" s="44" t="s">
        <v>1293</v>
      </c>
      <c r="E47" s="76">
        <v>2256525</v>
      </c>
      <c r="F47" s="44">
        <v>435</v>
      </c>
      <c r="G47" s="44">
        <v>6079</v>
      </c>
      <c r="H47" s="44" t="s">
        <v>1087</v>
      </c>
      <c r="I47" s="77">
        <v>173</v>
      </c>
      <c r="J47" s="182">
        <v>794</v>
      </c>
      <c r="K47" s="182">
        <v>10</v>
      </c>
      <c r="L47" s="183">
        <v>804</v>
      </c>
    </row>
    <row r="48" spans="2:12" ht="15" x14ac:dyDescent="0.25">
      <c r="B48" s="176" t="s">
        <v>1088</v>
      </c>
      <c r="C48" s="75">
        <v>983280103</v>
      </c>
      <c r="D48" s="44" t="s">
        <v>1294</v>
      </c>
      <c r="E48" s="76">
        <v>1670092</v>
      </c>
      <c r="F48" s="44">
        <v>317</v>
      </c>
      <c r="G48" s="44">
        <v>7357</v>
      </c>
      <c r="H48" s="44" t="s">
        <v>1089</v>
      </c>
      <c r="I48" s="77">
        <v>356</v>
      </c>
      <c r="J48" s="182">
        <v>1611</v>
      </c>
      <c r="K48" s="182">
        <v>20</v>
      </c>
      <c r="L48" s="183">
        <v>1631</v>
      </c>
    </row>
    <row r="49" spans="2:12" ht="15" x14ac:dyDescent="0.25">
      <c r="B49" s="176" t="s">
        <v>1090</v>
      </c>
      <c r="C49" s="75">
        <v>910004346</v>
      </c>
      <c r="D49" s="44" t="s">
        <v>1295</v>
      </c>
      <c r="E49" s="76">
        <v>1355421</v>
      </c>
      <c r="F49" s="44">
        <v>200</v>
      </c>
      <c r="G49" s="44">
        <v>6630</v>
      </c>
      <c r="H49" s="44" t="s">
        <v>1091</v>
      </c>
      <c r="I49" s="77">
        <v>123</v>
      </c>
      <c r="J49" s="182">
        <v>402</v>
      </c>
      <c r="K49" s="182">
        <v>10</v>
      </c>
      <c r="L49" s="183">
        <v>412</v>
      </c>
    </row>
    <row r="50" spans="2:12" ht="15" x14ac:dyDescent="0.25">
      <c r="B50" s="176" t="s">
        <v>1092</v>
      </c>
      <c r="C50" s="75">
        <v>919724875</v>
      </c>
      <c r="D50" s="44" t="s">
        <v>1296</v>
      </c>
      <c r="E50" s="76">
        <v>2402131</v>
      </c>
      <c r="F50" s="44">
        <v>647</v>
      </c>
      <c r="G50" s="44">
        <v>6915</v>
      </c>
      <c r="H50" s="44" t="s">
        <v>1093</v>
      </c>
      <c r="I50" s="77">
        <v>144</v>
      </c>
      <c r="J50" s="182">
        <v>610</v>
      </c>
      <c r="K50" s="182">
        <v>10</v>
      </c>
      <c r="L50" s="183">
        <v>620</v>
      </c>
    </row>
    <row r="51" spans="2:12" ht="15" x14ac:dyDescent="0.25">
      <c r="B51" s="176" t="s">
        <v>1094</v>
      </c>
      <c r="C51" s="75">
        <v>996887698</v>
      </c>
      <c r="D51" s="44" t="s">
        <v>1297</v>
      </c>
      <c r="E51" s="76">
        <v>1239374</v>
      </c>
      <c r="F51" s="44">
        <v>65</v>
      </c>
      <c r="G51" s="44">
        <v>6383</v>
      </c>
      <c r="H51" s="44" t="s">
        <v>1095</v>
      </c>
      <c r="I51" s="77">
        <v>30</v>
      </c>
      <c r="J51" s="182">
        <v>769</v>
      </c>
      <c r="K51" s="182">
        <v>5</v>
      </c>
      <c r="L51" s="183">
        <v>774</v>
      </c>
    </row>
    <row r="52" spans="2:12" ht="15" x14ac:dyDescent="0.25">
      <c r="B52" s="176" t="s">
        <v>1096</v>
      </c>
      <c r="C52" s="75">
        <v>912492159</v>
      </c>
      <c r="D52" s="44" t="s">
        <v>1298</v>
      </c>
      <c r="E52" s="76">
        <v>2411591</v>
      </c>
      <c r="F52" s="44">
        <v>953</v>
      </c>
      <c r="G52" s="44">
        <v>7533</v>
      </c>
      <c r="H52" s="44" t="s">
        <v>19</v>
      </c>
      <c r="I52" s="77">
        <v>441</v>
      </c>
      <c r="J52" s="182">
        <v>700</v>
      </c>
      <c r="K52" s="182">
        <v>20</v>
      </c>
      <c r="L52" s="183">
        <v>720</v>
      </c>
    </row>
    <row r="53" spans="2:12" ht="15" x14ac:dyDescent="0.25">
      <c r="B53" s="176" t="s">
        <v>1097</v>
      </c>
      <c r="C53" s="75">
        <v>937204547</v>
      </c>
      <c r="D53" s="44" t="s">
        <v>1299</v>
      </c>
      <c r="E53" s="76">
        <v>1654958</v>
      </c>
      <c r="F53" s="44">
        <v>1164</v>
      </c>
      <c r="G53" s="44">
        <v>6621</v>
      </c>
      <c r="H53" s="44" t="s">
        <v>1098</v>
      </c>
      <c r="I53" s="77">
        <v>364</v>
      </c>
      <c r="J53" s="182">
        <v>1243</v>
      </c>
      <c r="K53" s="182">
        <v>20</v>
      </c>
      <c r="L53" s="183">
        <v>1263</v>
      </c>
    </row>
    <row r="54" spans="2:12" ht="15" x14ac:dyDescent="0.25">
      <c r="B54" s="176" t="s">
        <v>1099</v>
      </c>
      <c r="C54" s="75">
        <v>915844646</v>
      </c>
      <c r="D54" s="44" t="s">
        <v>1300</v>
      </c>
      <c r="E54" s="76">
        <v>1817891</v>
      </c>
      <c r="F54" s="44">
        <v>30</v>
      </c>
      <c r="G54" s="44">
        <v>6641</v>
      </c>
      <c r="H54" s="44" t="s">
        <v>1100</v>
      </c>
      <c r="I54" s="77">
        <v>76</v>
      </c>
      <c r="J54" s="182">
        <v>202</v>
      </c>
      <c r="K54" s="182">
        <v>5</v>
      </c>
      <c r="L54" s="183">
        <v>207</v>
      </c>
    </row>
    <row r="55" spans="2:12" ht="15" x14ac:dyDescent="0.25">
      <c r="B55" s="176" t="s">
        <v>1101</v>
      </c>
      <c r="C55" s="75">
        <v>974183675</v>
      </c>
      <c r="D55" s="44" t="s">
        <v>1301</v>
      </c>
      <c r="E55" s="76">
        <v>2271868</v>
      </c>
      <c r="F55" s="44">
        <v>781</v>
      </c>
      <c r="G55" s="44">
        <v>6217</v>
      </c>
      <c r="H55" s="44" t="s">
        <v>1102</v>
      </c>
      <c r="I55" s="77">
        <v>206</v>
      </c>
      <c r="J55" s="182">
        <v>198</v>
      </c>
      <c r="K55" s="182">
        <v>10</v>
      </c>
      <c r="L55" s="183">
        <v>208</v>
      </c>
    </row>
    <row r="56" spans="2:12" ht="15" x14ac:dyDescent="0.25">
      <c r="B56" s="176" t="s">
        <v>1103</v>
      </c>
      <c r="C56" s="75">
        <v>999377034</v>
      </c>
      <c r="D56" s="44" t="s">
        <v>1302</v>
      </c>
      <c r="E56" s="76">
        <v>1318435</v>
      </c>
      <c r="F56" s="44">
        <v>678</v>
      </c>
      <c r="G56" s="44">
        <v>6764</v>
      </c>
      <c r="H56" s="44" t="s">
        <v>1104</v>
      </c>
      <c r="I56" s="77">
        <v>187</v>
      </c>
      <c r="J56" s="182">
        <v>1431</v>
      </c>
      <c r="K56" s="182">
        <v>10</v>
      </c>
      <c r="L56" s="183">
        <v>1441</v>
      </c>
    </row>
    <row r="57" spans="2:12" ht="15" x14ac:dyDescent="0.25">
      <c r="B57" s="176" t="s">
        <v>1105</v>
      </c>
      <c r="C57" s="75">
        <v>932643017</v>
      </c>
      <c r="D57" s="44" t="s">
        <v>1303</v>
      </c>
      <c r="E57" s="76">
        <v>2125193</v>
      </c>
      <c r="F57" s="44">
        <v>938</v>
      </c>
      <c r="G57" s="44">
        <v>6214</v>
      </c>
      <c r="H57" s="44" t="s">
        <v>1106</v>
      </c>
      <c r="I57" s="77">
        <v>108</v>
      </c>
      <c r="J57" s="182">
        <v>928</v>
      </c>
      <c r="K57" s="182">
        <v>10</v>
      </c>
      <c r="L57" s="183">
        <v>938</v>
      </c>
    </row>
    <row r="58" spans="2:12" ht="15.75" thickBot="1" x14ac:dyDescent="0.3">
      <c r="B58" s="177" t="s">
        <v>1025</v>
      </c>
      <c r="C58" s="178">
        <v>968010233</v>
      </c>
      <c r="D58" s="179" t="s">
        <v>1261</v>
      </c>
      <c r="E58" s="180">
        <v>1185012</v>
      </c>
      <c r="F58" s="179">
        <v>670</v>
      </c>
      <c r="G58" s="179">
        <v>7437</v>
      </c>
      <c r="H58" s="179" t="s">
        <v>1026</v>
      </c>
      <c r="I58" s="181">
        <v>1267</v>
      </c>
      <c r="J58" s="184">
        <v>883</v>
      </c>
      <c r="K58" s="184">
        <v>100</v>
      </c>
      <c r="L58" s="185">
        <v>983</v>
      </c>
    </row>
  </sheetData>
  <mergeCells count="2">
    <mergeCell ref="B4:L4"/>
    <mergeCell ref="B2:Q2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79998168889431442"/>
  </sheetPr>
  <dimension ref="B1:Q17"/>
  <sheetViews>
    <sheetView showGridLines="0" zoomScale="75" zoomScaleNormal="75" workbookViewId="0">
      <selection activeCell="B4" sqref="B4:G4"/>
    </sheetView>
  </sheetViews>
  <sheetFormatPr defaultRowHeight="12.75" x14ac:dyDescent="0.2"/>
  <cols>
    <col min="1" max="1" width="2.7109375" style="25" customWidth="1"/>
    <col min="2" max="2" width="18.42578125" style="25" customWidth="1"/>
    <col min="3" max="3" width="15.140625" style="25" customWidth="1"/>
    <col min="4" max="5" width="12.28515625" style="25" customWidth="1"/>
    <col min="6" max="6" width="18.85546875" style="25" customWidth="1"/>
    <col min="7" max="7" width="23.5703125" style="25" customWidth="1"/>
    <col min="8" max="16384" width="9.140625" style="25"/>
  </cols>
  <sheetData>
    <row r="1" spans="2:17" ht="13.5" thickBot="1" x14ac:dyDescent="0.25"/>
    <row r="2" spans="2:17" ht="63.75" customHeight="1" thickBot="1" x14ac:dyDescent="0.25">
      <c r="B2" s="283"/>
      <c r="C2" s="284"/>
      <c r="D2" s="284"/>
      <c r="E2" s="284"/>
      <c r="F2" s="284"/>
      <c r="G2" s="284"/>
      <c r="H2" s="284"/>
      <c r="I2" s="284"/>
      <c r="J2" s="284"/>
      <c r="K2" s="284"/>
      <c r="L2" s="284"/>
      <c r="M2" s="285"/>
    </row>
    <row r="3" spans="2:17" ht="13.5" thickBot="1" x14ac:dyDescent="0.25"/>
    <row r="4" spans="2:17" ht="95.25" customHeight="1" thickBot="1" x14ac:dyDescent="0.3">
      <c r="B4" s="280" t="s">
        <v>1325</v>
      </c>
      <c r="C4" s="281"/>
      <c r="D4" s="281"/>
      <c r="E4" s="281"/>
      <c r="F4" s="281"/>
      <c r="G4" s="282"/>
      <c r="Q4"/>
    </row>
    <row r="5" spans="2:17" ht="16.5" thickBot="1" x14ac:dyDescent="0.3">
      <c r="B5" s="46" t="s">
        <v>967</v>
      </c>
      <c r="C5" s="47" t="s">
        <v>968</v>
      </c>
      <c r="D5" s="48" t="s">
        <v>969</v>
      </c>
      <c r="E5" s="48" t="s">
        <v>970</v>
      </c>
      <c r="F5" s="49" t="s">
        <v>1304</v>
      </c>
      <c r="G5" s="50" t="s">
        <v>971</v>
      </c>
    </row>
    <row r="6" spans="2:17" ht="20.25" customHeight="1" x14ac:dyDescent="0.2">
      <c r="B6" s="26" t="s">
        <v>973</v>
      </c>
      <c r="C6" s="27">
        <v>9</v>
      </c>
      <c r="D6" s="28">
        <v>40</v>
      </c>
      <c r="E6" s="39">
        <v>45</v>
      </c>
      <c r="F6" s="41">
        <f>D6+E6</f>
        <v>85</v>
      </c>
      <c r="G6" s="224"/>
    </row>
    <row r="7" spans="2:17" ht="20.25" customHeight="1" x14ac:dyDescent="0.2">
      <c r="B7" s="29" t="s">
        <v>975</v>
      </c>
      <c r="C7" s="30">
        <v>7</v>
      </c>
      <c r="D7" s="31">
        <v>10</v>
      </c>
      <c r="E7" s="38">
        <v>50</v>
      </c>
      <c r="F7" s="42">
        <f t="shared" ref="F7:F17" si="0">D7+E7</f>
        <v>60</v>
      </c>
      <c r="G7" s="225"/>
    </row>
    <row r="8" spans="2:17" ht="20.25" customHeight="1" x14ac:dyDescent="0.2">
      <c r="B8" s="29" t="s">
        <v>979</v>
      </c>
      <c r="C8" s="30">
        <v>4</v>
      </c>
      <c r="D8" s="31">
        <v>35</v>
      </c>
      <c r="E8" s="38">
        <v>40</v>
      </c>
      <c r="F8" s="42">
        <f t="shared" si="0"/>
        <v>75</v>
      </c>
      <c r="G8" s="225"/>
    </row>
    <row r="9" spans="2:17" ht="20.25" customHeight="1" x14ac:dyDescent="0.2">
      <c r="B9" s="29" t="s">
        <v>972</v>
      </c>
      <c r="C9" s="30">
        <v>6</v>
      </c>
      <c r="D9" s="31">
        <v>30</v>
      </c>
      <c r="E9" s="38">
        <v>45</v>
      </c>
      <c r="F9" s="42">
        <f>D9+E9</f>
        <v>75</v>
      </c>
      <c r="G9" s="225"/>
    </row>
    <row r="10" spans="2:17" ht="20.25" customHeight="1" x14ac:dyDescent="0.2">
      <c r="B10" s="29" t="s">
        <v>980</v>
      </c>
      <c r="C10" s="30">
        <v>5</v>
      </c>
      <c r="D10" s="31">
        <v>15</v>
      </c>
      <c r="E10" s="38">
        <v>15</v>
      </c>
      <c r="F10" s="42">
        <f t="shared" si="0"/>
        <v>30</v>
      </c>
      <c r="G10" s="225"/>
    </row>
    <row r="11" spans="2:17" ht="20.25" customHeight="1" x14ac:dyDescent="0.2">
      <c r="B11" s="29" t="s">
        <v>977</v>
      </c>
      <c r="C11" s="30">
        <v>7</v>
      </c>
      <c r="D11" s="31">
        <v>40</v>
      </c>
      <c r="E11" s="38">
        <v>20</v>
      </c>
      <c r="F11" s="42">
        <f>D11+E11</f>
        <v>60</v>
      </c>
      <c r="G11" s="225"/>
    </row>
    <row r="12" spans="2:17" ht="20.25" customHeight="1" x14ac:dyDescent="0.2">
      <c r="B12" s="29" t="s">
        <v>981</v>
      </c>
      <c r="C12" s="30">
        <v>4</v>
      </c>
      <c r="D12" s="31">
        <v>25</v>
      </c>
      <c r="E12" s="38">
        <v>45</v>
      </c>
      <c r="F12" s="42">
        <f t="shared" si="0"/>
        <v>70</v>
      </c>
      <c r="G12" s="225"/>
    </row>
    <row r="13" spans="2:17" ht="20.25" customHeight="1" x14ac:dyDescent="0.2">
      <c r="B13" s="29" t="s">
        <v>976</v>
      </c>
      <c r="C13" s="30">
        <v>7</v>
      </c>
      <c r="D13" s="31">
        <v>20</v>
      </c>
      <c r="E13" s="38">
        <v>40</v>
      </c>
      <c r="F13" s="42">
        <f>D13+E13</f>
        <v>60</v>
      </c>
      <c r="G13" s="225"/>
    </row>
    <row r="14" spans="2:17" ht="20.25" customHeight="1" x14ac:dyDescent="0.2">
      <c r="B14" s="29" t="s">
        <v>978</v>
      </c>
      <c r="C14" s="30">
        <v>6</v>
      </c>
      <c r="D14" s="31">
        <v>50</v>
      </c>
      <c r="E14" s="38">
        <v>50</v>
      </c>
      <c r="F14" s="42">
        <f>D14+E14</f>
        <v>100</v>
      </c>
      <c r="G14" s="225"/>
    </row>
    <row r="15" spans="2:17" ht="20.25" customHeight="1" x14ac:dyDescent="0.2">
      <c r="B15" s="29" t="s">
        <v>982</v>
      </c>
      <c r="C15" s="30">
        <v>5</v>
      </c>
      <c r="D15" s="31">
        <v>50</v>
      </c>
      <c r="E15" s="38">
        <v>45</v>
      </c>
      <c r="F15" s="42">
        <f t="shared" si="0"/>
        <v>95</v>
      </c>
      <c r="G15" s="225"/>
    </row>
    <row r="16" spans="2:17" ht="20.25" customHeight="1" x14ac:dyDescent="0.2">
      <c r="B16" s="29" t="s">
        <v>974</v>
      </c>
      <c r="C16" s="30">
        <v>9</v>
      </c>
      <c r="D16" s="31">
        <v>40</v>
      </c>
      <c r="E16" s="38">
        <v>25</v>
      </c>
      <c r="F16" s="42">
        <f>D16+E16</f>
        <v>65</v>
      </c>
      <c r="G16" s="225"/>
    </row>
    <row r="17" spans="2:7" ht="20.25" customHeight="1" thickBot="1" x14ac:dyDescent="0.25">
      <c r="B17" s="32" t="s">
        <v>983</v>
      </c>
      <c r="C17" s="33">
        <v>8</v>
      </c>
      <c r="D17" s="34">
        <v>20</v>
      </c>
      <c r="E17" s="40">
        <v>30</v>
      </c>
      <c r="F17" s="43">
        <f t="shared" si="0"/>
        <v>50</v>
      </c>
      <c r="G17" s="226"/>
    </row>
  </sheetData>
  <mergeCells count="2">
    <mergeCell ref="B4:G4"/>
    <mergeCell ref="B2:M2"/>
  </mergeCells>
  <pageMargins left="0.511811024" right="0.511811024" top="0.78740157499999996" bottom="0.78740157499999996" header="0.31496062000000002" footer="0.31496062000000002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79998168889431442"/>
  </sheetPr>
  <dimension ref="B1:N26"/>
  <sheetViews>
    <sheetView showGridLines="0" zoomScale="75" zoomScaleNormal="75" workbookViewId="0">
      <selection activeCell="B4" sqref="B4:C4"/>
    </sheetView>
  </sheetViews>
  <sheetFormatPr defaultRowHeight="12.75" x14ac:dyDescent="0.2"/>
  <cols>
    <col min="1" max="1" width="2.7109375" style="36" customWidth="1"/>
    <col min="2" max="2" width="27.28515625" style="36" customWidth="1"/>
    <col min="3" max="9" width="15.85546875" style="36" customWidth="1"/>
    <col min="10" max="13" width="9.140625" style="36"/>
    <col min="14" max="14" width="8.5703125" style="36" customWidth="1"/>
    <col min="15" max="16384" width="9.140625" style="36"/>
  </cols>
  <sheetData>
    <row r="1" spans="2:14" ht="13.5" customHeight="1" thickBot="1" x14ac:dyDescent="0.25"/>
    <row r="2" spans="2:14" ht="65.25" customHeight="1" thickBot="1" x14ac:dyDescent="0.25">
      <c r="B2" s="290"/>
      <c r="C2" s="291"/>
      <c r="D2" s="291"/>
      <c r="E2" s="291"/>
      <c r="F2" s="291"/>
      <c r="G2" s="291"/>
      <c r="H2" s="291"/>
      <c r="I2" s="291"/>
      <c r="J2" s="291"/>
      <c r="K2" s="291"/>
      <c r="L2" s="291"/>
      <c r="M2" s="291"/>
      <c r="N2" s="292"/>
    </row>
    <row r="3" spans="2:14" ht="13.5" thickBot="1" x14ac:dyDescent="0.25"/>
    <row r="4" spans="2:14" ht="24" customHeight="1" thickBot="1" x14ac:dyDescent="0.25">
      <c r="B4" s="286" t="s">
        <v>984</v>
      </c>
      <c r="C4" s="287"/>
      <c r="D4" s="288" t="s">
        <v>985</v>
      </c>
      <c r="E4" s="289"/>
      <c r="F4" s="202">
        <v>20000</v>
      </c>
      <c r="G4" s="288" t="s">
        <v>986</v>
      </c>
      <c r="H4" s="289"/>
      <c r="I4" s="201">
        <f>6*F4</f>
        <v>120000</v>
      </c>
    </row>
    <row r="5" spans="2:14" ht="15.75" thickBot="1" x14ac:dyDescent="0.3">
      <c r="B5" s="200" t="s">
        <v>987</v>
      </c>
      <c r="C5" s="199" t="s">
        <v>100</v>
      </c>
      <c r="D5" s="199" t="s">
        <v>98</v>
      </c>
      <c r="E5" s="199" t="s">
        <v>103</v>
      </c>
      <c r="F5" s="199" t="s">
        <v>102</v>
      </c>
      <c r="G5" s="199" t="s">
        <v>1326</v>
      </c>
      <c r="H5" s="199" t="s">
        <v>1327</v>
      </c>
      <c r="I5" s="198" t="s">
        <v>988</v>
      </c>
    </row>
    <row r="6" spans="2:14" x14ac:dyDescent="0.2">
      <c r="B6" s="197" t="s">
        <v>999</v>
      </c>
      <c r="C6" s="196">
        <v>5707</v>
      </c>
      <c r="D6" s="196">
        <v>13142</v>
      </c>
      <c r="E6" s="196">
        <v>9907</v>
      </c>
      <c r="F6" s="196">
        <v>16642</v>
      </c>
      <c r="G6" s="196">
        <v>14382</v>
      </c>
      <c r="H6" s="196">
        <v>10624</v>
      </c>
      <c r="I6" s="195">
        <f t="shared" ref="I6:I26" si="0">SUM(C6:H6)</f>
        <v>70404</v>
      </c>
    </row>
    <row r="7" spans="2:14" x14ac:dyDescent="0.2">
      <c r="B7" s="194" t="s">
        <v>1006</v>
      </c>
      <c r="C7" s="193">
        <v>14336</v>
      </c>
      <c r="D7" s="193">
        <v>6323</v>
      </c>
      <c r="E7" s="193">
        <v>6698</v>
      </c>
      <c r="F7" s="193">
        <v>9439</v>
      </c>
      <c r="G7" s="193">
        <v>14378</v>
      </c>
      <c r="H7" s="193">
        <v>19854</v>
      </c>
      <c r="I7" s="192">
        <f t="shared" si="0"/>
        <v>71028</v>
      </c>
    </row>
    <row r="8" spans="2:14" x14ac:dyDescent="0.2">
      <c r="B8" s="194" t="s">
        <v>1004</v>
      </c>
      <c r="C8" s="193">
        <v>14509</v>
      </c>
      <c r="D8" s="193">
        <v>23603</v>
      </c>
      <c r="E8" s="193">
        <v>6275</v>
      </c>
      <c r="F8" s="193">
        <v>5803</v>
      </c>
      <c r="G8" s="193">
        <v>16447</v>
      </c>
      <c r="H8" s="193">
        <v>27601</v>
      </c>
      <c r="I8" s="192">
        <f t="shared" si="0"/>
        <v>94238</v>
      </c>
    </row>
    <row r="9" spans="2:14" x14ac:dyDescent="0.2">
      <c r="B9" s="194" t="s">
        <v>1007</v>
      </c>
      <c r="C9" s="193">
        <v>15630</v>
      </c>
      <c r="D9" s="193">
        <v>19486</v>
      </c>
      <c r="E9" s="193">
        <v>25042</v>
      </c>
      <c r="F9" s="193">
        <v>12776</v>
      </c>
      <c r="G9" s="193">
        <v>11638</v>
      </c>
      <c r="H9" s="193">
        <v>10929</v>
      </c>
      <c r="I9" s="192">
        <f t="shared" si="0"/>
        <v>95501</v>
      </c>
    </row>
    <row r="10" spans="2:14" x14ac:dyDescent="0.2">
      <c r="B10" s="194" t="s">
        <v>991</v>
      </c>
      <c r="C10" s="193">
        <v>9821</v>
      </c>
      <c r="D10" s="193">
        <v>5417</v>
      </c>
      <c r="E10" s="193">
        <v>28434</v>
      </c>
      <c r="F10" s="193">
        <v>17937</v>
      </c>
      <c r="G10" s="193">
        <v>22733</v>
      </c>
      <c r="H10" s="193">
        <v>13523</v>
      </c>
      <c r="I10" s="192">
        <f t="shared" si="0"/>
        <v>97865</v>
      </c>
    </row>
    <row r="11" spans="2:14" x14ac:dyDescent="0.2">
      <c r="B11" s="194" t="s">
        <v>994</v>
      </c>
      <c r="C11" s="193">
        <v>14916</v>
      </c>
      <c r="D11" s="193">
        <v>18827</v>
      </c>
      <c r="E11" s="193">
        <v>20051</v>
      </c>
      <c r="F11" s="193">
        <v>28782</v>
      </c>
      <c r="G11" s="193">
        <v>5799</v>
      </c>
      <c r="H11" s="193">
        <v>10840</v>
      </c>
      <c r="I11" s="192">
        <f t="shared" si="0"/>
        <v>99215</v>
      </c>
    </row>
    <row r="12" spans="2:14" x14ac:dyDescent="0.2">
      <c r="B12" s="194" t="s">
        <v>993</v>
      </c>
      <c r="C12" s="193">
        <v>7303</v>
      </c>
      <c r="D12" s="193">
        <v>7193</v>
      </c>
      <c r="E12" s="193">
        <v>23731</v>
      </c>
      <c r="F12" s="193">
        <v>19876</v>
      </c>
      <c r="G12" s="193">
        <v>27640</v>
      </c>
      <c r="H12" s="193">
        <v>14829</v>
      </c>
      <c r="I12" s="192">
        <f t="shared" si="0"/>
        <v>100572</v>
      </c>
    </row>
    <row r="13" spans="2:14" x14ac:dyDescent="0.2">
      <c r="B13" s="194" t="s">
        <v>996</v>
      </c>
      <c r="C13" s="193">
        <v>14197</v>
      </c>
      <c r="D13" s="193">
        <v>8440</v>
      </c>
      <c r="E13" s="193">
        <v>28854</v>
      </c>
      <c r="F13" s="193">
        <v>11259</v>
      </c>
      <c r="G13" s="193">
        <v>11730</v>
      </c>
      <c r="H13" s="193">
        <v>27755</v>
      </c>
      <c r="I13" s="192">
        <f t="shared" si="0"/>
        <v>102235</v>
      </c>
    </row>
    <row r="14" spans="2:14" x14ac:dyDescent="0.2">
      <c r="B14" s="194" t="s">
        <v>1005</v>
      </c>
      <c r="C14" s="193">
        <v>9565</v>
      </c>
      <c r="D14" s="193">
        <v>24881</v>
      </c>
      <c r="E14" s="193">
        <v>16292</v>
      </c>
      <c r="F14" s="193">
        <v>25343</v>
      </c>
      <c r="G14" s="193">
        <v>21639</v>
      </c>
      <c r="H14" s="193">
        <v>8645</v>
      </c>
      <c r="I14" s="192">
        <f t="shared" si="0"/>
        <v>106365</v>
      </c>
    </row>
    <row r="15" spans="2:14" x14ac:dyDescent="0.2">
      <c r="B15" s="194" t="s">
        <v>990</v>
      </c>
      <c r="C15" s="193">
        <v>23737</v>
      </c>
      <c r="D15" s="193">
        <v>19934</v>
      </c>
      <c r="E15" s="193">
        <v>21314</v>
      </c>
      <c r="F15" s="193">
        <v>11165</v>
      </c>
      <c r="G15" s="193">
        <v>26062</v>
      </c>
      <c r="H15" s="193">
        <v>6783</v>
      </c>
      <c r="I15" s="192">
        <f t="shared" si="0"/>
        <v>108995</v>
      </c>
    </row>
    <row r="16" spans="2:14" x14ac:dyDescent="0.2">
      <c r="B16" s="194" t="s">
        <v>989</v>
      </c>
      <c r="C16" s="193">
        <v>27950</v>
      </c>
      <c r="D16" s="193">
        <v>19922</v>
      </c>
      <c r="E16" s="193">
        <v>5996</v>
      </c>
      <c r="F16" s="193">
        <v>25685</v>
      </c>
      <c r="G16" s="193">
        <v>5585</v>
      </c>
      <c r="H16" s="193">
        <v>25253</v>
      </c>
      <c r="I16" s="192">
        <f t="shared" si="0"/>
        <v>110391</v>
      </c>
    </row>
    <row r="17" spans="2:9" x14ac:dyDescent="0.2">
      <c r="B17" s="194" t="s">
        <v>1001</v>
      </c>
      <c r="C17" s="193">
        <v>15047</v>
      </c>
      <c r="D17" s="193">
        <v>11403</v>
      </c>
      <c r="E17" s="193">
        <v>24124</v>
      </c>
      <c r="F17" s="193">
        <v>12045</v>
      </c>
      <c r="G17" s="193">
        <v>25306</v>
      </c>
      <c r="H17" s="193">
        <v>28829</v>
      </c>
      <c r="I17" s="192">
        <f t="shared" si="0"/>
        <v>116754</v>
      </c>
    </row>
    <row r="18" spans="2:9" x14ac:dyDescent="0.2">
      <c r="B18" s="194" t="s">
        <v>1008</v>
      </c>
      <c r="C18" s="193">
        <v>28578</v>
      </c>
      <c r="D18" s="193">
        <v>16349</v>
      </c>
      <c r="E18" s="193">
        <v>23635</v>
      </c>
      <c r="F18" s="193">
        <v>16591</v>
      </c>
      <c r="G18" s="193">
        <v>14556</v>
      </c>
      <c r="H18" s="193">
        <v>18093</v>
      </c>
      <c r="I18" s="192">
        <f t="shared" si="0"/>
        <v>117802</v>
      </c>
    </row>
    <row r="19" spans="2:9" x14ac:dyDescent="0.2">
      <c r="B19" s="194" t="s">
        <v>997</v>
      </c>
      <c r="C19" s="193">
        <v>19966</v>
      </c>
      <c r="D19" s="193">
        <v>21155</v>
      </c>
      <c r="E19" s="193">
        <v>11589</v>
      </c>
      <c r="F19" s="193">
        <v>19862</v>
      </c>
      <c r="G19" s="193">
        <v>17394</v>
      </c>
      <c r="H19" s="193">
        <v>28257</v>
      </c>
      <c r="I19" s="192">
        <f t="shared" si="0"/>
        <v>118223</v>
      </c>
    </row>
    <row r="20" spans="2:9" x14ac:dyDescent="0.2">
      <c r="B20" s="194" t="s">
        <v>1009</v>
      </c>
      <c r="C20" s="193">
        <v>7587</v>
      </c>
      <c r="D20" s="193">
        <v>22658</v>
      </c>
      <c r="E20" s="193">
        <v>15770</v>
      </c>
      <c r="F20" s="193">
        <v>15758</v>
      </c>
      <c r="G20" s="193">
        <v>28617</v>
      </c>
      <c r="H20" s="193">
        <v>27855</v>
      </c>
      <c r="I20" s="192">
        <f t="shared" si="0"/>
        <v>118245</v>
      </c>
    </row>
    <row r="21" spans="2:9" x14ac:dyDescent="0.2">
      <c r="B21" s="194" t="s">
        <v>995</v>
      </c>
      <c r="C21" s="193">
        <v>27591</v>
      </c>
      <c r="D21" s="193">
        <v>23710</v>
      </c>
      <c r="E21" s="193">
        <v>19684</v>
      </c>
      <c r="F21" s="193">
        <v>29684</v>
      </c>
      <c r="G21" s="193">
        <v>5196</v>
      </c>
      <c r="H21" s="193">
        <v>12909</v>
      </c>
      <c r="I21" s="192">
        <f t="shared" si="0"/>
        <v>118774</v>
      </c>
    </row>
    <row r="22" spans="2:9" x14ac:dyDescent="0.2">
      <c r="B22" s="194" t="s">
        <v>998</v>
      </c>
      <c r="C22" s="193">
        <v>5130</v>
      </c>
      <c r="D22" s="193">
        <v>29947</v>
      </c>
      <c r="E22" s="193">
        <v>29856</v>
      </c>
      <c r="F22" s="193">
        <v>15596</v>
      </c>
      <c r="G22" s="193">
        <v>23648</v>
      </c>
      <c r="H22" s="193">
        <v>16248</v>
      </c>
      <c r="I22" s="192">
        <f t="shared" si="0"/>
        <v>120425</v>
      </c>
    </row>
    <row r="23" spans="2:9" x14ac:dyDescent="0.2">
      <c r="B23" s="194" t="s">
        <v>1000</v>
      </c>
      <c r="C23" s="193">
        <v>10308</v>
      </c>
      <c r="D23" s="193">
        <v>25014</v>
      </c>
      <c r="E23" s="193">
        <v>25555</v>
      </c>
      <c r="F23" s="193">
        <v>6756</v>
      </c>
      <c r="G23" s="193">
        <v>28037</v>
      </c>
      <c r="H23" s="193">
        <v>26640</v>
      </c>
      <c r="I23" s="192">
        <f t="shared" si="0"/>
        <v>122310</v>
      </c>
    </row>
    <row r="24" spans="2:9" x14ac:dyDescent="0.2">
      <c r="B24" s="194" t="s">
        <v>992</v>
      </c>
      <c r="C24" s="193">
        <v>23559</v>
      </c>
      <c r="D24" s="193">
        <v>22761</v>
      </c>
      <c r="E24" s="193">
        <v>6081</v>
      </c>
      <c r="F24" s="193">
        <v>24450</v>
      </c>
      <c r="G24" s="193">
        <v>21748</v>
      </c>
      <c r="H24" s="193">
        <v>24241</v>
      </c>
      <c r="I24" s="192">
        <f t="shared" si="0"/>
        <v>122840</v>
      </c>
    </row>
    <row r="25" spans="2:9" x14ac:dyDescent="0.2">
      <c r="B25" s="194" t="s">
        <v>1002</v>
      </c>
      <c r="C25" s="193">
        <v>18385</v>
      </c>
      <c r="D25" s="193">
        <v>18182</v>
      </c>
      <c r="E25" s="193">
        <v>26347</v>
      </c>
      <c r="F25" s="193">
        <v>29242</v>
      </c>
      <c r="G25" s="193">
        <v>20179</v>
      </c>
      <c r="H25" s="193">
        <v>22203</v>
      </c>
      <c r="I25" s="192">
        <f t="shared" si="0"/>
        <v>134538</v>
      </c>
    </row>
    <row r="26" spans="2:9" ht="13.5" thickBot="1" x14ac:dyDescent="0.25">
      <c r="B26" s="191" t="s">
        <v>1003</v>
      </c>
      <c r="C26" s="190">
        <v>27822</v>
      </c>
      <c r="D26" s="190">
        <v>27085</v>
      </c>
      <c r="E26" s="190">
        <v>16739</v>
      </c>
      <c r="F26" s="190">
        <v>28242</v>
      </c>
      <c r="G26" s="190">
        <v>21394</v>
      </c>
      <c r="H26" s="190">
        <v>23415</v>
      </c>
      <c r="I26" s="189">
        <f t="shared" si="0"/>
        <v>144697</v>
      </c>
    </row>
  </sheetData>
  <mergeCells count="4">
    <mergeCell ref="B4:C4"/>
    <mergeCell ref="D4:E4"/>
    <mergeCell ref="G4:H4"/>
    <mergeCell ref="B2:N2"/>
  </mergeCells>
  <pageMargins left="0.511811024" right="0.511811024" top="0.78740157499999996" bottom="0.78740157499999996" header="0.31496062000000002" footer="0.31496062000000002"/>
  <pageSetup paperSize="9" orientation="portrait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79998168889431442"/>
  </sheetPr>
  <dimension ref="B1:N503"/>
  <sheetViews>
    <sheetView showGridLines="0" zoomScale="75" zoomScaleNormal="75" workbookViewId="0"/>
  </sheetViews>
  <sheetFormatPr defaultRowHeight="12.75" x14ac:dyDescent="0.2"/>
  <cols>
    <col min="1" max="1" width="2.7109375" style="51" customWidth="1"/>
    <col min="2" max="2" width="10.5703125" style="51" customWidth="1"/>
    <col min="3" max="3" width="19" style="51" customWidth="1"/>
    <col min="4" max="4" width="24.28515625" style="51" bestFit="1" customWidth="1"/>
    <col min="5" max="8" width="9.140625" style="51"/>
    <col min="9" max="9" width="10.140625" style="51" bestFit="1" customWidth="1"/>
    <col min="10" max="10" width="9.140625" style="51"/>
    <col min="11" max="13" width="3.7109375" style="51" customWidth="1"/>
    <col min="14" max="16384" width="9.140625" style="51"/>
  </cols>
  <sheetData>
    <row r="1" spans="2:14" ht="12.75" customHeight="1" thickBot="1" x14ac:dyDescent="0.25"/>
    <row r="2" spans="2:14" ht="63.75" customHeight="1" thickBot="1" x14ac:dyDescent="0.25">
      <c r="B2" s="293"/>
      <c r="C2" s="294"/>
      <c r="D2" s="294"/>
      <c r="E2" s="294"/>
      <c r="F2" s="294"/>
      <c r="G2" s="294"/>
      <c r="H2" s="294"/>
      <c r="I2" s="294"/>
      <c r="J2" s="294"/>
      <c r="K2" s="294"/>
      <c r="L2" s="294"/>
      <c r="M2" s="294"/>
      <c r="N2" s="295"/>
    </row>
    <row r="3" spans="2:14" ht="16.5" customHeight="1" thickBot="1" x14ac:dyDescent="0.25"/>
    <row r="4" spans="2:14" ht="20.25" customHeight="1" thickBot="1" x14ac:dyDescent="0.25">
      <c r="C4" s="209" t="s">
        <v>960</v>
      </c>
      <c r="D4" s="210" t="s">
        <v>1305</v>
      </c>
    </row>
    <row r="5" spans="2:14" ht="14.25" x14ac:dyDescent="0.2">
      <c r="C5" s="207">
        <v>42309</v>
      </c>
      <c r="D5" s="208">
        <v>2346</v>
      </c>
      <c r="I5" s="52"/>
      <c r="K5" s="52"/>
    </row>
    <row r="6" spans="2:14" ht="14.25" x14ac:dyDescent="0.2">
      <c r="C6" s="203">
        <v>42972</v>
      </c>
      <c r="D6" s="204">
        <v>1906</v>
      </c>
      <c r="I6" s="53"/>
      <c r="K6" s="52"/>
    </row>
    <row r="7" spans="2:14" ht="14.25" x14ac:dyDescent="0.2">
      <c r="C7" s="203">
        <v>40661</v>
      </c>
      <c r="D7" s="204">
        <v>804</v>
      </c>
    </row>
    <row r="8" spans="2:14" ht="14.25" x14ac:dyDescent="0.2">
      <c r="C8" s="203">
        <v>41647</v>
      </c>
      <c r="D8" s="204">
        <v>2796</v>
      </c>
    </row>
    <row r="9" spans="2:14" ht="14.25" x14ac:dyDescent="0.2">
      <c r="C9" s="203">
        <v>40358</v>
      </c>
      <c r="D9" s="204">
        <v>4375</v>
      </c>
    </row>
    <row r="10" spans="2:14" ht="14.25" x14ac:dyDescent="0.2">
      <c r="C10" s="203">
        <v>42177</v>
      </c>
      <c r="D10" s="204">
        <v>2786</v>
      </c>
    </row>
    <row r="11" spans="2:14" ht="14.25" x14ac:dyDescent="0.2">
      <c r="C11" s="203">
        <v>42047</v>
      </c>
      <c r="D11" s="204">
        <v>1313</v>
      </c>
    </row>
    <row r="12" spans="2:14" ht="14.25" x14ac:dyDescent="0.2">
      <c r="C12" s="203">
        <v>41885</v>
      </c>
      <c r="D12" s="204">
        <v>4847</v>
      </c>
    </row>
    <row r="13" spans="2:14" ht="14.25" x14ac:dyDescent="0.2">
      <c r="C13" s="203">
        <v>42299</v>
      </c>
      <c r="D13" s="204">
        <v>2631</v>
      </c>
    </row>
    <row r="14" spans="2:14" ht="14.25" x14ac:dyDescent="0.2">
      <c r="C14" s="203">
        <v>42715</v>
      </c>
      <c r="D14" s="204">
        <v>1985</v>
      </c>
    </row>
    <row r="15" spans="2:14" ht="14.25" x14ac:dyDescent="0.2">
      <c r="C15" s="203">
        <v>42748</v>
      </c>
      <c r="D15" s="204">
        <v>4345</v>
      </c>
    </row>
    <row r="16" spans="2:14" ht="14.25" x14ac:dyDescent="0.2">
      <c r="C16" s="203">
        <v>42770</v>
      </c>
      <c r="D16" s="204">
        <v>3759</v>
      </c>
    </row>
    <row r="17" spans="3:14" ht="15" x14ac:dyDescent="0.25">
      <c r="C17" s="203">
        <v>40218</v>
      </c>
      <c r="D17" s="204">
        <v>3381</v>
      </c>
      <c r="N17"/>
    </row>
    <row r="18" spans="3:14" ht="14.25" x14ac:dyDescent="0.2">
      <c r="C18" s="203">
        <v>42515</v>
      </c>
      <c r="D18" s="204">
        <v>137</v>
      </c>
    </row>
    <row r="19" spans="3:14" ht="14.25" x14ac:dyDescent="0.2">
      <c r="C19" s="203">
        <v>41174</v>
      </c>
      <c r="D19" s="204">
        <v>2658</v>
      </c>
    </row>
    <row r="20" spans="3:14" ht="14.25" x14ac:dyDescent="0.2">
      <c r="C20" s="203">
        <v>42395</v>
      </c>
      <c r="D20" s="204">
        <v>4056</v>
      </c>
    </row>
    <row r="21" spans="3:14" ht="14.25" x14ac:dyDescent="0.2">
      <c r="C21" s="203">
        <v>41669</v>
      </c>
      <c r="D21" s="204">
        <v>1485</v>
      </c>
    </row>
    <row r="22" spans="3:14" ht="14.25" x14ac:dyDescent="0.2">
      <c r="C22" s="203">
        <v>40296</v>
      </c>
      <c r="D22" s="204">
        <v>4258</v>
      </c>
    </row>
    <row r="23" spans="3:14" ht="14.25" x14ac:dyDescent="0.2">
      <c r="C23" s="203">
        <v>40389</v>
      </c>
      <c r="D23" s="204">
        <v>4100</v>
      </c>
    </row>
    <row r="24" spans="3:14" ht="14.25" x14ac:dyDescent="0.2">
      <c r="C24" s="203">
        <v>43031</v>
      </c>
      <c r="D24" s="204">
        <v>943</v>
      </c>
    </row>
    <row r="25" spans="3:14" ht="14.25" x14ac:dyDescent="0.2">
      <c r="C25" s="203">
        <v>41778</v>
      </c>
      <c r="D25" s="204">
        <v>4905</v>
      </c>
    </row>
    <row r="26" spans="3:14" ht="14.25" x14ac:dyDescent="0.2">
      <c r="C26" s="203">
        <v>41923</v>
      </c>
      <c r="D26" s="204">
        <v>2650</v>
      </c>
    </row>
    <row r="27" spans="3:14" ht="14.25" x14ac:dyDescent="0.2">
      <c r="C27" s="203">
        <v>42309</v>
      </c>
      <c r="D27" s="204">
        <v>2774</v>
      </c>
    </row>
    <row r="28" spans="3:14" ht="14.25" x14ac:dyDescent="0.2">
      <c r="C28" s="203">
        <v>42007</v>
      </c>
      <c r="D28" s="204">
        <v>724</v>
      </c>
    </row>
    <row r="29" spans="3:14" ht="14.25" x14ac:dyDescent="0.2">
      <c r="C29" s="203">
        <v>42343</v>
      </c>
      <c r="D29" s="204">
        <v>3045</v>
      </c>
    </row>
    <row r="30" spans="3:14" ht="14.25" x14ac:dyDescent="0.2">
      <c r="C30" s="203">
        <v>41709</v>
      </c>
      <c r="D30" s="204">
        <v>3705</v>
      </c>
    </row>
    <row r="31" spans="3:14" ht="14.25" x14ac:dyDescent="0.2">
      <c r="C31" s="203">
        <v>42322</v>
      </c>
      <c r="D31" s="204">
        <v>4903</v>
      </c>
    </row>
    <row r="32" spans="3:14" ht="14.25" x14ac:dyDescent="0.2">
      <c r="C32" s="203">
        <v>41166</v>
      </c>
      <c r="D32" s="204">
        <v>2114</v>
      </c>
    </row>
    <row r="33" spans="3:4" ht="14.25" x14ac:dyDescent="0.2">
      <c r="C33" s="203">
        <v>40914</v>
      </c>
      <c r="D33" s="204">
        <v>4504</v>
      </c>
    </row>
    <row r="34" spans="3:4" ht="14.25" x14ac:dyDescent="0.2">
      <c r="C34" s="203">
        <v>41463</v>
      </c>
      <c r="D34" s="204">
        <v>382</v>
      </c>
    </row>
    <row r="35" spans="3:4" ht="14.25" x14ac:dyDescent="0.2">
      <c r="C35" s="203">
        <v>41138</v>
      </c>
      <c r="D35" s="204">
        <v>381</v>
      </c>
    </row>
    <row r="36" spans="3:4" ht="14.25" x14ac:dyDescent="0.2">
      <c r="C36" s="203">
        <v>40691</v>
      </c>
      <c r="D36" s="204">
        <v>4673</v>
      </c>
    </row>
    <row r="37" spans="3:4" ht="14.25" x14ac:dyDescent="0.2">
      <c r="C37" s="203">
        <v>42073</v>
      </c>
      <c r="D37" s="204">
        <v>3396</v>
      </c>
    </row>
    <row r="38" spans="3:4" ht="14.25" x14ac:dyDescent="0.2">
      <c r="C38" s="203">
        <v>42070</v>
      </c>
      <c r="D38" s="204">
        <v>903</v>
      </c>
    </row>
    <row r="39" spans="3:4" ht="14.25" x14ac:dyDescent="0.2">
      <c r="C39" s="203">
        <v>42588</v>
      </c>
      <c r="D39" s="204">
        <v>1167</v>
      </c>
    </row>
    <row r="40" spans="3:4" ht="14.25" x14ac:dyDescent="0.2">
      <c r="C40" s="203">
        <v>40489</v>
      </c>
      <c r="D40" s="204">
        <v>2293</v>
      </c>
    </row>
    <row r="41" spans="3:4" ht="14.25" x14ac:dyDescent="0.2">
      <c r="C41" s="203">
        <v>42019</v>
      </c>
      <c r="D41" s="204">
        <v>4134</v>
      </c>
    </row>
    <row r="42" spans="3:4" ht="14.25" x14ac:dyDescent="0.2">
      <c r="C42" s="203">
        <v>41325</v>
      </c>
      <c r="D42" s="204">
        <v>2546</v>
      </c>
    </row>
    <row r="43" spans="3:4" ht="14.25" x14ac:dyDescent="0.2">
      <c r="C43" s="203">
        <v>40604</v>
      </c>
      <c r="D43" s="204">
        <v>1554</v>
      </c>
    </row>
    <row r="44" spans="3:4" ht="14.25" x14ac:dyDescent="0.2">
      <c r="C44" s="203">
        <v>41250</v>
      </c>
      <c r="D44" s="204">
        <v>1007</v>
      </c>
    </row>
    <row r="45" spans="3:4" ht="14.25" x14ac:dyDescent="0.2">
      <c r="C45" s="203">
        <v>40829</v>
      </c>
      <c r="D45" s="204">
        <v>2996</v>
      </c>
    </row>
    <row r="46" spans="3:4" ht="14.25" x14ac:dyDescent="0.2">
      <c r="C46" s="203">
        <v>41103</v>
      </c>
      <c r="D46" s="204">
        <v>1241</v>
      </c>
    </row>
    <row r="47" spans="3:4" ht="14.25" x14ac:dyDescent="0.2">
      <c r="C47" s="203">
        <v>40361</v>
      </c>
      <c r="D47" s="204">
        <v>2876</v>
      </c>
    </row>
    <row r="48" spans="3:4" ht="14.25" x14ac:dyDescent="0.2">
      <c r="C48" s="203">
        <v>40827</v>
      </c>
      <c r="D48" s="204">
        <v>284</v>
      </c>
    </row>
    <row r="49" spans="3:4" ht="14.25" x14ac:dyDescent="0.2">
      <c r="C49" s="203">
        <v>40584</v>
      </c>
      <c r="D49" s="204">
        <v>3430</v>
      </c>
    </row>
    <row r="50" spans="3:4" ht="14.25" x14ac:dyDescent="0.2">
      <c r="C50" s="203">
        <v>42454</v>
      </c>
      <c r="D50" s="204">
        <v>2048</v>
      </c>
    </row>
    <row r="51" spans="3:4" ht="14.25" x14ac:dyDescent="0.2">
      <c r="C51" s="203">
        <v>40727</v>
      </c>
      <c r="D51" s="204">
        <v>245</v>
      </c>
    </row>
    <row r="52" spans="3:4" ht="14.25" x14ac:dyDescent="0.2">
      <c r="C52" s="203">
        <v>40255</v>
      </c>
      <c r="D52" s="204">
        <v>415</v>
      </c>
    </row>
    <row r="53" spans="3:4" ht="14.25" x14ac:dyDescent="0.2">
      <c r="C53" s="203">
        <v>41214</v>
      </c>
      <c r="D53" s="204">
        <v>2601</v>
      </c>
    </row>
    <row r="54" spans="3:4" ht="14.25" x14ac:dyDescent="0.2">
      <c r="C54" s="203">
        <v>42161</v>
      </c>
      <c r="D54" s="204">
        <v>2174</v>
      </c>
    </row>
    <row r="55" spans="3:4" ht="14.25" x14ac:dyDescent="0.2">
      <c r="C55" s="203">
        <v>40568</v>
      </c>
      <c r="D55" s="204">
        <v>3594</v>
      </c>
    </row>
    <row r="56" spans="3:4" ht="14.25" x14ac:dyDescent="0.2">
      <c r="C56" s="203">
        <v>41975</v>
      </c>
      <c r="D56" s="204">
        <v>4014</v>
      </c>
    </row>
    <row r="57" spans="3:4" ht="14.25" x14ac:dyDescent="0.2">
      <c r="C57" s="203">
        <v>41957</v>
      </c>
      <c r="D57" s="204">
        <v>1634</v>
      </c>
    </row>
    <row r="58" spans="3:4" ht="14.25" x14ac:dyDescent="0.2">
      <c r="C58" s="203">
        <v>42402</v>
      </c>
      <c r="D58" s="204">
        <v>3801</v>
      </c>
    </row>
    <row r="59" spans="3:4" ht="14.25" x14ac:dyDescent="0.2">
      <c r="C59" s="203">
        <v>41252</v>
      </c>
      <c r="D59" s="204">
        <v>392</v>
      </c>
    </row>
    <row r="60" spans="3:4" ht="14.25" x14ac:dyDescent="0.2">
      <c r="C60" s="203">
        <v>42613</v>
      </c>
      <c r="D60" s="204">
        <v>3708</v>
      </c>
    </row>
    <row r="61" spans="3:4" ht="14.25" x14ac:dyDescent="0.2">
      <c r="C61" s="203">
        <v>42316</v>
      </c>
      <c r="D61" s="204">
        <v>4425</v>
      </c>
    </row>
    <row r="62" spans="3:4" ht="14.25" x14ac:dyDescent="0.2">
      <c r="C62" s="203">
        <v>41081</v>
      </c>
      <c r="D62" s="204">
        <v>2275</v>
      </c>
    </row>
    <row r="63" spans="3:4" ht="14.25" x14ac:dyDescent="0.2">
      <c r="C63" s="203">
        <v>41397</v>
      </c>
      <c r="D63" s="204">
        <v>1368</v>
      </c>
    </row>
    <row r="64" spans="3:4" ht="14.25" x14ac:dyDescent="0.2">
      <c r="C64" s="203">
        <v>42164</v>
      </c>
      <c r="D64" s="204">
        <v>1253</v>
      </c>
    </row>
    <row r="65" spans="3:4" ht="14.25" x14ac:dyDescent="0.2">
      <c r="C65" s="203">
        <v>40703</v>
      </c>
      <c r="D65" s="204">
        <v>4059</v>
      </c>
    </row>
    <row r="66" spans="3:4" ht="14.25" x14ac:dyDescent="0.2">
      <c r="C66" s="203">
        <v>41094</v>
      </c>
      <c r="D66" s="204">
        <v>3210</v>
      </c>
    </row>
    <row r="67" spans="3:4" ht="14.25" x14ac:dyDescent="0.2">
      <c r="C67" s="203">
        <v>42608</v>
      </c>
      <c r="D67" s="204">
        <v>3623</v>
      </c>
    </row>
    <row r="68" spans="3:4" ht="14.25" x14ac:dyDescent="0.2">
      <c r="C68" s="203">
        <v>42370</v>
      </c>
      <c r="D68" s="204">
        <v>4236</v>
      </c>
    </row>
    <row r="69" spans="3:4" ht="14.25" x14ac:dyDescent="0.2">
      <c r="C69" s="203">
        <v>40249</v>
      </c>
      <c r="D69" s="204">
        <v>1082</v>
      </c>
    </row>
    <row r="70" spans="3:4" ht="14.25" x14ac:dyDescent="0.2">
      <c r="C70" s="203">
        <v>41107</v>
      </c>
      <c r="D70" s="204">
        <v>1217</v>
      </c>
    </row>
    <row r="71" spans="3:4" ht="14.25" x14ac:dyDescent="0.2">
      <c r="C71" s="203">
        <v>42392</v>
      </c>
      <c r="D71" s="204">
        <v>3989</v>
      </c>
    </row>
    <row r="72" spans="3:4" ht="14.25" x14ac:dyDescent="0.2">
      <c r="C72" s="203">
        <v>40230</v>
      </c>
      <c r="D72" s="204">
        <v>2553</v>
      </c>
    </row>
    <row r="73" spans="3:4" ht="14.25" x14ac:dyDescent="0.2">
      <c r="C73" s="203">
        <v>40310</v>
      </c>
      <c r="D73" s="204">
        <v>609</v>
      </c>
    </row>
    <row r="74" spans="3:4" ht="14.25" x14ac:dyDescent="0.2">
      <c r="C74" s="203">
        <v>42224</v>
      </c>
      <c r="D74" s="204">
        <v>340</v>
      </c>
    </row>
    <row r="75" spans="3:4" ht="14.25" x14ac:dyDescent="0.2">
      <c r="C75" s="203">
        <v>41716</v>
      </c>
      <c r="D75" s="204">
        <v>4980</v>
      </c>
    </row>
    <row r="76" spans="3:4" ht="14.25" x14ac:dyDescent="0.2">
      <c r="C76" s="203">
        <v>41173</v>
      </c>
      <c r="D76" s="204">
        <v>2717</v>
      </c>
    </row>
    <row r="77" spans="3:4" ht="14.25" x14ac:dyDescent="0.2">
      <c r="C77" s="203">
        <v>40823</v>
      </c>
      <c r="D77" s="204">
        <v>4469</v>
      </c>
    </row>
    <row r="78" spans="3:4" ht="14.25" x14ac:dyDescent="0.2">
      <c r="C78" s="203">
        <v>41148</v>
      </c>
      <c r="D78" s="204">
        <v>3909</v>
      </c>
    </row>
    <row r="79" spans="3:4" ht="14.25" x14ac:dyDescent="0.2">
      <c r="C79" s="203">
        <v>41015</v>
      </c>
      <c r="D79" s="204">
        <v>1780</v>
      </c>
    </row>
    <row r="80" spans="3:4" ht="14.25" x14ac:dyDescent="0.2">
      <c r="C80" s="203">
        <v>41209</v>
      </c>
      <c r="D80" s="204">
        <v>2842</v>
      </c>
    </row>
    <row r="81" spans="3:4" ht="14.25" x14ac:dyDescent="0.2">
      <c r="C81" s="203">
        <v>42362</v>
      </c>
      <c r="D81" s="204">
        <v>2463</v>
      </c>
    </row>
    <row r="82" spans="3:4" ht="14.25" x14ac:dyDescent="0.2">
      <c r="C82" s="203">
        <v>41600</v>
      </c>
      <c r="D82" s="204">
        <v>4022</v>
      </c>
    </row>
    <row r="83" spans="3:4" ht="14.25" x14ac:dyDescent="0.2">
      <c r="C83" s="203">
        <v>42079</v>
      </c>
      <c r="D83" s="204">
        <v>2017</v>
      </c>
    </row>
    <row r="84" spans="3:4" ht="14.25" x14ac:dyDescent="0.2">
      <c r="C84" s="203">
        <v>42498</v>
      </c>
      <c r="D84" s="204">
        <v>4309</v>
      </c>
    </row>
    <row r="85" spans="3:4" ht="14.25" x14ac:dyDescent="0.2">
      <c r="C85" s="203">
        <v>40739</v>
      </c>
      <c r="D85" s="204">
        <v>624</v>
      </c>
    </row>
    <row r="86" spans="3:4" ht="14.25" x14ac:dyDescent="0.2">
      <c r="C86" s="203">
        <v>41740</v>
      </c>
      <c r="D86" s="204">
        <v>3721</v>
      </c>
    </row>
    <row r="87" spans="3:4" ht="14.25" x14ac:dyDescent="0.2">
      <c r="C87" s="203">
        <v>40976</v>
      </c>
      <c r="D87" s="204">
        <v>1590</v>
      </c>
    </row>
    <row r="88" spans="3:4" ht="14.25" x14ac:dyDescent="0.2">
      <c r="C88" s="203">
        <v>41786</v>
      </c>
      <c r="D88" s="204">
        <v>303</v>
      </c>
    </row>
    <row r="89" spans="3:4" ht="14.25" x14ac:dyDescent="0.2">
      <c r="C89" s="203">
        <v>41269</v>
      </c>
      <c r="D89" s="204">
        <v>3286</v>
      </c>
    </row>
    <row r="90" spans="3:4" ht="14.25" x14ac:dyDescent="0.2">
      <c r="C90" s="203">
        <v>40766</v>
      </c>
      <c r="D90" s="204">
        <v>4496</v>
      </c>
    </row>
    <row r="91" spans="3:4" ht="14.25" x14ac:dyDescent="0.2">
      <c r="C91" s="203">
        <v>40223</v>
      </c>
      <c r="D91" s="204">
        <v>1262</v>
      </c>
    </row>
    <row r="92" spans="3:4" ht="14.25" x14ac:dyDescent="0.2">
      <c r="C92" s="203">
        <v>40836</v>
      </c>
      <c r="D92" s="204">
        <v>1394</v>
      </c>
    </row>
    <row r="93" spans="3:4" ht="14.25" x14ac:dyDescent="0.2">
      <c r="C93" s="203">
        <v>42172</v>
      </c>
      <c r="D93" s="204">
        <v>337</v>
      </c>
    </row>
    <row r="94" spans="3:4" ht="14.25" x14ac:dyDescent="0.2">
      <c r="C94" s="203">
        <v>40957</v>
      </c>
      <c r="D94" s="204">
        <v>4125</v>
      </c>
    </row>
    <row r="95" spans="3:4" ht="14.25" x14ac:dyDescent="0.2">
      <c r="C95" s="203">
        <v>40583</v>
      </c>
      <c r="D95" s="204">
        <v>1796</v>
      </c>
    </row>
    <row r="96" spans="3:4" ht="14.25" x14ac:dyDescent="0.2">
      <c r="C96" s="203">
        <v>41074</v>
      </c>
      <c r="D96" s="204">
        <v>2406</v>
      </c>
    </row>
    <row r="97" spans="3:4" ht="14.25" x14ac:dyDescent="0.2">
      <c r="C97" s="203">
        <v>42315</v>
      </c>
      <c r="D97" s="204">
        <v>4286</v>
      </c>
    </row>
    <row r="98" spans="3:4" ht="14.25" x14ac:dyDescent="0.2">
      <c r="C98" s="203">
        <v>40420</v>
      </c>
      <c r="D98" s="204">
        <v>190</v>
      </c>
    </row>
    <row r="99" spans="3:4" ht="14.25" x14ac:dyDescent="0.2">
      <c r="C99" s="203">
        <v>42536</v>
      </c>
      <c r="D99" s="204">
        <v>2102</v>
      </c>
    </row>
    <row r="100" spans="3:4" ht="14.25" x14ac:dyDescent="0.2">
      <c r="C100" s="203">
        <v>42605</v>
      </c>
      <c r="D100" s="204">
        <v>4307</v>
      </c>
    </row>
    <row r="101" spans="3:4" ht="14.25" x14ac:dyDescent="0.2">
      <c r="C101" s="203">
        <v>43088</v>
      </c>
      <c r="D101" s="204">
        <v>1758</v>
      </c>
    </row>
    <row r="102" spans="3:4" ht="14.25" x14ac:dyDescent="0.2">
      <c r="C102" s="203">
        <v>42551</v>
      </c>
      <c r="D102" s="204">
        <v>678</v>
      </c>
    </row>
    <row r="103" spans="3:4" ht="14.25" x14ac:dyDescent="0.2">
      <c r="C103" s="203">
        <v>41817</v>
      </c>
      <c r="D103" s="204">
        <v>4503</v>
      </c>
    </row>
    <row r="104" spans="3:4" ht="14.25" x14ac:dyDescent="0.2">
      <c r="C104" s="203">
        <v>40885</v>
      </c>
      <c r="D104" s="204">
        <v>2884</v>
      </c>
    </row>
    <row r="105" spans="3:4" ht="14.25" x14ac:dyDescent="0.2">
      <c r="C105" s="203">
        <v>41012</v>
      </c>
      <c r="D105" s="204">
        <v>3751</v>
      </c>
    </row>
    <row r="106" spans="3:4" ht="14.25" x14ac:dyDescent="0.2">
      <c r="C106" s="203">
        <v>40950</v>
      </c>
      <c r="D106" s="204">
        <v>3808</v>
      </c>
    </row>
    <row r="107" spans="3:4" ht="14.25" x14ac:dyDescent="0.2">
      <c r="C107" s="203">
        <v>40731</v>
      </c>
      <c r="D107" s="204">
        <v>4750</v>
      </c>
    </row>
    <row r="108" spans="3:4" ht="14.25" x14ac:dyDescent="0.2">
      <c r="C108" s="203">
        <v>42185</v>
      </c>
      <c r="D108" s="204">
        <v>1663</v>
      </c>
    </row>
    <row r="109" spans="3:4" ht="14.25" x14ac:dyDescent="0.2">
      <c r="C109" s="203">
        <v>41475</v>
      </c>
      <c r="D109" s="204">
        <v>184</v>
      </c>
    </row>
    <row r="110" spans="3:4" ht="14.25" x14ac:dyDescent="0.2">
      <c r="C110" s="203">
        <v>41755</v>
      </c>
      <c r="D110" s="204">
        <v>1162</v>
      </c>
    </row>
    <row r="111" spans="3:4" ht="14.25" x14ac:dyDescent="0.2">
      <c r="C111" s="203">
        <v>40515</v>
      </c>
      <c r="D111" s="204">
        <v>3952</v>
      </c>
    </row>
    <row r="112" spans="3:4" ht="14.25" x14ac:dyDescent="0.2">
      <c r="C112" s="203">
        <v>41522</v>
      </c>
      <c r="D112" s="204">
        <v>4346</v>
      </c>
    </row>
    <row r="113" spans="3:4" ht="14.25" x14ac:dyDescent="0.2">
      <c r="C113" s="203">
        <v>40219</v>
      </c>
      <c r="D113" s="204">
        <v>2637</v>
      </c>
    </row>
    <row r="114" spans="3:4" ht="14.25" x14ac:dyDescent="0.2">
      <c r="C114" s="203">
        <v>42290</v>
      </c>
      <c r="D114" s="204">
        <v>4361</v>
      </c>
    </row>
    <row r="115" spans="3:4" ht="14.25" x14ac:dyDescent="0.2">
      <c r="C115" s="203">
        <v>41749</v>
      </c>
      <c r="D115" s="204">
        <v>3249</v>
      </c>
    </row>
    <row r="116" spans="3:4" ht="14.25" x14ac:dyDescent="0.2">
      <c r="C116" s="203">
        <v>40417</v>
      </c>
      <c r="D116" s="204">
        <v>1275</v>
      </c>
    </row>
    <row r="117" spans="3:4" ht="14.25" x14ac:dyDescent="0.2">
      <c r="C117" s="203">
        <v>41014</v>
      </c>
      <c r="D117" s="204">
        <v>329</v>
      </c>
    </row>
    <row r="118" spans="3:4" ht="14.25" x14ac:dyDescent="0.2">
      <c r="C118" s="203">
        <v>40194</v>
      </c>
      <c r="D118" s="204">
        <v>2288</v>
      </c>
    </row>
    <row r="119" spans="3:4" ht="14.25" x14ac:dyDescent="0.2">
      <c r="C119" s="203">
        <v>42153</v>
      </c>
      <c r="D119" s="204">
        <v>4552</v>
      </c>
    </row>
    <row r="120" spans="3:4" ht="14.25" x14ac:dyDescent="0.2">
      <c r="C120" s="203">
        <v>40299</v>
      </c>
      <c r="D120" s="204">
        <v>3875</v>
      </c>
    </row>
    <row r="121" spans="3:4" ht="14.25" x14ac:dyDescent="0.2">
      <c r="C121" s="203">
        <v>41949</v>
      </c>
      <c r="D121" s="204">
        <v>3440</v>
      </c>
    </row>
    <row r="122" spans="3:4" ht="14.25" x14ac:dyDescent="0.2">
      <c r="C122" s="203">
        <v>41853</v>
      </c>
      <c r="D122" s="204">
        <v>1236</v>
      </c>
    </row>
    <row r="123" spans="3:4" ht="14.25" x14ac:dyDescent="0.2">
      <c r="C123" s="203">
        <v>41942</v>
      </c>
      <c r="D123" s="204">
        <v>1063</v>
      </c>
    </row>
    <row r="124" spans="3:4" ht="14.25" x14ac:dyDescent="0.2">
      <c r="C124" s="203">
        <v>42610</v>
      </c>
      <c r="D124" s="204">
        <v>1529</v>
      </c>
    </row>
    <row r="125" spans="3:4" ht="14.25" x14ac:dyDescent="0.2">
      <c r="C125" s="203">
        <v>42437</v>
      </c>
      <c r="D125" s="204">
        <v>248</v>
      </c>
    </row>
    <row r="126" spans="3:4" ht="14.25" x14ac:dyDescent="0.2">
      <c r="C126" s="203">
        <v>41325</v>
      </c>
      <c r="D126" s="204">
        <v>4638</v>
      </c>
    </row>
    <row r="127" spans="3:4" ht="14.25" x14ac:dyDescent="0.2">
      <c r="C127" s="203">
        <v>42599</v>
      </c>
      <c r="D127" s="204">
        <v>363</v>
      </c>
    </row>
    <row r="128" spans="3:4" ht="14.25" x14ac:dyDescent="0.2">
      <c r="C128" s="203">
        <v>40209</v>
      </c>
      <c r="D128" s="204">
        <v>601</v>
      </c>
    </row>
    <row r="129" spans="3:4" ht="14.25" x14ac:dyDescent="0.2">
      <c r="C129" s="203">
        <v>41980</v>
      </c>
      <c r="D129" s="204">
        <v>2548</v>
      </c>
    </row>
    <row r="130" spans="3:4" ht="14.25" x14ac:dyDescent="0.2">
      <c r="C130" s="203">
        <v>41949</v>
      </c>
      <c r="D130" s="204">
        <v>1086</v>
      </c>
    </row>
    <row r="131" spans="3:4" ht="14.25" x14ac:dyDescent="0.2">
      <c r="C131" s="203">
        <v>40451</v>
      </c>
      <c r="D131" s="204">
        <v>4297</v>
      </c>
    </row>
    <row r="132" spans="3:4" ht="14.25" x14ac:dyDescent="0.2">
      <c r="C132" s="203">
        <v>42337</v>
      </c>
      <c r="D132" s="204">
        <v>895</v>
      </c>
    </row>
    <row r="133" spans="3:4" ht="14.25" x14ac:dyDescent="0.2">
      <c r="C133" s="203">
        <v>41595</v>
      </c>
      <c r="D133" s="204">
        <v>2484</v>
      </c>
    </row>
    <row r="134" spans="3:4" ht="14.25" x14ac:dyDescent="0.2">
      <c r="C134" s="203">
        <v>40592</v>
      </c>
      <c r="D134" s="204">
        <v>3999</v>
      </c>
    </row>
    <row r="135" spans="3:4" ht="14.25" x14ac:dyDescent="0.2">
      <c r="C135" s="203">
        <v>41674</v>
      </c>
      <c r="D135" s="204">
        <v>2075</v>
      </c>
    </row>
    <row r="136" spans="3:4" ht="14.25" x14ac:dyDescent="0.2">
      <c r="C136" s="203">
        <v>42179</v>
      </c>
      <c r="D136" s="204">
        <v>2067</v>
      </c>
    </row>
    <row r="137" spans="3:4" ht="14.25" x14ac:dyDescent="0.2">
      <c r="C137" s="203">
        <v>42122</v>
      </c>
      <c r="D137" s="204">
        <v>256</v>
      </c>
    </row>
    <row r="138" spans="3:4" ht="14.25" x14ac:dyDescent="0.2">
      <c r="C138" s="203">
        <v>40596</v>
      </c>
      <c r="D138" s="204">
        <v>1218</v>
      </c>
    </row>
    <row r="139" spans="3:4" ht="14.25" x14ac:dyDescent="0.2">
      <c r="C139" s="203">
        <v>41092</v>
      </c>
      <c r="D139" s="204">
        <v>4048</v>
      </c>
    </row>
    <row r="140" spans="3:4" ht="14.25" x14ac:dyDescent="0.2">
      <c r="C140" s="203">
        <v>40899</v>
      </c>
      <c r="D140" s="204">
        <v>2497</v>
      </c>
    </row>
    <row r="141" spans="3:4" ht="14.25" x14ac:dyDescent="0.2">
      <c r="C141" s="203">
        <v>40913</v>
      </c>
      <c r="D141" s="204">
        <v>3764</v>
      </c>
    </row>
    <row r="142" spans="3:4" ht="14.25" x14ac:dyDescent="0.2">
      <c r="C142" s="203">
        <v>42733</v>
      </c>
      <c r="D142" s="204">
        <v>747</v>
      </c>
    </row>
    <row r="143" spans="3:4" ht="14.25" x14ac:dyDescent="0.2">
      <c r="C143" s="203">
        <v>41126</v>
      </c>
      <c r="D143" s="204">
        <v>2855</v>
      </c>
    </row>
    <row r="144" spans="3:4" ht="14.25" x14ac:dyDescent="0.2">
      <c r="C144" s="203">
        <v>40605</v>
      </c>
      <c r="D144" s="204">
        <v>260</v>
      </c>
    </row>
    <row r="145" spans="3:4" ht="14.25" x14ac:dyDescent="0.2">
      <c r="C145" s="203">
        <v>40714</v>
      </c>
      <c r="D145" s="204">
        <v>4338</v>
      </c>
    </row>
    <row r="146" spans="3:4" ht="14.25" x14ac:dyDescent="0.2">
      <c r="C146" s="203">
        <v>42376</v>
      </c>
      <c r="D146" s="204">
        <v>876</v>
      </c>
    </row>
    <row r="147" spans="3:4" ht="14.25" x14ac:dyDescent="0.2">
      <c r="C147" s="203">
        <v>40478</v>
      </c>
      <c r="D147" s="204">
        <v>2324</v>
      </c>
    </row>
    <row r="148" spans="3:4" ht="14.25" x14ac:dyDescent="0.2">
      <c r="C148" s="203">
        <v>40507</v>
      </c>
      <c r="D148" s="204">
        <v>1090</v>
      </c>
    </row>
    <row r="149" spans="3:4" ht="14.25" x14ac:dyDescent="0.2">
      <c r="C149" s="203">
        <v>42220</v>
      </c>
      <c r="D149" s="204">
        <v>2906</v>
      </c>
    </row>
    <row r="150" spans="3:4" ht="14.25" x14ac:dyDescent="0.2">
      <c r="C150" s="203">
        <v>41518</v>
      </c>
      <c r="D150" s="204">
        <v>3956</v>
      </c>
    </row>
    <row r="151" spans="3:4" ht="14.25" x14ac:dyDescent="0.2">
      <c r="C151" s="203">
        <v>42082</v>
      </c>
      <c r="D151" s="204">
        <v>2280</v>
      </c>
    </row>
    <row r="152" spans="3:4" ht="14.25" x14ac:dyDescent="0.2">
      <c r="C152" s="203">
        <v>41934</v>
      </c>
      <c r="D152" s="204">
        <v>1856</v>
      </c>
    </row>
    <row r="153" spans="3:4" ht="14.25" x14ac:dyDescent="0.2">
      <c r="C153" s="203">
        <v>42344</v>
      </c>
      <c r="D153" s="204">
        <v>4256</v>
      </c>
    </row>
    <row r="154" spans="3:4" ht="14.25" x14ac:dyDescent="0.2">
      <c r="C154" s="203">
        <v>40233</v>
      </c>
      <c r="D154" s="204">
        <v>3407</v>
      </c>
    </row>
    <row r="155" spans="3:4" ht="14.25" x14ac:dyDescent="0.2">
      <c r="C155" s="203">
        <v>42091</v>
      </c>
      <c r="D155" s="204">
        <v>4559</v>
      </c>
    </row>
    <row r="156" spans="3:4" ht="14.25" x14ac:dyDescent="0.2">
      <c r="C156" s="203">
        <v>41439</v>
      </c>
      <c r="D156" s="204">
        <v>470</v>
      </c>
    </row>
    <row r="157" spans="3:4" ht="14.25" x14ac:dyDescent="0.2">
      <c r="C157" s="203">
        <v>41800</v>
      </c>
      <c r="D157" s="204">
        <v>1195</v>
      </c>
    </row>
    <row r="158" spans="3:4" ht="14.25" x14ac:dyDescent="0.2">
      <c r="C158" s="203">
        <v>41550</v>
      </c>
      <c r="D158" s="204">
        <v>4967</v>
      </c>
    </row>
    <row r="159" spans="3:4" ht="14.25" x14ac:dyDescent="0.2">
      <c r="C159" s="203">
        <v>41129</v>
      </c>
      <c r="D159" s="204">
        <v>3164</v>
      </c>
    </row>
    <row r="160" spans="3:4" ht="14.25" x14ac:dyDescent="0.2">
      <c r="C160" s="203">
        <v>41445</v>
      </c>
      <c r="D160" s="204">
        <v>2258</v>
      </c>
    </row>
    <row r="161" spans="3:4" ht="14.25" x14ac:dyDescent="0.2">
      <c r="C161" s="203">
        <v>42075</v>
      </c>
      <c r="D161" s="204">
        <v>120</v>
      </c>
    </row>
    <row r="162" spans="3:4" ht="14.25" x14ac:dyDescent="0.2">
      <c r="C162" s="203">
        <v>42024</v>
      </c>
      <c r="D162" s="204">
        <v>1062</v>
      </c>
    </row>
    <row r="163" spans="3:4" ht="14.25" x14ac:dyDescent="0.2">
      <c r="C163" s="203">
        <v>41274</v>
      </c>
      <c r="D163" s="204">
        <v>3236</v>
      </c>
    </row>
    <row r="164" spans="3:4" ht="14.25" x14ac:dyDescent="0.2">
      <c r="C164" s="203">
        <v>42068</v>
      </c>
      <c r="D164" s="204">
        <v>3707</v>
      </c>
    </row>
    <row r="165" spans="3:4" ht="14.25" x14ac:dyDescent="0.2">
      <c r="C165" s="203">
        <v>41271</v>
      </c>
      <c r="D165" s="204">
        <v>2211</v>
      </c>
    </row>
    <row r="166" spans="3:4" ht="14.25" x14ac:dyDescent="0.2">
      <c r="C166" s="203">
        <v>41476</v>
      </c>
      <c r="D166" s="204">
        <v>2603</v>
      </c>
    </row>
    <row r="167" spans="3:4" ht="14.25" x14ac:dyDescent="0.2">
      <c r="C167" s="203">
        <v>41261</v>
      </c>
      <c r="D167" s="204">
        <v>4754</v>
      </c>
    </row>
    <row r="168" spans="3:4" ht="14.25" x14ac:dyDescent="0.2">
      <c r="C168" s="203">
        <v>41441</v>
      </c>
      <c r="D168" s="204">
        <v>3344</v>
      </c>
    </row>
    <row r="169" spans="3:4" ht="14.25" x14ac:dyDescent="0.2">
      <c r="C169" s="203">
        <v>41338</v>
      </c>
      <c r="D169" s="204">
        <v>2684</v>
      </c>
    </row>
    <row r="170" spans="3:4" ht="14.25" x14ac:dyDescent="0.2">
      <c r="C170" s="203">
        <v>42089</v>
      </c>
      <c r="D170" s="204">
        <v>519</v>
      </c>
    </row>
    <row r="171" spans="3:4" ht="14.25" x14ac:dyDescent="0.2">
      <c r="C171" s="203">
        <v>41763</v>
      </c>
      <c r="D171" s="204">
        <v>4478</v>
      </c>
    </row>
    <row r="172" spans="3:4" ht="14.25" x14ac:dyDescent="0.2">
      <c r="C172" s="203">
        <v>42938</v>
      </c>
      <c r="D172" s="204">
        <v>2295</v>
      </c>
    </row>
    <row r="173" spans="3:4" ht="14.25" x14ac:dyDescent="0.2">
      <c r="C173" s="203">
        <v>41455</v>
      </c>
      <c r="D173" s="204">
        <v>4542</v>
      </c>
    </row>
    <row r="174" spans="3:4" ht="14.25" x14ac:dyDescent="0.2">
      <c r="C174" s="203">
        <v>42562</v>
      </c>
      <c r="D174" s="204">
        <v>1160</v>
      </c>
    </row>
    <row r="175" spans="3:4" ht="14.25" x14ac:dyDescent="0.2">
      <c r="C175" s="203">
        <v>40268</v>
      </c>
      <c r="D175" s="204">
        <v>3149</v>
      </c>
    </row>
    <row r="176" spans="3:4" ht="14.25" x14ac:dyDescent="0.2">
      <c r="C176" s="203">
        <v>42253</v>
      </c>
      <c r="D176" s="204">
        <v>1899</v>
      </c>
    </row>
    <row r="177" spans="3:4" ht="14.25" x14ac:dyDescent="0.2">
      <c r="C177" s="203">
        <v>42214</v>
      </c>
      <c r="D177" s="204">
        <v>3494</v>
      </c>
    </row>
    <row r="178" spans="3:4" ht="14.25" x14ac:dyDescent="0.2">
      <c r="C178" s="203">
        <v>40474</v>
      </c>
      <c r="D178" s="204">
        <v>3491</v>
      </c>
    </row>
    <row r="179" spans="3:4" ht="14.25" x14ac:dyDescent="0.2">
      <c r="C179" s="203">
        <v>40978</v>
      </c>
      <c r="D179" s="204">
        <v>3324</v>
      </c>
    </row>
    <row r="180" spans="3:4" ht="14.25" x14ac:dyDescent="0.2">
      <c r="C180" s="203">
        <v>40311</v>
      </c>
      <c r="D180" s="204">
        <v>3395</v>
      </c>
    </row>
    <row r="181" spans="3:4" ht="14.25" x14ac:dyDescent="0.2">
      <c r="C181" s="203">
        <v>41379</v>
      </c>
      <c r="D181" s="204">
        <v>3620</v>
      </c>
    </row>
    <row r="182" spans="3:4" ht="14.25" x14ac:dyDescent="0.2">
      <c r="C182" s="203">
        <v>42216</v>
      </c>
      <c r="D182" s="204">
        <v>4549</v>
      </c>
    </row>
    <row r="183" spans="3:4" ht="14.25" x14ac:dyDescent="0.2">
      <c r="C183" s="203">
        <v>42389</v>
      </c>
      <c r="D183" s="204">
        <v>3014</v>
      </c>
    </row>
    <row r="184" spans="3:4" ht="14.25" x14ac:dyDescent="0.2">
      <c r="C184" s="203">
        <v>41399</v>
      </c>
      <c r="D184" s="204">
        <v>4276</v>
      </c>
    </row>
    <row r="185" spans="3:4" ht="14.25" x14ac:dyDescent="0.2">
      <c r="C185" s="203">
        <v>42164</v>
      </c>
      <c r="D185" s="204">
        <v>484</v>
      </c>
    </row>
    <row r="186" spans="3:4" ht="14.25" x14ac:dyDescent="0.2">
      <c r="C186" s="203">
        <v>41244</v>
      </c>
      <c r="D186" s="204">
        <v>1541</v>
      </c>
    </row>
    <row r="187" spans="3:4" ht="14.25" x14ac:dyDescent="0.2">
      <c r="C187" s="203">
        <v>40363</v>
      </c>
      <c r="D187" s="204">
        <v>4172</v>
      </c>
    </row>
    <row r="188" spans="3:4" ht="14.25" x14ac:dyDescent="0.2">
      <c r="C188" s="203">
        <v>42603</v>
      </c>
      <c r="D188" s="204">
        <v>1257</v>
      </c>
    </row>
    <row r="189" spans="3:4" ht="14.25" x14ac:dyDescent="0.2">
      <c r="C189" s="203">
        <v>41776</v>
      </c>
      <c r="D189" s="204">
        <v>1032</v>
      </c>
    </row>
    <row r="190" spans="3:4" ht="14.25" x14ac:dyDescent="0.2">
      <c r="C190" s="203">
        <v>40889</v>
      </c>
      <c r="D190" s="204">
        <v>1318</v>
      </c>
    </row>
    <row r="191" spans="3:4" ht="14.25" x14ac:dyDescent="0.2">
      <c r="C191" s="203">
        <v>41044</v>
      </c>
      <c r="D191" s="204">
        <v>4006</v>
      </c>
    </row>
    <row r="192" spans="3:4" ht="14.25" x14ac:dyDescent="0.2">
      <c r="C192" s="203">
        <v>41389</v>
      </c>
      <c r="D192" s="204">
        <v>588</v>
      </c>
    </row>
    <row r="193" spans="3:4" ht="14.25" x14ac:dyDescent="0.2">
      <c r="C193" s="203">
        <v>41295</v>
      </c>
      <c r="D193" s="204">
        <v>3708</v>
      </c>
    </row>
    <row r="194" spans="3:4" ht="14.25" x14ac:dyDescent="0.2">
      <c r="C194" s="203">
        <v>41861</v>
      </c>
      <c r="D194" s="204">
        <v>105</v>
      </c>
    </row>
    <row r="195" spans="3:4" ht="14.25" x14ac:dyDescent="0.2">
      <c r="C195" s="203">
        <v>40669</v>
      </c>
      <c r="D195" s="204">
        <v>1906</v>
      </c>
    </row>
    <row r="196" spans="3:4" ht="14.25" x14ac:dyDescent="0.2">
      <c r="C196" s="203">
        <v>40761</v>
      </c>
      <c r="D196" s="204">
        <v>3036</v>
      </c>
    </row>
    <row r="197" spans="3:4" ht="14.25" x14ac:dyDescent="0.2">
      <c r="C197" s="203">
        <v>42691</v>
      </c>
      <c r="D197" s="204">
        <v>1681</v>
      </c>
    </row>
    <row r="198" spans="3:4" ht="14.25" x14ac:dyDescent="0.2">
      <c r="C198" s="203">
        <v>42304</v>
      </c>
      <c r="D198" s="204">
        <v>4387</v>
      </c>
    </row>
    <row r="199" spans="3:4" ht="14.25" x14ac:dyDescent="0.2">
      <c r="C199" s="203">
        <v>42818</v>
      </c>
      <c r="D199" s="204">
        <v>658</v>
      </c>
    </row>
    <row r="200" spans="3:4" ht="14.25" x14ac:dyDescent="0.2">
      <c r="C200" s="203">
        <v>41407</v>
      </c>
      <c r="D200" s="204">
        <v>4821</v>
      </c>
    </row>
    <row r="201" spans="3:4" ht="14.25" x14ac:dyDescent="0.2">
      <c r="C201" s="203">
        <v>42256</v>
      </c>
      <c r="D201" s="204">
        <v>2540</v>
      </c>
    </row>
    <row r="202" spans="3:4" ht="14.25" x14ac:dyDescent="0.2">
      <c r="C202" s="203">
        <v>42951</v>
      </c>
      <c r="D202" s="204">
        <v>4813</v>
      </c>
    </row>
    <row r="203" spans="3:4" ht="14.25" x14ac:dyDescent="0.2">
      <c r="C203" s="203">
        <v>41045</v>
      </c>
      <c r="D203" s="204">
        <v>954</v>
      </c>
    </row>
    <row r="204" spans="3:4" ht="14.25" x14ac:dyDescent="0.2">
      <c r="C204" s="203">
        <v>40637</v>
      </c>
      <c r="D204" s="204">
        <v>1883</v>
      </c>
    </row>
    <row r="205" spans="3:4" ht="14.25" x14ac:dyDescent="0.2">
      <c r="C205" s="203">
        <v>40549</v>
      </c>
      <c r="D205" s="204">
        <v>3438</v>
      </c>
    </row>
    <row r="206" spans="3:4" ht="14.25" x14ac:dyDescent="0.2">
      <c r="C206" s="203">
        <v>42009</v>
      </c>
      <c r="D206" s="204">
        <v>3061</v>
      </c>
    </row>
    <row r="207" spans="3:4" ht="14.25" x14ac:dyDescent="0.2">
      <c r="C207" s="203">
        <v>42894</v>
      </c>
      <c r="D207" s="204">
        <v>3969</v>
      </c>
    </row>
    <row r="208" spans="3:4" ht="14.25" x14ac:dyDescent="0.2">
      <c r="C208" s="203">
        <v>42589</v>
      </c>
      <c r="D208" s="204">
        <v>1981</v>
      </c>
    </row>
    <row r="209" spans="3:4" ht="14.25" x14ac:dyDescent="0.2">
      <c r="C209" s="203">
        <v>41172</v>
      </c>
      <c r="D209" s="204">
        <v>4824</v>
      </c>
    </row>
    <row r="210" spans="3:4" ht="14.25" x14ac:dyDescent="0.2">
      <c r="C210" s="203">
        <v>40510</v>
      </c>
      <c r="D210" s="204">
        <v>2090</v>
      </c>
    </row>
    <row r="211" spans="3:4" ht="14.25" x14ac:dyDescent="0.2">
      <c r="C211" s="203">
        <v>41868</v>
      </c>
      <c r="D211" s="204">
        <v>2163</v>
      </c>
    </row>
    <row r="212" spans="3:4" ht="14.25" x14ac:dyDescent="0.2">
      <c r="C212" s="203">
        <v>41233</v>
      </c>
      <c r="D212" s="204">
        <v>3856</v>
      </c>
    </row>
    <row r="213" spans="3:4" ht="14.25" x14ac:dyDescent="0.2">
      <c r="C213" s="203">
        <v>40712</v>
      </c>
      <c r="D213" s="204">
        <v>4471</v>
      </c>
    </row>
    <row r="214" spans="3:4" ht="14.25" x14ac:dyDescent="0.2">
      <c r="C214" s="203">
        <v>41244</v>
      </c>
      <c r="D214" s="204">
        <v>3247</v>
      </c>
    </row>
    <row r="215" spans="3:4" ht="14.25" x14ac:dyDescent="0.2">
      <c r="C215" s="203">
        <v>42699</v>
      </c>
      <c r="D215" s="204">
        <v>4962</v>
      </c>
    </row>
    <row r="216" spans="3:4" ht="14.25" x14ac:dyDescent="0.2">
      <c r="C216" s="203">
        <v>41938</v>
      </c>
      <c r="D216" s="204">
        <v>4267</v>
      </c>
    </row>
    <row r="217" spans="3:4" ht="14.25" x14ac:dyDescent="0.2">
      <c r="C217" s="203">
        <v>40765</v>
      </c>
      <c r="D217" s="204">
        <v>238</v>
      </c>
    </row>
    <row r="218" spans="3:4" ht="14.25" x14ac:dyDescent="0.2">
      <c r="C218" s="203">
        <v>42630</v>
      </c>
      <c r="D218" s="204">
        <v>676</v>
      </c>
    </row>
    <row r="219" spans="3:4" ht="14.25" x14ac:dyDescent="0.2">
      <c r="C219" s="203">
        <v>42030</v>
      </c>
      <c r="D219" s="204">
        <v>1248</v>
      </c>
    </row>
    <row r="220" spans="3:4" ht="14.25" x14ac:dyDescent="0.2">
      <c r="C220" s="203">
        <v>41425</v>
      </c>
      <c r="D220" s="204">
        <v>4027</v>
      </c>
    </row>
    <row r="221" spans="3:4" ht="14.25" x14ac:dyDescent="0.2">
      <c r="C221" s="203">
        <v>40198</v>
      </c>
      <c r="D221" s="204">
        <v>4172</v>
      </c>
    </row>
    <row r="222" spans="3:4" ht="14.25" x14ac:dyDescent="0.2">
      <c r="C222" s="203">
        <v>41424</v>
      </c>
      <c r="D222" s="204">
        <v>3435</v>
      </c>
    </row>
    <row r="223" spans="3:4" ht="14.25" x14ac:dyDescent="0.2">
      <c r="C223" s="203">
        <v>41461</v>
      </c>
      <c r="D223" s="204">
        <v>1755</v>
      </c>
    </row>
    <row r="224" spans="3:4" ht="14.25" x14ac:dyDescent="0.2">
      <c r="C224" s="203">
        <v>42150</v>
      </c>
      <c r="D224" s="204">
        <v>2772</v>
      </c>
    </row>
    <row r="225" spans="3:4" ht="14.25" x14ac:dyDescent="0.2">
      <c r="C225" s="203">
        <v>42572</v>
      </c>
      <c r="D225" s="204">
        <v>4254</v>
      </c>
    </row>
    <row r="226" spans="3:4" ht="14.25" x14ac:dyDescent="0.2">
      <c r="C226" s="203">
        <v>42322</v>
      </c>
      <c r="D226" s="204">
        <v>1779</v>
      </c>
    </row>
    <row r="227" spans="3:4" ht="14.25" x14ac:dyDescent="0.2">
      <c r="C227" s="203">
        <v>42390</v>
      </c>
      <c r="D227" s="204">
        <v>2948</v>
      </c>
    </row>
    <row r="228" spans="3:4" ht="14.25" x14ac:dyDescent="0.2">
      <c r="C228" s="203">
        <v>40506</v>
      </c>
      <c r="D228" s="204">
        <v>4300</v>
      </c>
    </row>
    <row r="229" spans="3:4" ht="14.25" x14ac:dyDescent="0.2">
      <c r="C229" s="203">
        <v>41107</v>
      </c>
      <c r="D229" s="204">
        <v>2157</v>
      </c>
    </row>
    <row r="230" spans="3:4" ht="14.25" x14ac:dyDescent="0.2">
      <c r="C230" s="203">
        <v>40743</v>
      </c>
      <c r="D230" s="204">
        <v>4942</v>
      </c>
    </row>
    <row r="231" spans="3:4" ht="14.25" x14ac:dyDescent="0.2">
      <c r="C231" s="203">
        <v>41131</v>
      </c>
      <c r="D231" s="204">
        <v>2656</v>
      </c>
    </row>
    <row r="232" spans="3:4" ht="14.25" x14ac:dyDescent="0.2">
      <c r="C232" s="203">
        <v>42782</v>
      </c>
      <c r="D232" s="204">
        <v>4935</v>
      </c>
    </row>
    <row r="233" spans="3:4" ht="14.25" x14ac:dyDescent="0.2">
      <c r="C233" s="203">
        <v>40293</v>
      </c>
      <c r="D233" s="204">
        <v>3267</v>
      </c>
    </row>
    <row r="234" spans="3:4" ht="14.25" x14ac:dyDescent="0.2">
      <c r="C234" s="203">
        <v>41502</v>
      </c>
      <c r="D234" s="204">
        <v>985</v>
      </c>
    </row>
    <row r="235" spans="3:4" ht="14.25" x14ac:dyDescent="0.2">
      <c r="C235" s="203">
        <v>42824</v>
      </c>
      <c r="D235" s="204">
        <v>236</v>
      </c>
    </row>
    <row r="236" spans="3:4" ht="14.25" x14ac:dyDescent="0.2">
      <c r="C236" s="203">
        <v>40746</v>
      </c>
      <c r="D236" s="204">
        <v>2214</v>
      </c>
    </row>
    <row r="237" spans="3:4" ht="14.25" x14ac:dyDescent="0.2">
      <c r="C237" s="203">
        <v>42657</v>
      </c>
      <c r="D237" s="204">
        <v>4522</v>
      </c>
    </row>
    <row r="238" spans="3:4" ht="14.25" x14ac:dyDescent="0.2">
      <c r="C238" s="203">
        <v>40706</v>
      </c>
      <c r="D238" s="204">
        <v>2837</v>
      </c>
    </row>
    <row r="239" spans="3:4" ht="14.25" x14ac:dyDescent="0.2">
      <c r="C239" s="203">
        <v>41121</v>
      </c>
      <c r="D239" s="204">
        <v>3169</v>
      </c>
    </row>
    <row r="240" spans="3:4" ht="14.25" x14ac:dyDescent="0.2">
      <c r="C240" s="203">
        <v>42002</v>
      </c>
      <c r="D240" s="204">
        <v>4228</v>
      </c>
    </row>
    <row r="241" spans="3:4" ht="14.25" x14ac:dyDescent="0.2">
      <c r="C241" s="203">
        <v>40709</v>
      </c>
      <c r="D241" s="204">
        <v>3755</v>
      </c>
    </row>
    <row r="242" spans="3:4" ht="14.25" x14ac:dyDescent="0.2">
      <c r="C242" s="203">
        <v>42678</v>
      </c>
      <c r="D242" s="204">
        <v>3728</v>
      </c>
    </row>
    <row r="243" spans="3:4" ht="14.25" x14ac:dyDescent="0.2">
      <c r="C243" s="203">
        <v>42005</v>
      </c>
      <c r="D243" s="204">
        <v>3695</v>
      </c>
    </row>
    <row r="244" spans="3:4" ht="14.25" x14ac:dyDescent="0.2">
      <c r="C244" s="203">
        <v>41107</v>
      </c>
      <c r="D244" s="204">
        <v>4939</v>
      </c>
    </row>
    <row r="245" spans="3:4" ht="14.25" x14ac:dyDescent="0.2">
      <c r="C245" s="203">
        <v>42029</v>
      </c>
      <c r="D245" s="204">
        <v>1375</v>
      </c>
    </row>
    <row r="246" spans="3:4" ht="14.25" x14ac:dyDescent="0.2">
      <c r="C246" s="203">
        <v>40201</v>
      </c>
      <c r="D246" s="204">
        <v>1506</v>
      </c>
    </row>
    <row r="247" spans="3:4" ht="14.25" x14ac:dyDescent="0.2">
      <c r="C247" s="203">
        <v>40652</v>
      </c>
      <c r="D247" s="204">
        <v>3366</v>
      </c>
    </row>
    <row r="248" spans="3:4" ht="14.25" x14ac:dyDescent="0.2">
      <c r="C248" s="203">
        <v>41262</v>
      </c>
      <c r="D248" s="204">
        <v>2656</v>
      </c>
    </row>
    <row r="249" spans="3:4" ht="14.25" x14ac:dyDescent="0.2">
      <c r="C249" s="203">
        <v>42665</v>
      </c>
      <c r="D249" s="204">
        <v>2740</v>
      </c>
    </row>
    <row r="250" spans="3:4" ht="14.25" x14ac:dyDescent="0.2">
      <c r="C250" s="203">
        <v>41566</v>
      </c>
      <c r="D250" s="204">
        <v>4838</v>
      </c>
    </row>
    <row r="251" spans="3:4" ht="14.25" x14ac:dyDescent="0.2">
      <c r="C251" s="203">
        <v>42367</v>
      </c>
      <c r="D251" s="204">
        <v>2442</v>
      </c>
    </row>
    <row r="252" spans="3:4" ht="14.25" x14ac:dyDescent="0.2">
      <c r="C252" s="203">
        <v>41598</v>
      </c>
      <c r="D252" s="204">
        <v>3528</v>
      </c>
    </row>
    <row r="253" spans="3:4" ht="14.25" x14ac:dyDescent="0.2">
      <c r="C253" s="203">
        <v>41326</v>
      </c>
      <c r="D253" s="204">
        <v>2169</v>
      </c>
    </row>
    <row r="254" spans="3:4" ht="14.25" x14ac:dyDescent="0.2">
      <c r="C254" s="203">
        <v>41025</v>
      </c>
      <c r="D254" s="204">
        <v>3711</v>
      </c>
    </row>
    <row r="255" spans="3:4" ht="14.25" x14ac:dyDescent="0.2">
      <c r="C255" s="203">
        <v>42325</v>
      </c>
      <c r="D255" s="204">
        <v>4273</v>
      </c>
    </row>
    <row r="256" spans="3:4" ht="14.25" x14ac:dyDescent="0.2">
      <c r="C256" s="203">
        <v>42264</v>
      </c>
      <c r="D256" s="204">
        <v>2728</v>
      </c>
    </row>
    <row r="257" spans="3:4" ht="14.25" x14ac:dyDescent="0.2">
      <c r="C257" s="203">
        <v>42375</v>
      </c>
      <c r="D257" s="204">
        <v>1761</v>
      </c>
    </row>
    <row r="258" spans="3:4" ht="14.25" x14ac:dyDescent="0.2">
      <c r="C258" s="203">
        <v>41176</v>
      </c>
      <c r="D258" s="204">
        <v>4800</v>
      </c>
    </row>
    <row r="259" spans="3:4" ht="14.25" x14ac:dyDescent="0.2">
      <c r="C259" s="203">
        <v>40794</v>
      </c>
      <c r="D259" s="204">
        <v>1607</v>
      </c>
    </row>
    <row r="260" spans="3:4" ht="14.25" x14ac:dyDescent="0.2">
      <c r="C260" s="203">
        <v>40702</v>
      </c>
      <c r="D260" s="204">
        <v>3041</v>
      </c>
    </row>
    <row r="261" spans="3:4" ht="14.25" x14ac:dyDescent="0.2">
      <c r="C261" s="203">
        <v>40828</v>
      </c>
      <c r="D261" s="204">
        <v>2702</v>
      </c>
    </row>
    <row r="262" spans="3:4" ht="14.25" x14ac:dyDescent="0.2">
      <c r="C262" s="203">
        <v>41478</v>
      </c>
      <c r="D262" s="204">
        <v>1436</v>
      </c>
    </row>
    <row r="263" spans="3:4" ht="14.25" x14ac:dyDescent="0.2">
      <c r="C263" s="203">
        <v>40898</v>
      </c>
      <c r="D263" s="204">
        <v>195</v>
      </c>
    </row>
    <row r="264" spans="3:4" ht="14.25" x14ac:dyDescent="0.2">
      <c r="C264" s="203">
        <v>42216</v>
      </c>
      <c r="D264" s="204">
        <v>3500</v>
      </c>
    </row>
    <row r="265" spans="3:4" ht="14.25" x14ac:dyDescent="0.2">
      <c r="C265" s="203">
        <v>41677</v>
      </c>
      <c r="D265" s="204">
        <v>2294</v>
      </c>
    </row>
    <row r="266" spans="3:4" ht="14.25" x14ac:dyDescent="0.2">
      <c r="C266" s="203">
        <v>40200</v>
      </c>
      <c r="D266" s="204">
        <v>3527</v>
      </c>
    </row>
    <row r="267" spans="3:4" ht="14.25" x14ac:dyDescent="0.2">
      <c r="C267" s="203">
        <v>40667</v>
      </c>
      <c r="D267" s="204">
        <v>2205</v>
      </c>
    </row>
    <row r="268" spans="3:4" ht="14.25" x14ac:dyDescent="0.2">
      <c r="C268" s="203">
        <v>42699</v>
      </c>
      <c r="D268" s="204">
        <v>1519</v>
      </c>
    </row>
    <row r="269" spans="3:4" ht="14.25" x14ac:dyDescent="0.2">
      <c r="C269" s="203">
        <v>41261</v>
      </c>
      <c r="D269" s="204">
        <v>4886</v>
      </c>
    </row>
    <row r="270" spans="3:4" ht="14.25" x14ac:dyDescent="0.2">
      <c r="C270" s="203">
        <v>42796</v>
      </c>
      <c r="D270" s="204">
        <v>3592</v>
      </c>
    </row>
    <row r="271" spans="3:4" ht="14.25" x14ac:dyDescent="0.2">
      <c r="C271" s="203">
        <v>42972</v>
      </c>
      <c r="D271" s="204">
        <v>1413</v>
      </c>
    </row>
    <row r="272" spans="3:4" ht="14.25" x14ac:dyDescent="0.2">
      <c r="C272" s="203">
        <v>41272</v>
      </c>
      <c r="D272" s="204">
        <v>2493</v>
      </c>
    </row>
    <row r="273" spans="3:4" ht="14.25" x14ac:dyDescent="0.2">
      <c r="C273" s="203">
        <v>42016</v>
      </c>
      <c r="D273" s="204">
        <v>352</v>
      </c>
    </row>
    <row r="274" spans="3:4" ht="14.25" x14ac:dyDescent="0.2">
      <c r="C274" s="203">
        <v>41583</v>
      </c>
      <c r="D274" s="204">
        <v>356</v>
      </c>
    </row>
    <row r="275" spans="3:4" ht="14.25" x14ac:dyDescent="0.2">
      <c r="C275" s="203">
        <v>40752</v>
      </c>
      <c r="D275" s="204">
        <v>2085</v>
      </c>
    </row>
    <row r="276" spans="3:4" ht="14.25" x14ac:dyDescent="0.2">
      <c r="C276" s="203">
        <v>42433</v>
      </c>
      <c r="D276" s="204">
        <v>4186</v>
      </c>
    </row>
    <row r="277" spans="3:4" ht="14.25" x14ac:dyDescent="0.2">
      <c r="C277" s="203">
        <v>40814</v>
      </c>
      <c r="D277" s="204">
        <v>4595</v>
      </c>
    </row>
    <row r="278" spans="3:4" ht="14.25" x14ac:dyDescent="0.2">
      <c r="C278" s="203">
        <v>40366</v>
      </c>
      <c r="D278" s="204">
        <v>3729</v>
      </c>
    </row>
    <row r="279" spans="3:4" ht="14.25" x14ac:dyDescent="0.2">
      <c r="C279" s="203">
        <v>42642</v>
      </c>
      <c r="D279" s="204">
        <v>3114</v>
      </c>
    </row>
    <row r="280" spans="3:4" ht="14.25" x14ac:dyDescent="0.2">
      <c r="C280" s="203">
        <v>42146</v>
      </c>
      <c r="D280" s="204">
        <v>3017</v>
      </c>
    </row>
    <row r="281" spans="3:4" ht="14.25" x14ac:dyDescent="0.2">
      <c r="C281" s="203">
        <v>41811</v>
      </c>
      <c r="D281" s="204">
        <v>1623</v>
      </c>
    </row>
    <row r="282" spans="3:4" ht="14.25" x14ac:dyDescent="0.2">
      <c r="C282" s="203">
        <v>40249</v>
      </c>
      <c r="D282" s="204">
        <v>4671</v>
      </c>
    </row>
    <row r="283" spans="3:4" ht="14.25" x14ac:dyDescent="0.2">
      <c r="C283" s="203">
        <v>40560</v>
      </c>
      <c r="D283" s="204">
        <v>531</v>
      </c>
    </row>
    <row r="284" spans="3:4" ht="14.25" x14ac:dyDescent="0.2">
      <c r="C284" s="203">
        <v>42592</v>
      </c>
      <c r="D284" s="204">
        <v>2483</v>
      </c>
    </row>
    <row r="285" spans="3:4" ht="14.25" x14ac:dyDescent="0.2">
      <c r="C285" s="203">
        <v>41680</v>
      </c>
      <c r="D285" s="204">
        <v>3367</v>
      </c>
    </row>
    <row r="286" spans="3:4" ht="14.25" x14ac:dyDescent="0.2">
      <c r="C286" s="203">
        <v>40841</v>
      </c>
      <c r="D286" s="204">
        <v>362</v>
      </c>
    </row>
    <row r="287" spans="3:4" ht="14.25" x14ac:dyDescent="0.2">
      <c r="C287" s="203">
        <v>41017</v>
      </c>
      <c r="D287" s="204">
        <v>717</v>
      </c>
    </row>
    <row r="288" spans="3:4" ht="14.25" x14ac:dyDescent="0.2">
      <c r="C288" s="203">
        <v>42283</v>
      </c>
      <c r="D288" s="204">
        <v>3881</v>
      </c>
    </row>
    <row r="289" spans="3:4" ht="14.25" x14ac:dyDescent="0.2">
      <c r="C289" s="203">
        <v>40196</v>
      </c>
      <c r="D289" s="204">
        <v>4301</v>
      </c>
    </row>
    <row r="290" spans="3:4" ht="14.25" x14ac:dyDescent="0.2">
      <c r="C290" s="203">
        <v>41313</v>
      </c>
      <c r="D290" s="204">
        <v>130</v>
      </c>
    </row>
    <row r="291" spans="3:4" ht="14.25" x14ac:dyDescent="0.2">
      <c r="C291" s="203">
        <v>41682</v>
      </c>
      <c r="D291" s="204">
        <v>2524</v>
      </c>
    </row>
    <row r="292" spans="3:4" ht="14.25" x14ac:dyDescent="0.2">
      <c r="C292" s="203">
        <v>42264</v>
      </c>
      <c r="D292" s="204">
        <v>1327</v>
      </c>
    </row>
    <row r="293" spans="3:4" ht="14.25" x14ac:dyDescent="0.2">
      <c r="C293" s="203">
        <v>40787</v>
      </c>
      <c r="D293" s="204">
        <v>2855</v>
      </c>
    </row>
    <row r="294" spans="3:4" ht="14.25" x14ac:dyDescent="0.2">
      <c r="C294" s="203">
        <v>40404</v>
      </c>
      <c r="D294" s="204">
        <v>4740</v>
      </c>
    </row>
    <row r="295" spans="3:4" ht="14.25" x14ac:dyDescent="0.2">
      <c r="C295" s="203">
        <v>42383</v>
      </c>
      <c r="D295" s="204">
        <v>109</v>
      </c>
    </row>
    <row r="296" spans="3:4" ht="14.25" x14ac:dyDescent="0.2">
      <c r="C296" s="203">
        <v>42204</v>
      </c>
      <c r="D296" s="204">
        <v>2481</v>
      </c>
    </row>
    <row r="297" spans="3:4" ht="14.25" x14ac:dyDescent="0.2">
      <c r="C297" s="203">
        <v>40970</v>
      </c>
      <c r="D297" s="204">
        <v>3980</v>
      </c>
    </row>
    <row r="298" spans="3:4" ht="14.25" x14ac:dyDescent="0.2">
      <c r="C298" s="203">
        <v>42320</v>
      </c>
      <c r="D298" s="204">
        <v>2601</v>
      </c>
    </row>
    <row r="299" spans="3:4" ht="14.25" x14ac:dyDescent="0.2">
      <c r="C299" s="203">
        <v>41091</v>
      </c>
      <c r="D299" s="204">
        <v>2872</v>
      </c>
    </row>
    <row r="300" spans="3:4" ht="14.25" x14ac:dyDescent="0.2">
      <c r="C300" s="203">
        <v>40194</v>
      </c>
      <c r="D300" s="204">
        <v>3693</v>
      </c>
    </row>
    <row r="301" spans="3:4" ht="14.25" x14ac:dyDescent="0.2">
      <c r="C301" s="203">
        <v>42604</v>
      </c>
      <c r="D301" s="204">
        <v>753</v>
      </c>
    </row>
    <row r="302" spans="3:4" ht="14.25" x14ac:dyDescent="0.2">
      <c r="C302" s="203">
        <v>41506</v>
      </c>
      <c r="D302" s="204">
        <v>4774</v>
      </c>
    </row>
    <row r="303" spans="3:4" ht="14.25" x14ac:dyDescent="0.2">
      <c r="C303" s="203">
        <v>42136</v>
      </c>
      <c r="D303" s="204">
        <v>3840</v>
      </c>
    </row>
    <row r="304" spans="3:4" ht="14.25" x14ac:dyDescent="0.2">
      <c r="C304" s="203">
        <v>42425</v>
      </c>
      <c r="D304" s="204">
        <v>1317</v>
      </c>
    </row>
    <row r="305" spans="3:4" ht="14.25" x14ac:dyDescent="0.2">
      <c r="C305" s="203">
        <v>41828</v>
      </c>
      <c r="D305" s="204">
        <v>977</v>
      </c>
    </row>
    <row r="306" spans="3:4" ht="14.25" x14ac:dyDescent="0.2">
      <c r="C306" s="203">
        <v>41574</v>
      </c>
      <c r="D306" s="204">
        <v>1391</v>
      </c>
    </row>
    <row r="307" spans="3:4" ht="14.25" x14ac:dyDescent="0.2">
      <c r="C307" s="203">
        <v>42567</v>
      </c>
      <c r="D307" s="204">
        <v>2947</v>
      </c>
    </row>
    <row r="308" spans="3:4" ht="14.25" x14ac:dyDescent="0.2">
      <c r="C308" s="203">
        <v>41078</v>
      </c>
      <c r="D308" s="204">
        <v>1073</v>
      </c>
    </row>
    <row r="309" spans="3:4" ht="14.25" x14ac:dyDescent="0.2">
      <c r="C309" s="203">
        <v>40314</v>
      </c>
      <c r="D309" s="204">
        <v>4036</v>
      </c>
    </row>
    <row r="310" spans="3:4" ht="14.25" x14ac:dyDescent="0.2">
      <c r="C310" s="203">
        <v>41135</v>
      </c>
      <c r="D310" s="204">
        <v>2395</v>
      </c>
    </row>
    <row r="311" spans="3:4" ht="14.25" x14ac:dyDescent="0.2">
      <c r="C311" s="203">
        <v>41480</v>
      </c>
      <c r="D311" s="204">
        <v>3803</v>
      </c>
    </row>
    <row r="312" spans="3:4" ht="14.25" x14ac:dyDescent="0.2">
      <c r="C312" s="203">
        <v>41971</v>
      </c>
      <c r="D312" s="204">
        <v>385</v>
      </c>
    </row>
    <row r="313" spans="3:4" ht="14.25" x14ac:dyDescent="0.2">
      <c r="C313" s="203">
        <v>40813</v>
      </c>
      <c r="D313" s="204">
        <v>2320</v>
      </c>
    </row>
    <row r="314" spans="3:4" ht="14.25" x14ac:dyDescent="0.2">
      <c r="C314" s="203">
        <v>42115</v>
      </c>
      <c r="D314" s="204">
        <v>1029</v>
      </c>
    </row>
    <row r="315" spans="3:4" ht="14.25" x14ac:dyDescent="0.2">
      <c r="C315" s="203">
        <v>42206</v>
      </c>
      <c r="D315" s="204">
        <v>3980</v>
      </c>
    </row>
    <row r="316" spans="3:4" ht="14.25" x14ac:dyDescent="0.2">
      <c r="C316" s="203">
        <v>40852</v>
      </c>
      <c r="D316" s="204">
        <v>2300</v>
      </c>
    </row>
    <row r="317" spans="3:4" ht="14.25" x14ac:dyDescent="0.2">
      <c r="C317" s="203">
        <v>40524</v>
      </c>
      <c r="D317" s="204">
        <v>1653</v>
      </c>
    </row>
    <row r="318" spans="3:4" ht="14.25" x14ac:dyDescent="0.2">
      <c r="C318" s="203">
        <v>42310</v>
      </c>
      <c r="D318" s="204">
        <v>1174</v>
      </c>
    </row>
    <row r="319" spans="3:4" ht="14.25" x14ac:dyDescent="0.2">
      <c r="C319" s="203">
        <v>41901</v>
      </c>
      <c r="D319" s="204">
        <v>4302</v>
      </c>
    </row>
    <row r="320" spans="3:4" ht="14.25" x14ac:dyDescent="0.2">
      <c r="C320" s="203">
        <v>41511</v>
      </c>
      <c r="D320" s="204">
        <v>1793</v>
      </c>
    </row>
    <row r="321" spans="3:4" ht="14.25" x14ac:dyDescent="0.2">
      <c r="C321" s="203">
        <v>40989</v>
      </c>
      <c r="D321" s="204">
        <v>2688</v>
      </c>
    </row>
    <row r="322" spans="3:4" ht="14.25" x14ac:dyDescent="0.2">
      <c r="C322" s="203">
        <v>41354</v>
      </c>
      <c r="D322" s="204">
        <v>4955</v>
      </c>
    </row>
    <row r="323" spans="3:4" ht="14.25" x14ac:dyDescent="0.2">
      <c r="C323" s="203">
        <v>42640</v>
      </c>
      <c r="D323" s="204">
        <v>3748</v>
      </c>
    </row>
    <row r="324" spans="3:4" ht="14.25" x14ac:dyDescent="0.2">
      <c r="C324" s="203">
        <v>40502</v>
      </c>
      <c r="D324" s="204">
        <v>4739</v>
      </c>
    </row>
    <row r="325" spans="3:4" ht="14.25" x14ac:dyDescent="0.2">
      <c r="C325" s="203">
        <v>40797</v>
      </c>
      <c r="D325" s="204">
        <v>3164</v>
      </c>
    </row>
    <row r="326" spans="3:4" ht="14.25" x14ac:dyDescent="0.2">
      <c r="C326" s="203">
        <v>40272</v>
      </c>
      <c r="D326" s="204">
        <v>3065</v>
      </c>
    </row>
    <row r="327" spans="3:4" ht="14.25" x14ac:dyDescent="0.2">
      <c r="C327" s="203">
        <v>42495</v>
      </c>
      <c r="D327" s="204">
        <v>4553</v>
      </c>
    </row>
    <row r="328" spans="3:4" ht="14.25" x14ac:dyDescent="0.2">
      <c r="C328" s="203">
        <v>40602</v>
      </c>
      <c r="D328" s="204">
        <v>1929</v>
      </c>
    </row>
    <row r="329" spans="3:4" ht="14.25" x14ac:dyDescent="0.2">
      <c r="C329" s="203">
        <v>41433</v>
      </c>
      <c r="D329" s="204">
        <v>1353</v>
      </c>
    </row>
    <row r="330" spans="3:4" ht="14.25" x14ac:dyDescent="0.2">
      <c r="C330" s="203">
        <v>41976</v>
      </c>
      <c r="D330" s="204">
        <v>3018</v>
      </c>
    </row>
    <row r="331" spans="3:4" ht="14.25" x14ac:dyDescent="0.2">
      <c r="C331" s="203">
        <v>40458</v>
      </c>
      <c r="D331" s="204">
        <v>3559</v>
      </c>
    </row>
    <row r="332" spans="3:4" ht="14.25" x14ac:dyDescent="0.2">
      <c r="C332" s="203">
        <v>42645</v>
      </c>
      <c r="D332" s="204">
        <v>163</v>
      </c>
    </row>
    <row r="333" spans="3:4" ht="14.25" x14ac:dyDescent="0.2">
      <c r="C333" s="203">
        <v>42430</v>
      </c>
      <c r="D333" s="204">
        <v>3226</v>
      </c>
    </row>
    <row r="334" spans="3:4" ht="14.25" x14ac:dyDescent="0.2">
      <c r="C334" s="203">
        <v>41911</v>
      </c>
      <c r="D334" s="204">
        <v>3997</v>
      </c>
    </row>
    <row r="335" spans="3:4" ht="14.25" x14ac:dyDescent="0.2">
      <c r="C335" s="203">
        <v>40753</v>
      </c>
      <c r="D335" s="204">
        <v>2521</v>
      </c>
    </row>
    <row r="336" spans="3:4" ht="14.25" x14ac:dyDescent="0.2">
      <c r="C336" s="203">
        <v>41914</v>
      </c>
      <c r="D336" s="204">
        <v>1752</v>
      </c>
    </row>
    <row r="337" spans="3:4" ht="14.25" x14ac:dyDescent="0.2">
      <c r="C337" s="203">
        <v>41172</v>
      </c>
      <c r="D337" s="204">
        <v>3733</v>
      </c>
    </row>
    <row r="338" spans="3:4" ht="14.25" x14ac:dyDescent="0.2">
      <c r="C338" s="203">
        <v>40539</v>
      </c>
      <c r="D338" s="204">
        <v>1411</v>
      </c>
    </row>
    <row r="339" spans="3:4" ht="14.25" x14ac:dyDescent="0.2">
      <c r="C339" s="203">
        <v>40655</v>
      </c>
      <c r="D339" s="204">
        <v>2243</v>
      </c>
    </row>
    <row r="340" spans="3:4" ht="14.25" x14ac:dyDescent="0.2">
      <c r="C340" s="203">
        <v>40354</v>
      </c>
      <c r="D340" s="204">
        <v>2263</v>
      </c>
    </row>
    <row r="341" spans="3:4" ht="14.25" x14ac:dyDescent="0.2">
      <c r="C341" s="203">
        <v>40266</v>
      </c>
      <c r="D341" s="204">
        <v>2309</v>
      </c>
    </row>
    <row r="342" spans="3:4" ht="14.25" x14ac:dyDescent="0.2">
      <c r="C342" s="203">
        <v>40239</v>
      </c>
      <c r="D342" s="204">
        <v>2603</v>
      </c>
    </row>
    <row r="343" spans="3:4" ht="14.25" x14ac:dyDescent="0.2">
      <c r="C343" s="203">
        <v>40588</v>
      </c>
      <c r="D343" s="204">
        <v>2965</v>
      </c>
    </row>
    <row r="344" spans="3:4" ht="14.25" x14ac:dyDescent="0.2">
      <c r="C344" s="203">
        <v>41664</v>
      </c>
      <c r="D344" s="204">
        <v>3021</v>
      </c>
    </row>
    <row r="345" spans="3:4" ht="14.25" x14ac:dyDescent="0.2">
      <c r="C345" s="203">
        <v>41735</v>
      </c>
      <c r="D345" s="204">
        <v>1836</v>
      </c>
    </row>
    <row r="346" spans="3:4" ht="14.25" x14ac:dyDescent="0.2">
      <c r="C346" s="203">
        <v>40540</v>
      </c>
      <c r="D346" s="204">
        <v>466</v>
      </c>
    </row>
    <row r="347" spans="3:4" ht="14.25" x14ac:dyDescent="0.2">
      <c r="C347" s="203">
        <v>42701</v>
      </c>
      <c r="D347" s="204">
        <v>820</v>
      </c>
    </row>
    <row r="348" spans="3:4" ht="14.25" x14ac:dyDescent="0.2">
      <c r="C348" s="203">
        <v>42231</v>
      </c>
      <c r="D348" s="204">
        <v>3903</v>
      </c>
    </row>
    <row r="349" spans="3:4" ht="14.25" x14ac:dyDescent="0.2">
      <c r="C349" s="203">
        <v>42045</v>
      </c>
      <c r="D349" s="204">
        <v>3333</v>
      </c>
    </row>
    <row r="350" spans="3:4" ht="14.25" x14ac:dyDescent="0.2">
      <c r="C350" s="203">
        <v>41895</v>
      </c>
      <c r="D350" s="204">
        <v>4940</v>
      </c>
    </row>
    <row r="351" spans="3:4" ht="14.25" x14ac:dyDescent="0.2">
      <c r="C351" s="203">
        <v>40759</v>
      </c>
      <c r="D351" s="204">
        <v>3943</v>
      </c>
    </row>
    <row r="352" spans="3:4" ht="14.25" x14ac:dyDescent="0.2">
      <c r="C352" s="203">
        <v>41928</v>
      </c>
      <c r="D352" s="204">
        <v>4676</v>
      </c>
    </row>
    <row r="353" spans="3:4" ht="14.25" x14ac:dyDescent="0.2">
      <c r="C353" s="203">
        <v>41020</v>
      </c>
      <c r="D353" s="204">
        <v>761</v>
      </c>
    </row>
    <row r="354" spans="3:4" ht="14.25" x14ac:dyDescent="0.2">
      <c r="C354" s="203">
        <v>40687</v>
      </c>
      <c r="D354" s="204">
        <v>2543</v>
      </c>
    </row>
    <row r="355" spans="3:4" ht="14.25" x14ac:dyDescent="0.2">
      <c r="C355" s="203">
        <v>40902</v>
      </c>
      <c r="D355" s="204">
        <v>4992</v>
      </c>
    </row>
    <row r="356" spans="3:4" ht="14.25" x14ac:dyDescent="0.2">
      <c r="C356" s="203">
        <v>42466</v>
      </c>
      <c r="D356" s="204">
        <v>2852</v>
      </c>
    </row>
    <row r="357" spans="3:4" ht="14.25" x14ac:dyDescent="0.2">
      <c r="C357" s="203">
        <v>41116</v>
      </c>
      <c r="D357" s="204">
        <v>705</v>
      </c>
    </row>
    <row r="358" spans="3:4" ht="14.25" x14ac:dyDescent="0.2">
      <c r="C358" s="203">
        <v>41029</v>
      </c>
      <c r="D358" s="204">
        <v>955</v>
      </c>
    </row>
    <row r="359" spans="3:4" ht="14.25" x14ac:dyDescent="0.2">
      <c r="C359" s="203">
        <v>41319</v>
      </c>
      <c r="D359" s="204">
        <v>2737</v>
      </c>
    </row>
    <row r="360" spans="3:4" ht="14.25" x14ac:dyDescent="0.2">
      <c r="C360" s="203">
        <v>40488</v>
      </c>
      <c r="D360" s="204">
        <v>3220</v>
      </c>
    </row>
    <row r="361" spans="3:4" ht="14.25" x14ac:dyDescent="0.2">
      <c r="C361" s="203">
        <v>41226</v>
      </c>
      <c r="D361" s="204">
        <v>2020</v>
      </c>
    </row>
    <row r="362" spans="3:4" ht="14.25" x14ac:dyDescent="0.2">
      <c r="C362" s="203">
        <v>41727</v>
      </c>
      <c r="D362" s="204">
        <v>3919</v>
      </c>
    </row>
    <row r="363" spans="3:4" ht="14.25" x14ac:dyDescent="0.2">
      <c r="C363" s="203">
        <v>40805</v>
      </c>
      <c r="D363" s="204">
        <v>4127</v>
      </c>
    </row>
    <row r="364" spans="3:4" ht="14.25" x14ac:dyDescent="0.2">
      <c r="C364" s="203">
        <v>41186</v>
      </c>
      <c r="D364" s="204">
        <v>3290</v>
      </c>
    </row>
    <row r="365" spans="3:4" ht="14.25" x14ac:dyDescent="0.2">
      <c r="C365" s="203">
        <v>42039</v>
      </c>
      <c r="D365" s="204">
        <v>3001</v>
      </c>
    </row>
    <row r="366" spans="3:4" ht="14.25" x14ac:dyDescent="0.2">
      <c r="C366" s="203">
        <v>41611</v>
      </c>
      <c r="D366" s="204">
        <v>2541</v>
      </c>
    </row>
    <row r="367" spans="3:4" ht="14.25" x14ac:dyDescent="0.2">
      <c r="C367" s="203">
        <v>40257</v>
      </c>
      <c r="D367" s="204">
        <v>4320</v>
      </c>
    </row>
    <row r="368" spans="3:4" ht="14.25" x14ac:dyDescent="0.2">
      <c r="C368" s="203">
        <v>41490</v>
      </c>
      <c r="D368" s="204">
        <v>4025</v>
      </c>
    </row>
    <row r="369" spans="3:4" ht="14.25" x14ac:dyDescent="0.2">
      <c r="C369" s="203">
        <v>41452</v>
      </c>
      <c r="D369" s="204">
        <v>1388</v>
      </c>
    </row>
    <row r="370" spans="3:4" ht="14.25" x14ac:dyDescent="0.2">
      <c r="C370" s="203">
        <v>42298</v>
      </c>
      <c r="D370" s="204">
        <v>3539</v>
      </c>
    </row>
    <row r="371" spans="3:4" ht="14.25" x14ac:dyDescent="0.2">
      <c r="C371" s="203">
        <v>42255</v>
      </c>
      <c r="D371" s="204">
        <v>4649</v>
      </c>
    </row>
    <row r="372" spans="3:4" ht="14.25" x14ac:dyDescent="0.2">
      <c r="C372" s="203">
        <v>41958</v>
      </c>
      <c r="D372" s="204">
        <v>3000</v>
      </c>
    </row>
    <row r="373" spans="3:4" ht="14.25" x14ac:dyDescent="0.2">
      <c r="C373" s="203">
        <v>42237</v>
      </c>
      <c r="D373" s="204">
        <v>2284</v>
      </c>
    </row>
    <row r="374" spans="3:4" ht="14.25" x14ac:dyDescent="0.2">
      <c r="C374" s="203">
        <v>41534</v>
      </c>
      <c r="D374" s="204">
        <v>3095</v>
      </c>
    </row>
    <row r="375" spans="3:4" ht="14.25" x14ac:dyDescent="0.2">
      <c r="C375" s="203">
        <v>41508</v>
      </c>
      <c r="D375" s="204">
        <v>4164</v>
      </c>
    </row>
    <row r="376" spans="3:4" ht="14.25" x14ac:dyDescent="0.2">
      <c r="C376" s="203">
        <v>42498</v>
      </c>
      <c r="D376" s="204">
        <v>2652</v>
      </c>
    </row>
    <row r="377" spans="3:4" ht="14.25" x14ac:dyDescent="0.2">
      <c r="C377" s="203">
        <v>40715</v>
      </c>
      <c r="D377" s="204">
        <v>140</v>
      </c>
    </row>
    <row r="378" spans="3:4" ht="14.25" x14ac:dyDescent="0.2">
      <c r="C378" s="203">
        <v>42564</v>
      </c>
      <c r="D378" s="204">
        <v>1448</v>
      </c>
    </row>
    <row r="379" spans="3:4" ht="14.25" x14ac:dyDescent="0.2">
      <c r="C379" s="203">
        <v>40874</v>
      </c>
      <c r="D379" s="204">
        <v>174</v>
      </c>
    </row>
    <row r="380" spans="3:4" ht="14.25" x14ac:dyDescent="0.2">
      <c r="C380" s="203">
        <v>41281</v>
      </c>
      <c r="D380" s="204">
        <v>4072</v>
      </c>
    </row>
    <row r="381" spans="3:4" ht="14.25" x14ac:dyDescent="0.2">
      <c r="C381" s="203">
        <v>42727</v>
      </c>
      <c r="D381" s="204">
        <v>2852</v>
      </c>
    </row>
    <row r="382" spans="3:4" ht="14.25" x14ac:dyDescent="0.2">
      <c r="C382" s="203">
        <v>41246</v>
      </c>
      <c r="D382" s="204">
        <v>944</v>
      </c>
    </row>
    <row r="383" spans="3:4" ht="14.25" x14ac:dyDescent="0.2">
      <c r="C383" s="203">
        <v>40935</v>
      </c>
      <c r="D383" s="204">
        <v>4460</v>
      </c>
    </row>
    <row r="384" spans="3:4" ht="14.25" x14ac:dyDescent="0.2">
      <c r="C384" s="203">
        <v>41194</v>
      </c>
      <c r="D384" s="204">
        <v>2710</v>
      </c>
    </row>
    <row r="385" spans="3:4" ht="14.25" x14ac:dyDescent="0.2">
      <c r="C385" s="203">
        <v>40712</v>
      </c>
      <c r="D385" s="204">
        <v>1070</v>
      </c>
    </row>
    <row r="386" spans="3:4" ht="14.25" x14ac:dyDescent="0.2">
      <c r="C386" s="203">
        <v>42726</v>
      </c>
      <c r="D386" s="204">
        <v>4679</v>
      </c>
    </row>
    <row r="387" spans="3:4" ht="14.25" x14ac:dyDescent="0.2">
      <c r="C387" s="203">
        <v>42549</v>
      </c>
      <c r="D387" s="204">
        <v>4365</v>
      </c>
    </row>
    <row r="388" spans="3:4" ht="14.25" x14ac:dyDescent="0.2">
      <c r="C388" s="203">
        <v>41282</v>
      </c>
      <c r="D388" s="204">
        <v>1223</v>
      </c>
    </row>
    <row r="389" spans="3:4" ht="14.25" x14ac:dyDescent="0.2">
      <c r="C389" s="203">
        <v>41054</v>
      </c>
      <c r="D389" s="204">
        <v>3551</v>
      </c>
    </row>
    <row r="390" spans="3:4" ht="14.25" x14ac:dyDescent="0.2">
      <c r="C390" s="203">
        <v>42417</v>
      </c>
      <c r="D390" s="204">
        <v>312</v>
      </c>
    </row>
    <row r="391" spans="3:4" ht="14.25" x14ac:dyDescent="0.2">
      <c r="C391" s="203">
        <v>41444</v>
      </c>
      <c r="D391" s="204">
        <v>2901</v>
      </c>
    </row>
    <row r="392" spans="3:4" ht="14.25" x14ac:dyDescent="0.2">
      <c r="C392" s="203">
        <v>40193</v>
      </c>
      <c r="D392" s="204">
        <v>446</v>
      </c>
    </row>
    <row r="393" spans="3:4" ht="14.25" x14ac:dyDescent="0.2">
      <c r="C393" s="203">
        <v>42018</v>
      </c>
      <c r="D393" s="204">
        <v>755</v>
      </c>
    </row>
    <row r="394" spans="3:4" ht="14.25" x14ac:dyDescent="0.2">
      <c r="C394" s="203">
        <v>40839</v>
      </c>
      <c r="D394" s="204">
        <v>2166</v>
      </c>
    </row>
    <row r="395" spans="3:4" ht="14.25" x14ac:dyDescent="0.2">
      <c r="C395" s="203">
        <v>40478</v>
      </c>
      <c r="D395" s="204">
        <v>3227</v>
      </c>
    </row>
    <row r="396" spans="3:4" ht="14.25" x14ac:dyDescent="0.2">
      <c r="C396" s="203">
        <v>42212</v>
      </c>
      <c r="D396" s="204">
        <v>1888</v>
      </c>
    </row>
    <row r="397" spans="3:4" ht="14.25" x14ac:dyDescent="0.2">
      <c r="C397" s="203">
        <v>40271</v>
      </c>
      <c r="D397" s="204">
        <v>4624</v>
      </c>
    </row>
    <row r="398" spans="3:4" ht="14.25" x14ac:dyDescent="0.2">
      <c r="C398" s="203">
        <v>40851</v>
      </c>
      <c r="D398" s="204">
        <v>1217</v>
      </c>
    </row>
    <row r="399" spans="3:4" ht="14.25" x14ac:dyDescent="0.2">
      <c r="C399" s="203">
        <v>42071</v>
      </c>
      <c r="D399" s="204">
        <v>3863</v>
      </c>
    </row>
    <row r="400" spans="3:4" ht="14.25" x14ac:dyDescent="0.2">
      <c r="C400" s="203">
        <v>42477</v>
      </c>
      <c r="D400" s="204">
        <v>1424</v>
      </c>
    </row>
    <row r="401" spans="3:4" ht="14.25" x14ac:dyDescent="0.2">
      <c r="C401" s="203">
        <v>41181</v>
      </c>
      <c r="D401" s="204">
        <v>3418</v>
      </c>
    </row>
    <row r="402" spans="3:4" ht="14.25" x14ac:dyDescent="0.2">
      <c r="C402" s="203">
        <v>41521</v>
      </c>
      <c r="D402" s="204">
        <v>1499</v>
      </c>
    </row>
    <row r="403" spans="3:4" ht="14.25" x14ac:dyDescent="0.2">
      <c r="C403" s="203">
        <v>42256</v>
      </c>
      <c r="D403" s="204">
        <v>4088</v>
      </c>
    </row>
    <row r="404" spans="3:4" ht="14.25" x14ac:dyDescent="0.2">
      <c r="C404" s="203">
        <v>42448</v>
      </c>
      <c r="D404" s="204">
        <v>1865</v>
      </c>
    </row>
    <row r="405" spans="3:4" ht="14.25" x14ac:dyDescent="0.2">
      <c r="C405" s="203">
        <v>41939</v>
      </c>
      <c r="D405" s="204">
        <v>4311</v>
      </c>
    </row>
    <row r="406" spans="3:4" ht="14.25" x14ac:dyDescent="0.2">
      <c r="C406" s="203">
        <v>42221</v>
      </c>
      <c r="D406" s="204">
        <v>3911</v>
      </c>
    </row>
    <row r="407" spans="3:4" ht="14.25" x14ac:dyDescent="0.2">
      <c r="C407" s="203">
        <v>42382</v>
      </c>
      <c r="D407" s="204">
        <v>3613</v>
      </c>
    </row>
    <row r="408" spans="3:4" ht="14.25" x14ac:dyDescent="0.2">
      <c r="C408" s="203">
        <v>40355</v>
      </c>
      <c r="D408" s="204">
        <v>1189</v>
      </c>
    </row>
    <row r="409" spans="3:4" ht="14.25" x14ac:dyDescent="0.2">
      <c r="C409" s="203">
        <v>42123</v>
      </c>
      <c r="D409" s="204">
        <v>3986</v>
      </c>
    </row>
    <row r="410" spans="3:4" ht="14.25" x14ac:dyDescent="0.2">
      <c r="C410" s="203">
        <v>41743</v>
      </c>
      <c r="D410" s="204">
        <v>3042</v>
      </c>
    </row>
    <row r="411" spans="3:4" ht="14.25" x14ac:dyDescent="0.2">
      <c r="C411" s="203">
        <v>41421</v>
      </c>
      <c r="D411" s="204">
        <v>4473</v>
      </c>
    </row>
    <row r="412" spans="3:4" ht="14.25" x14ac:dyDescent="0.2">
      <c r="C412" s="203">
        <v>41900</v>
      </c>
      <c r="D412" s="204">
        <v>3217</v>
      </c>
    </row>
    <row r="413" spans="3:4" ht="14.25" x14ac:dyDescent="0.2">
      <c r="C413" s="203">
        <v>40826</v>
      </c>
      <c r="D413" s="204">
        <v>1481</v>
      </c>
    </row>
    <row r="414" spans="3:4" ht="14.25" x14ac:dyDescent="0.2">
      <c r="C414" s="203">
        <v>42244</v>
      </c>
      <c r="D414" s="204">
        <v>4423</v>
      </c>
    </row>
    <row r="415" spans="3:4" ht="14.25" x14ac:dyDescent="0.2">
      <c r="C415" s="203">
        <v>42060</v>
      </c>
      <c r="D415" s="204">
        <v>3598</v>
      </c>
    </row>
    <row r="416" spans="3:4" ht="14.25" x14ac:dyDescent="0.2">
      <c r="C416" s="203">
        <v>40230</v>
      </c>
      <c r="D416" s="204">
        <v>612</v>
      </c>
    </row>
    <row r="417" spans="3:4" ht="14.25" x14ac:dyDescent="0.2">
      <c r="C417" s="203">
        <v>40186</v>
      </c>
      <c r="D417" s="204">
        <v>3152</v>
      </c>
    </row>
    <row r="418" spans="3:4" ht="14.25" x14ac:dyDescent="0.2">
      <c r="C418" s="203">
        <v>40976</v>
      </c>
      <c r="D418" s="204">
        <v>817</v>
      </c>
    </row>
    <row r="419" spans="3:4" ht="14.25" x14ac:dyDescent="0.2">
      <c r="C419" s="203">
        <v>40197</v>
      </c>
      <c r="D419" s="204">
        <v>3887</v>
      </c>
    </row>
    <row r="420" spans="3:4" ht="14.25" x14ac:dyDescent="0.2">
      <c r="C420" s="203">
        <v>41301</v>
      </c>
      <c r="D420" s="204">
        <v>4468</v>
      </c>
    </row>
    <row r="421" spans="3:4" ht="14.25" x14ac:dyDescent="0.2">
      <c r="C421" s="203">
        <v>41387</v>
      </c>
      <c r="D421" s="204">
        <v>2477</v>
      </c>
    </row>
    <row r="422" spans="3:4" ht="14.25" x14ac:dyDescent="0.2">
      <c r="C422" s="203">
        <v>42235</v>
      </c>
      <c r="D422" s="204">
        <v>4683</v>
      </c>
    </row>
    <row r="423" spans="3:4" ht="14.25" x14ac:dyDescent="0.2">
      <c r="C423" s="203">
        <v>40787</v>
      </c>
      <c r="D423" s="204">
        <v>587</v>
      </c>
    </row>
    <row r="424" spans="3:4" ht="14.25" x14ac:dyDescent="0.2">
      <c r="C424" s="203">
        <v>42159</v>
      </c>
      <c r="D424" s="204">
        <v>3906</v>
      </c>
    </row>
    <row r="425" spans="3:4" ht="14.25" x14ac:dyDescent="0.2">
      <c r="C425" s="203">
        <v>41773</v>
      </c>
      <c r="D425" s="204">
        <v>2369</v>
      </c>
    </row>
    <row r="426" spans="3:4" ht="14.25" x14ac:dyDescent="0.2">
      <c r="C426" s="203">
        <v>41772</v>
      </c>
      <c r="D426" s="204">
        <v>3824</v>
      </c>
    </row>
    <row r="427" spans="3:4" ht="14.25" x14ac:dyDescent="0.2">
      <c r="C427" s="203">
        <v>41322</v>
      </c>
      <c r="D427" s="204">
        <v>1521</v>
      </c>
    </row>
    <row r="428" spans="3:4" ht="14.25" x14ac:dyDescent="0.2">
      <c r="C428" s="203">
        <v>41309</v>
      </c>
      <c r="D428" s="204">
        <v>3631</v>
      </c>
    </row>
    <row r="429" spans="3:4" ht="14.25" x14ac:dyDescent="0.2">
      <c r="C429" s="203">
        <v>42031</v>
      </c>
      <c r="D429" s="204">
        <v>2678</v>
      </c>
    </row>
    <row r="430" spans="3:4" ht="14.25" x14ac:dyDescent="0.2">
      <c r="C430" s="203">
        <v>41889</v>
      </c>
      <c r="D430" s="204">
        <v>4996</v>
      </c>
    </row>
    <row r="431" spans="3:4" ht="14.25" x14ac:dyDescent="0.2">
      <c r="C431" s="203">
        <v>42158</v>
      </c>
      <c r="D431" s="204">
        <v>2690</v>
      </c>
    </row>
    <row r="432" spans="3:4" ht="14.25" x14ac:dyDescent="0.2">
      <c r="C432" s="203">
        <v>40234</v>
      </c>
      <c r="D432" s="204">
        <v>4430</v>
      </c>
    </row>
    <row r="433" spans="3:4" ht="14.25" x14ac:dyDescent="0.2">
      <c r="C433" s="203">
        <v>42282</v>
      </c>
      <c r="D433" s="204">
        <v>4639</v>
      </c>
    </row>
    <row r="434" spans="3:4" ht="14.25" x14ac:dyDescent="0.2">
      <c r="C434" s="203">
        <v>40608</v>
      </c>
      <c r="D434" s="204">
        <v>1661</v>
      </c>
    </row>
    <row r="435" spans="3:4" ht="14.25" x14ac:dyDescent="0.2">
      <c r="C435" s="203">
        <v>42092</v>
      </c>
      <c r="D435" s="204">
        <v>4517</v>
      </c>
    </row>
    <row r="436" spans="3:4" ht="14.25" x14ac:dyDescent="0.2">
      <c r="C436" s="203">
        <v>41779</v>
      </c>
      <c r="D436" s="204">
        <v>2975</v>
      </c>
    </row>
    <row r="437" spans="3:4" ht="14.25" x14ac:dyDescent="0.2">
      <c r="C437" s="203">
        <v>40388</v>
      </c>
      <c r="D437" s="204">
        <v>2110</v>
      </c>
    </row>
    <row r="438" spans="3:4" ht="14.25" x14ac:dyDescent="0.2">
      <c r="C438" s="203">
        <v>40980</v>
      </c>
      <c r="D438" s="204">
        <v>851</v>
      </c>
    </row>
    <row r="439" spans="3:4" ht="14.25" x14ac:dyDescent="0.2">
      <c r="C439" s="203">
        <v>42116</v>
      </c>
      <c r="D439" s="204">
        <v>4818</v>
      </c>
    </row>
    <row r="440" spans="3:4" ht="14.25" x14ac:dyDescent="0.2">
      <c r="C440" s="203">
        <v>41895</v>
      </c>
      <c r="D440" s="204">
        <v>2106</v>
      </c>
    </row>
    <row r="441" spans="3:4" ht="14.25" x14ac:dyDescent="0.2">
      <c r="C441" s="203">
        <v>42449</v>
      </c>
      <c r="D441" s="204">
        <v>3230</v>
      </c>
    </row>
    <row r="442" spans="3:4" ht="14.25" x14ac:dyDescent="0.2">
      <c r="C442" s="203">
        <v>41301</v>
      </c>
      <c r="D442" s="204">
        <v>3869</v>
      </c>
    </row>
    <row r="443" spans="3:4" ht="14.25" x14ac:dyDescent="0.2">
      <c r="C443" s="203">
        <v>40750</v>
      </c>
      <c r="D443" s="204">
        <v>694</v>
      </c>
    </row>
    <row r="444" spans="3:4" ht="14.25" x14ac:dyDescent="0.2">
      <c r="C444" s="203">
        <v>42705</v>
      </c>
      <c r="D444" s="204">
        <v>704</v>
      </c>
    </row>
    <row r="445" spans="3:4" ht="14.25" x14ac:dyDescent="0.2">
      <c r="C445" s="203">
        <v>42244</v>
      </c>
      <c r="D445" s="204">
        <v>3650</v>
      </c>
    </row>
    <row r="446" spans="3:4" ht="14.25" x14ac:dyDescent="0.2">
      <c r="C446" s="203">
        <v>41577</v>
      </c>
      <c r="D446" s="204">
        <v>2504</v>
      </c>
    </row>
    <row r="447" spans="3:4" ht="14.25" x14ac:dyDescent="0.2">
      <c r="C447" s="203">
        <v>42312</v>
      </c>
      <c r="D447" s="204">
        <v>793</v>
      </c>
    </row>
    <row r="448" spans="3:4" ht="14.25" x14ac:dyDescent="0.2">
      <c r="C448" s="203">
        <v>41014</v>
      </c>
      <c r="D448" s="204">
        <v>488</v>
      </c>
    </row>
    <row r="449" spans="3:4" ht="14.25" x14ac:dyDescent="0.2">
      <c r="C449" s="203">
        <v>41969</v>
      </c>
      <c r="D449" s="204">
        <v>1645</v>
      </c>
    </row>
    <row r="450" spans="3:4" ht="14.25" x14ac:dyDescent="0.2">
      <c r="C450" s="203">
        <v>40290</v>
      </c>
      <c r="D450" s="204">
        <v>821</v>
      </c>
    </row>
    <row r="451" spans="3:4" ht="14.25" x14ac:dyDescent="0.2">
      <c r="C451" s="203">
        <v>41719</v>
      </c>
      <c r="D451" s="204">
        <v>138</v>
      </c>
    </row>
    <row r="452" spans="3:4" ht="14.25" x14ac:dyDescent="0.2">
      <c r="C452" s="203">
        <v>41183</v>
      </c>
      <c r="D452" s="204">
        <v>640</v>
      </c>
    </row>
    <row r="453" spans="3:4" ht="14.25" x14ac:dyDescent="0.2">
      <c r="C453" s="203">
        <v>40225</v>
      </c>
      <c r="D453" s="204">
        <v>3283</v>
      </c>
    </row>
    <row r="454" spans="3:4" ht="14.25" x14ac:dyDescent="0.2">
      <c r="C454" s="203">
        <v>42661</v>
      </c>
      <c r="D454" s="204">
        <v>288</v>
      </c>
    </row>
    <row r="455" spans="3:4" ht="14.25" x14ac:dyDescent="0.2">
      <c r="C455" s="203">
        <v>42253</v>
      </c>
      <c r="D455" s="204">
        <v>713</v>
      </c>
    </row>
    <row r="456" spans="3:4" ht="14.25" x14ac:dyDescent="0.2">
      <c r="C456" s="203">
        <v>42584</v>
      </c>
      <c r="D456" s="204">
        <v>877</v>
      </c>
    </row>
    <row r="457" spans="3:4" ht="14.25" x14ac:dyDescent="0.2">
      <c r="C457" s="203">
        <v>40326</v>
      </c>
      <c r="D457" s="204">
        <v>1217</v>
      </c>
    </row>
    <row r="458" spans="3:4" ht="14.25" x14ac:dyDescent="0.2">
      <c r="C458" s="203">
        <v>40486</v>
      </c>
      <c r="D458" s="204">
        <v>4548</v>
      </c>
    </row>
    <row r="459" spans="3:4" ht="14.25" x14ac:dyDescent="0.2">
      <c r="C459" s="203">
        <v>40680</v>
      </c>
      <c r="D459" s="204">
        <v>3796</v>
      </c>
    </row>
    <row r="460" spans="3:4" ht="14.25" x14ac:dyDescent="0.2">
      <c r="C460" s="203">
        <v>41593</v>
      </c>
      <c r="D460" s="204">
        <v>2664</v>
      </c>
    </row>
    <row r="461" spans="3:4" ht="14.25" x14ac:dyDescent="0.2">
      <c r="C461" s="203">
        <v>41559</v>
      </c>
      <c r="D461" s="204">
        <v>4678</v>
      </c>
    </row>
    <row r="462" spans="3:4" ht="14.25" x14ac:dyDescent="0.2">
      <c r="C462" s="203">
        <v>42307</v>
      </c>
      <c r="D462" s="204">
        <v>1799</v>
      </c>
    </row>
    <row r="463" spans="3:4" ht="14.25" x14ac:dyDescent="0.2">
      <c r="C463" s="203">
        <v>42241</v>
      </c>
      <c r="D463" s="204">
        <v>1494</v>
      </c>
    </row>
    <row r="464" spans="3:4" ht="14.25" x14ac:dyDescent="0.2">
      <c r="C464" s="203">
        <v>40451</v>
      </c>
      <c r="D464" s="204">
        <v>4766</v>
      </c>
    </row>
    <row r="465" spans="3:4" ht="14.25" x14ac:dyDescent="0.2">
      <c r="C465" s="203">
        <v>41262</v>
      </c>
      <c r="D465" s="204">
        <v>1485</v>
      </c>
    </row>
    <row r="466" spans="3:4" ht="14.25" x14ac:dyDescent="0.2">
      <c r="C466" s="203">
        <v>41294</v>
      </c>
      <c r="D466" s="204">
        <v>3284</v>
      </c>
    </row>
    <row r="467" spans="3:4" ht="14.25" x14ac:dyDescent="0.2">
      <c r="C467" s="203">
        <v>41405</v>
      </c>
      <c r="D467" s="204">
        <v>247</v>
      </c>
    </row>
    <row r="468" spans="3:4" ht="14.25" x14ac:dyDescent="0.2">
      <c r="C468" s="203">
        <v>40677</v>
      </c>
      <c r="D468" s="204">
        <v>4727</v>
      </c>
    </row>
    <row r="469" spans="3:4" ht="14.25" x14ac:dyDescent="0.2">
      <c r="C469" s="203">
        <v>40874</v>
      </c>
      <c r="D469" s="204">
        <v>1918</v>
      </c>
    </row>
    <row r="470" spans="3:4" ht="14.25" x14ac:dyDescent="0.2">
      <c r="C470" s="203">
        <v>41777</v>
      </c>
      <c r="D470" s="204">
        <v>2528</v>
      </c>
    </row>
    <row r="471" spans="3:4" ht="14.25" x14ac:dyDescent="0.2">
      <c r="C471" s="203">
        <v>41138</v>
      </c>
      <c r="D471" s="204">
        <v>2413</v>
      </c>
    </row>
    <row r="472" spans="3:4" ht="14.25" x14ac:dyDescent="0.2">
      <c r="C472" s="203">
        <v>41898</v>
      </c>
      <c r="D472" s="204">
        <v>3910</v>
      </c>
    </row>
    <row r="473" spans="3:4" ht="14.25" x14ac:dyDescent="0.2">
      <c r="C473" s="203">
        <v>41775</v>
      </c>
      <c r="D473" s="204">
        <v>3015</v>
      </c>
    </row>
    <row r="474" spans="3:4" ht="14.25" x14ac:dyDescent="0.2">
      <c r="C474" s="203">
        <v>40755</v>
      </c>
      <c r="D474" s="204">
        <v>2917</v>
      </c>
    </row>
    <row r="475" spans="3:4" ht="14.25" x14ac:dyDescent="0.2">
      <c r="C475" s="203">
        <v>40658</v>
      </c>
      <c r="D475" s="204">
        <v>363</v>
      </c>
    </row>
    <row r="476" spans="3:4" ht="14.25" x14ac:dyDescent="0.2">
      <c r="C476" s="203">
        <v>40279</v>
      </c>
      <c r="D476" s="204">
        <v>1849</v>
      </c>
    </row>
    <row r="477" spans="3:4" ht="14.25" x14ac:dyDescent="0.2">
      <c r="C477" s="203">
        <v>40574</v>
      </c>
      <c r="D477" s="204">
        <v>476</v>
      </c>
    </row>
    <row r="478" spans="3:4" ht="14.25" x14ac:dyDescent="0.2">
      <c r="C478" s="203">
        <v>41193</v>
      </c>
      <c r="D478" s="204">
        <v>4173</v>
      </c>
    </row>
    <row r="479" spans="3:4" ht="14.25" x14ac:dyDescent="0.2">
      <c r="C479" s="203">
        <v>41084</v>
      </c>
      <c r="D479" s="204">
        <v>885</v>
      </c>
    </row>
    <row r="480" spans="3:4" ht="14.25" x14ac:dyDescent="0.2">
      <c r="C480" s="203">
        <v>41815</v>
      </c>
      <c r="D480" s="204">
        <v>261</v>
      </c>
    </row>
    <row r="481" spans="3:4" ht="14.25" x14ac:dyDescent="0.2">
      <c r="C481" s="203">
        <v>41046</v>
      </c>
      <c r="D481" s="204">
        <v>881</v>
      </c>
    </row>
    <row r="482" spans="3:4" ht="14.25" x14ac:dyDescent="0.2">
      <c r="C482" s="203">
        <v>42133</v>
      </c>
      <c r="D482" s="204">
        <v>1426</v>
      </c>
    </row>
    <row r="483" spans="3:4" ht="14.25" x14ac:dyDescent="0.2">
      <c r="C483" s="203">
        <v>41244</v>
      </c>
      <c r="D483" s="204">
        <v>3636</v>
      </c>
    </row>
    <row r="484" spans="3:4" ht="14.25" x14ac:dyDescent="0.2">
      <c r="C484" s="203">
        <v>42497</v>
      </c>
      <c r="D484" s="204">
        <v>3444</v>
      </c>
    </row>
    <row r="485" spans="3:4" ht="14.25" x14ac:dyDescent="0.2">
      <c r="C485" s="203">
        <v>40311</v>
      </c>
      <c r="D485" s="204">
        <v>218</v>
      </c>
    </row>
    <row r="486" spans="3:4" ht="14.25" x14ac:dyDescent="0.2">
      <c r="C486" s="203">
        <v>42513</v>
      </c>
      <c r="D486" s="204">
        <v>1225</v>
      </c>
    </row>
    <row r="487" spans="3:4" ht="14.25" x14ac:dyDescent="0.2">
      <c r="C487" s="203">
        <v>41828</v>
      </c>
      <c r="D487" s="204">
        <v>3385</v>
      </c>
    </row>
    <row r="488" spans="3:4" ht="14.25" x14ac:dyDescent="0.2">
      <c r="C488" s="203">
        <v>41067</v>
      </c>
      <c r="D488" s="204">
        <v>2700</v>
      </c>
    </row>
    <row r="489" spans="3:4" ht="14.25" x14ac:dyDescent="0.2">
      <c r="C489" s="203">
        <v>40660</v>
      </c>
      <c r="D489" s="204">
        <v>4371</v>
      </c>
    </row>
    <row r="490" spans="3:4" ht="14.25" x14ac:dyDescent="0.2">
      <c r="C490" s="203">
        <v>40628</v>
      </c>
      <c r="D490" s="204">
        <v>3783</v>
      </c>
    </row>
    <row r="491" spans="3:4" ht="14.25" x14ac:dyDescent="0.2">
      <c r="C491" s="203">
        <v>40607</v>
      </c>
      <c r="D491" s="204">
        <v>1108</v>
      </c>
    </row>
    <row r="492" spans="3:4" ht="14.25" x14ac:dyDescent="0.2">
      <c r="C492" s="203">
        <v>41039</v>
      </c>
      <c r="D492" s="204">
        <v>3001</v>
      </c>
    </row>
    <row r="493" spans="3:4" ht="14.25" x14ac:dyDescent="0.2">
      <c r="C493" s="203">
        <v>41507</v>
      </c>
      <c r="D493" s="204">
        <v>4801</v>
      </c>
    </row>
    <row r="494" spans="3:4" ht="14.25" x14ac:dyDescent="0.2">
      <c r="C494" s="203">
        <v>40915</v>
      </c>
      <c r="D494" s="204">
        <v>471</v>
      </c>
    </row>
    <row r="495" spans="3:4" ht="14.25" x14ac:dyDescent="0.2">
      <c r="C495" s="203">
        <v>42832</v>
      </c>
      <c r="D495" s="204">
        <v>463</v>
      </c>
    </row>
    <row r="496" spans="3:4" ht="14.25" x14ac:dyDescent="0.2">
      <c r="C496" s="203">
        <v>40785</v>
      </c>
      <c r="D496" s="204">
        <v>4515</v>
      </c>
    </row>
    <row r="497" spans="3:4" ht="14.25" x14ac:dyDescent="0.2">
      <c r="C497" s="203">
        <v>40235</v>
      </c>
      <c r="D497" s="204">
        <v>2971</v>
      </c>
    </row>
    <row r="498" spans="3:4" ht="14.25" x14ac:dyDescent="0.2">
      <c r="C498" s="203">
        <v>41618</v>
      </c>
      <c r="D498" s="204">
        <v>3449</v>
      </c>
    </row>
    <row r="499" spans="3:4" ht="14.25" x14ac:dyDescent="0.2">
      <c r="C499" s="203">
        <v>42132</v>
      </c>
      <c r="D499" s="204">
        <v>4205</v>
      </c>
    </row>
    <row r="500" spans="3:4" ht="14.25" x14ac:dyDescent="0.2">
      <c r="C500" s="203">
        <v>41076</v>
      </c>
      <c r="D500" s="204">
        <v>946</v>
      </c>
    </row>
    <row r="501" spans="3:4" ht="14.25" x14ac:dyDescent="0.2">
      <c r="C501" s="203">
        <v>42741</v>
      </c>
      <c r="D501" s="204">
        <v>817</v>
      </c>
    </row>
    <row r="502" spans="3:4" ht="14.25" x14ac:dyDescent="0.2">
      <c r="C502" s="203">
        <v>41571</v>
      </c>
      <c r="D502" s="204">
        <v>925</v>
      </c>
    </row>
    <row r="503" spans="3:4" ht="15" thickBot="1" x14ac:dyDescent="0.25">
      <c r="C503" s="205">
        <v>40203</v>
      </c>
      <c r="D503" s="206">
        <v>3188</v>
      </c>
    </row>
  </sheetData>
  <mergeCells count="1">
    <mergeCell ref="B2:N2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79998168889431442"/>
  </sheetPr>
  <dimension ref="B1:N58"/>
  <sheetViews>
    <sheetView zoomScale="75" zoomScaleNormal="75" workbookViewId="0"/>
  </sheetViews>
  <sheetFormatPr defaultRowHeight="12.75" x14ac:dyDescent="0.2"/>
  <cols>
    <col min="1" max="1" width="2.5703125" style="51" customWidth="1"/>
    <col min="2" max="2" width="9.140625" style="51"/>
    <col min="3" max="3" width="23.7109375" style="51" bestFit="1" customWidth="1"/>
    <col min="4" max="4" width="19.42578125" style="51" bestFit="1" customWidth="1"/>
    <col min="5" max="5" width="11.5703125" style="51" bestFit="1" customWidth="1"/>
    <col min="6" max="6" width="10.85546875" style="51" bestFit="1" customWidth="1"/>
    <col min="7" max="12" width="9.140625" style="51"/>
    <col min="13" max="13" width="9.140625" style="51" customWidth="1"/>
    <col min="14" max="14" width="3.7109375" style="51" customWidth="1"/>
    <col min="15" max="16384" width="9.140625" style="51"/>
  </cols>
  <sheetData>
    <row r="1" spans="2:14" ht="12.75" customHeight="1" thickBot="1" x14ac:dyDescent="0.25"/>
    <row r="2" spans="2:14" ht="63" customHeight="1" thickBot="1" x14ac:dyDescent="0.25">
      <c r="B2" s="296"/>
      <c r="C2" s="297"/>
      <c r="D2" s="297"/>
      <c r="E2" s="297"/>
      <c r="F2" s="297"/>
      <c r="G2" s="297"/>
      <c r="H2" s="297"/>
      <c r="I2" s="297"/>
      <c r="J2" s="297"/>
      <c r="K2" s="297"/>
      <c r="L2" s="297"/>
      <c r="M2" s="297"/>
      <c r="N2" s="298"/>
    </row>
    <row r="4" spans="2:14" ht="14.25" x14ac:dyDescent="0.2">
      <c r="B4" s="80" t="s">
        <v>1319</v>
      </c>
    </row>
    <row r="5" spans="2:14" ht="15" x14ac:dyDescent="0.25">
      <c r="B5" s="78" t="s">
        <v>1010</v>
      </c>
      <c r="C5" s="78" t="s">
        <v>1011</v>
      </c>
      <c r="D5" s="79" t="s">
        <v>2</v>
      </c>
      <c r="E5" s="79" t="s">
        <v>105</v>
      </c>
      <c r="F5" s="79" t="s">
        <v>960</v>
      </c>
      <c r="K5"/>
    </row>
    <row r="6" spans="2:14" ht="15" x14ac:dyDescent="0.25">
      <c r="B6" s="81">
        <v>6912</v>
      </c>
      <c r="C6" s="81" t="s">
        <v>1012</v>
      </c>
      <c r="D6" s="81" t="s">
        <v>1013</v>
      </c>
      <c r="E6" s="82">
        <v>667</v>
      </c>
      <c r="F6" s="83">
        <v>43022</v>
      </c>
    </row>
    <row r="7" spans="2:14" ht="15" x14ac:dyDescent="0.25">
      <c r="B7" s="81">
        <v>6897</v>
      </c>
      <c r="C7" s="81" t="s">
        <v>1014</v>
      </c>
      <c r="D7" s="81" t="s">
        <v>1015</v>
      </c>
      <c r="E7" s="82">
        <v>1754</v>
      </c>
      <c r="F7" s="83">
        <v>43050</v>
      </c>
    </row>
    <row r="8" spans="2:14" ht="15" x14ac:dyDescent="0.25">
      <c r="B8" s="81">
        <v>6859</v>
      </c>
      <c r="C8" s="81" t="s">
        <v>1016</v>
      </c>
      <c r="D8" s="81" t="s">
        <v>1017</v>
      </c>
      <c r="E8" s="82">
        <v>1968</v>
      </c>
      <c r="F8" s="83">
        <v>43023</v>
      </c>
    </row>
    <row r="9" spans="2:14" ht="15" x14ac:dyDescent="0.25">
      <c r="B9" s="81">
        <v>6277</v>
      </c>
      <c r="C9" s="81" t="s">
        <v>1018</v>
      </c>
      <c r="D9" s="81" t="s">
        <v>1019</v>
      </c>
      <c r="E9" s="82">
        <v>195</v>
      </c>
      <c r="F9" s="83">
        <v>43031</v>
      </c>
    </row>
    <row r="10" spans="2:14" ht="15" x14ac:dyDescent="0.25">
      <c r="B10" s="81">
        <v>6796</v>
      </c>
      <c r="C10" s="81" t="s">
        <v>1020</v>
      </c>
      <c r="D10" s="81" t="s">
        <v>1021</v>
      </c>
      <c r="E10" s="82">
        <v>1400</v>
      </c>
      <c r="F10" s="83">
        <v>43038</v>
      </c>
    </row>
    <row r="11" spans="2:14" ht="15" x14ac:dyDescent="0.25">
      <c r="B11" s="81">
        <v>7238</v>
      </c>
      <c r="C11" s="81" t="s">
        <v>1022</v>
      </c>
      <c r="D11" s="81" t="s">
        <v>106</v>
      </c>
      <c r="E11" s="82">
        <v>162</v>
      </c>
      <c r="F11" s="83">
        <v>43041</v>
      </c>
    </row>
    <row r="12" spans="2:14" ht="15" x14ac:dyDescent="0.25">
      <c r="B12" s="81">
        <v>6129</v>
      </c>
      <c r="C12" s="81" t="s">
        <v>1023</v>
      </c>
      <c r="D12" s="81" t="s">
        <v>1024</v>
      </c>
      <c r="E12" s="82">
        <v>1618</v>
      </c>
      <c r="F12" s="83">
        <v>43010</v>
      </c>
    </row>
    <row r="13" spans="2:14" ht="15" x14ac:dyDescent="0.25">
      <c r="B13" s="81">
        <v>7437</v>
      </c>
      <c r="C13" s="81" t="s">
        <v>1025</v>
      </c>
      <c r="D13" s="81" t="s">
        <v>1026</v>
      </c>
      <c r="E13" s="82">
        <v>983</v>
      </c>
      <c r="F13" s="83">
        <v>43038</v>
      </c>
    </row>
    <row r="14" spans="2:14" ht="15" x14ac:dyDescent="0.25">
      <c r="B14" s="81">
        <v>6631</v>
      </c>
      <c r="C14" s="81" t="s">
        <v>1027</v>
      </c>
      <c r="D14" s="81" t="s">
        <v>1028</v>
      </c>
      <c r="E14" s="82">
        <v>1737</v>
      </c>
      <c r="F14" s="83">
        <v>43021</v>
      </c>
    </row>
    <row r="15" spans="2:14" ht="15" x14ac:dyDescent="0.25">
      <c r="B15" s="81">
        <v>7483</v>
      </c>
      <c r="C15" s="81" t="s">
        <v>1029</v>
      </c>
      <c r="D15" s="81" t="s">
        <v>1030</v>
      </c>
      <c r="E15" s="82">
        <v>1404</v>
      </c>
      <c r="F15" s="83">
        <v>43049</v>
      </c>
    </row>
    <row r="16" spans="2:14" ht="15" x14ac:dyDescent="0.25">
      <c r="B16" s="81">
        <v>7569</v>
      </c>
      <c r="C16" s="81" t="s">
        <v>1031</v>
      </c>
      <c r="D16" s="81" t="s">
        <v>104</v>
      </c>
      <c r="E16" s="82">
        <v>676</v>
      </c>
      <c r="F16" s="83">
        <v>43037</v>
      </c>
    </row>
    <row r="17" spans="2:11" ht="15" x14ac:dyDescent="0.25">
      <c r="B17" s="81">
        <v>6587</v>
      </c>
      <c r="C17" s="81" t="s">
        <v>1032</v>
      </c>
      <c r="D17" s="81" t="s">
        <v>1033</v>
      </c>
      <c r="E17" s="82">
        <v>802</v>
      </c>
      <c r="F17" s="83">
        <v>43021</v>
      </c>
    </row>
    <row r="18" spans="2:11" ht="15" x14ac:dyDescent="0.25">
      <c r="B18" s="81">
        <v>6063</v>
      </c>
      <c r="C18" s="81" t="s">
        <v>1034</v>
      </c>
      <c r="D18" s="81" t="s">
        <v>1035</v>
      </c>
      <c r="E18" s="82">
        <v>510</v>
      </c>
      <c r="F18" s="83">
        <v>43047</v>
      </c>
    </row>
    <row r="19" spans="2:11" ht="15" x14ac:dyDescent="0.25">
      <c r="B19" s="81">
        <v>7461</v>
      </c>
      <c r="C19" s="81" t="s">
        <v>1036</v>
      </c>
      <c r="D19" s="81" t="s">
        <v>1037</v>
      </c>
      <c r="E19" s="82">
        <v>1523</v>
      </c>
      <c r="F19" s="83">
        <v>43041</v>
      </c>
      <c r="K19"/>
    </row>
    <row r="20" spans="2:11" ht="15" x14ac:dyDescent="0.25">
      <c r="B20" s="81">
        <v>7021</v>
      </c>
      <c r="C20" s="81" t="s">
        <v>1038</v>
      </c>
      <c r="D20" s="81" t="s">
        <v>1039</v>
      </c>
      <c r="E20" s="82">
        <v>1600</v>
      </c>
      <c r="F20" s="83">
        <v>43018</v>
      </c>
    </row>
    <row r="21" spans="2:11" ht="15" x14ac:dyDescent="0.25">
      <c r="B21" s="81">
        <v>6268</v>
      </c>
      <c r="C21" s="81" t="s">
        <v>1040</v>
      </c>
      <c r="D21" s="81" t="s">
        <v>1041</v>
      </c>
      <c r="E21" s="82">
        <v>513</v>
      </c>
      <c r="F21" s="83">
        <v>43041</v>
      </c>
    </row>
    <row r="22" spans="2:11" ht="15" x14ac:dyDescent="0.25">
      <c r="B22" s="81">
        <v>6640</v>
      </c>
      <c r="C22" s="81" t="s">
        <v>1042</v>
      </c>
      <c r="D22" s="81" t="s">
        <v>1043</v>
      </c>
      <c r="E22" s="82">
        <v>606</v>
      </c>
      <c r="F22" s="83">
        <v>43033</v>
      </c>
    </row>
    <row r="23" spans="2:11" ht="15" x14ac:dyDescent="0.25">
      <c r="B23" s="81">
        <v>6528</v>
      </c>
      <c r="C23" s="81" t="s">
        <v>1044</v>
      </c>
      <c r="D23" s="81" t="s">
        <v>1045</v>
      </c>
      <c r="E23" s="82">
        <v>1582</v>
      </c>
      <c r="F23" s="83">
        <v>43019</v>
      </c>
    </row>
    <row r="24" spans="2:11" ht="15" x14ac:dyDescent="0.25">
      <c r="B24" s="81">
        <v>6477</v>
      </c>
      <c r="C24" s="81" t="s">
        <v>1046</v>
      </c>
      <c r="D24" s="81" t="s">
        <v>1047</v>
      </c>
      <c r="E24" s="82">
        <v>515</v>
      </c>
      <c r="F24" s="83">
        <v>43058</v>
      </c>
    </row>
    <row r="25" spans="2:11" ht="15" x14ac:dyDescent="0.25">
      <c r="B25" s="81">
        <v>6378</v>
      </c>
      <c r="C25" s="81" t="s">
        <v>1048</v>
      </c>
      <c r="D25" s="81" t="s">
        <v>1049</v>
      </c>
      <c r="E25" s="82">
        <v>1778</v>
      </c>
      <c r="F25" s="83">
        <v>43058</v>
      </c>
    </row>
    <row r="26" spans="2:11" ht="15" x14ac:dyDescent="0.25">
      <c r="B26" s="81">
        <v>7657</v>
      </c>
      <c r="C26" s="81" t="s">
        <v>1050</v>
      </c>
      <c r="D26" s="81" t="s">
        <v>1051</v>
      </c>
      <c r="E26" s="82">
        <v>1729</v>
      </c>
      <c r="F26" s="83">
        <v>43055</v>
      </c>
    </row>
    <row r="27" spans="2:11" ht="15" x14ac:dyDescent="0.25">
      <c r="B27" s="81">
        <v>7375</v>
      </c>
      <c r="C27" s="81" t="s">
        <v>1052</v>
      </c>
      <c r="D27" s="81" t="s">
        <v>1053</v>
      </c>
      <c r="E27" s="82">
        <v>141</v>
      </c>
      <c r="F27" s="83">
        <v>43042</v>
      </c>
    </row>
    <row r="28" spans="2:11" ht="15" x14ac:dyDescent="0.25">
      <c r="B28" s="81">
        <v>7792</v>
      </c>
      <c r="C28" s="81" t="s">
        <v>1054</v>
      </c>
      <c r="D28" s="81" t="s">
        <v>1055</v>
      </c>
      <c r="E28" s="82">
        <v>1293</v>
      </c>
      <c r="F28" s="83">
        <v>43045</v>
      </c>
    </row>
    <row r="29" spans="2:11" ht="15" x14ac:dyDescent="0.25">
      <c r="B29" s="81">
        <v>6073</v>
      </c>
      <c r="C29" s="81" t="s">
        <v>1056</v>
      </c>
      <c r="D29" s="81" t="s">
        <v>10</v>
      </c>
      <c r="E29" s="82">
        <v>176</v>
      </c>
      <c r="F29" s="83">
        <v>43048</v>
      </c>
    </row>
    <row r="30" spans="2:11" ht="15" x14ac:dyDescent="0.25">
      <c r="B30" s="81">
        <v>6435</v>
      </c>
      <c r="C30" s="81" t="s">
        <v>1057</v>
      </c>
      <c r="D30" s="81" t="s">
        <v>1058</v>
      </c>
      <c r="E30" s="82">
        <v>1505</v>
      </c>
      <c r="F30" s="83">
        <v>43045</v>
      </c>
    </row>
    <row r="31" spans="2:11" ht="15" x14ac:dyDescent="0.25">
      <c r="B31" s="81">
        <v>7645</v>
      </c>
      <c r="C31" s="81" t="s">
        <v>1059</v>
      </c>
      <c r="D31" s="81" t="s">
        <v>1060</v>
      </c>
      <c r="E31" s="82">
        <v>976</v>
      </c>
      <c r="F31" s="83">
        <v>43009</v>
      </c>
    </row>
    <row r="32" spans="2:11" ht="15" x14ac:dyDescent="0.25">
      <c r="B32" s="81">
        <v>6378</v>
      </c>
      <c r="C32" s="81" t="s">
        <v>1048</v>
      </c>
      <c r="D32" s="81" t="s">
        <v>1049</v>
      </c>
      <c r="E32" s="82">
        <v>1778</v>
      </c>
      <c r="F32" s="83">
        <v>43023</v>
      </c>
    </row>
    <row r="33" spans="2:6" ht="15" x14ac:dyDescent="0.25">
      <c r="B33" s="81">
        <v>6626</v>
      </c>
      <c r="C33" s="81" t="s">
        <v>1061</v>
      </c>
      <c r="D33" s="81" t="s">
        <v>1062</v>
      </c>
      <c r="E33" s="82">
        <v>140</v>
      </c>
      <c r="F33" s="83">
        <v>43054</v>
      </c>
    </row>
    <row r="34" spans="2:6" ht="15" x14ac:dyDescent="0.25">
      <c r="B34" s="81">
        <v>7770</v>
      </c>
      <c r="C34" s="81" t="s">
        <v>1063</v>
      </c>
      <c r="D34" s="81" t="s">
        <v>1064</v>
      </c>
      <c r="E34" s="82">
        <v>715</v>
      </c>
      <c r="F34" s="83">
        <v>43023</v>
      </c>
    </row>
    <row r="35" spans="2:6" ht="15" x14ac:dyDescent="0.25">
      <c r="B35" s="81">
        <v>7254</v>
      </c>
      <c r="C35" s="81" t="s">
        <v>1065</v>
      </c>
      <c r="D35" s="81" t="s">
        <v>1015</v>
      </c>
      <c r="E35" s="82">
        <v>1595</v>
      </c>
      <c r="F35" s="83">
        <v>43014</v>
      </c>
    </row>
    <row r="36" spans="2:6" ht="15" x14ac:dyDescent="0.25">
      <c r="B36" s="81">
        <v>7568</v>
      </c>
      <c r="C36" s="81" t="s">
        <v>1066</v>
      </c>
      <c r="D36" s="81" t="s">
        <v>1067</v>
      </c>
      <c r="E36" s="82">
        <v>1682</v>
      </c>
      <c r="F36" s="83">
        <v>43045</v>
      </c>
    </row>
    <row r="37" spans="2:6" ht="15" x14ac:dyDescent="0.25">
      <c r="B37" s="81">
        <v>7383</v>
      </c>
      <c r="C37" s="81" t="s">
        <v>1068</v>
      </c>
      <c r="D37" s="81" t="s">
        <v>1069</v>
      </c>
      <c r="E37" s="82">
        <v>1103</v>
      </c>
      <c r="F37" s="83">
        <v>43040</v>
      </c>
    </row>
    <row r="38" spans="2:6" ht="15" x14ac:dyDescent="0.25">
      <c r="B38" s="81">
        <v>6477</v>
      </c>
      <c r="C38" s="81" t="s">
        <v>1046</v>
      </c>
      <c r="D38" s="81" t="s">
        <v>1047</v>
      </c>
      <c r="E38" s="82">
        <v>515</v>
      </c>
      <c r="F38" s="83">
        <v>43024</v>
      </c>
    </row>
    <row r="39" spans="2:6" ht="15" x14ac:dyDescent="0.25">
      <c r="B39" s="81">
        <v>6513</v>
      </c>
      <c r="C39" s="81" t="s">
        <v>1070</v>
      </c>
      <c r="D39" s="81" t="s">
        <v>1071</v>
      </c>
      <c r="E39" s="82">
        <v>1292</v>
      </c>
      <c r="F39" s="83">
        <v>43050</v>
      </c>
    </row>
    <row r="40" spans="2:6" ht="15" x14ac:dyDescent="0.25">
      <c r="B40" s="81">
        <v>6398</v>
      </c>
      <c r="C40" s="81" t="s">
        <v>1072</v>
      </c>
      <c r="D40" s="81" t="s">
        <v>1073</v>
      </c>
      <c r="E40" s="82">
        <v>1287</v>
      </c>
      <c r="F40" s="83">
        <v>43019</v>
      </c>
    </row>
    <row r="41" spans="2:6" ht="15" x14ac:dyDescent="0.25">
      <c r="B41" s="81">
        <v>6458</v>
      </c>
      <c r="C41" s="81" t="s">
        <v>1074</v>
      </c>
      <c r="D41" s="81" t="s">
        <v>1075</v>
      </c>
      <c r="E41" s="82">
        <v>1577</v>
      </c>
      <c r="F41" s="83">
        <v>43032</v>
      </c>
    </row>
    <row r="42" spans="2:6" ht="15" x14ac:dyDescent="0.25">
      <c r="B42" s="81">
        <v>6370</v>
      </c>
      <c r="C42" s="81" t="s">
        <v>1076</v>
      </c>
      <c r="D42" s="81" t="s">
        <v>1077</v>
      </c>
      <c r="E42" s="82">
        <v>941</v>
      </c>
      <c r="F42" s="83">
        <v>43036</v>
      </c>
    </row>
    <row r="43" spans="2:6" ht="15" x14ac:dyDescent="0.25">
      <c r="B43" s="81">
        <v>6301</v>
      </c>
      <c r="C43" s="81" t="s">
        <v>1078</v>
      </c>
      <c r="D43" s="81" t="s">
        <v>1079</v>
      </c>
      <c r="E43" s="82">
        <v>1854</v>
      </c>
      <c r="F43" s="83">
        <v>43030</v>
      </c>
    </row>
    <row r="44" spans="2:6" ht="15" x14ac:dyDescent="0.25">
      <c r="B44" s="81">
        <v>7206</v>
      </c>
      <c r="C44" s="81" t="s">
        <v>1080</v>
      </c>
      <c r="D44" s="81" t="s">
        <v>1081</v>
      </c>
      <c r="E44" s="82">
        <v>697</v>
      </c>
      <c r="F44" s="83">
        <v>43024</v>
      </c>
    </row>
    <row r="45" spans="2:6" ht="15" x14ac:dyDescent="0.25">
      <c r="B45" s="81">
        <v>7212</v>
      </c>
      <c r="C45" s="81" t="s">
        <v>1082</v>
      </c>
      <c r="D45" s="81" t="s">
        <v>1083</v>
      </c>
      <c r="E45" s="82">
        <v>622</v>
      </c>
      <c r="F45" s="83">
        <v>43041</v>
      </c>
    </row>
    <row r="46" spans="2:6" ht="15" x14ac:dyDescent="0.25">
      <c r="B46" s="81">
        <v>6219</v>
      </c>
      <c r="C46" s="81" t="s">
        <v>1084</v>
      </c>
      <c r="D46" s="81" t="s">
        <v>1085</v>
      </c>
      <c r="E46" s="82">
        <v>715</v>
      </c>
      <c r="F46" s="83">
        <v>43024</v>
      </c>
    </row>
    <row r="47" spans="2:6" ht="15" x14ac:dyDescent="0.25">
      <c r="B47" s="81">
        <v>6079</v>
      </c>
      <c r="C47" s="81" t="s">
        <v>1086</v>
      </c>
      <c r="D47" s="81" t="s">
        <v>1087</v>
      </c>
      <c r="E47" s="82">
        <v>804</v>
      </c>
      <c r="F47" s="83">
        <v>43049</v>
      </c>
    </row>
    <row r="48" spans="2:6" ht="15" x14ac:dyDescent="0.25">
      <c r="B48" s="81">
        <v>7357</v>
      </c>
      <c r="C48" s="81" t="s">
        <v>1088</v>
      </c>
      <c r="D48" s="81" t="s">
        <v>1089</v>
      </c>
      <c r="E48" s="82">
        <v>1631</v>
      </c>
      <c r="F48" s="83">
        <v>43011</v>
      </c>
    </row>
    <row r="49" spans="2:6" ht="15" x14ac:dyDescent="0.25">
      <c r="B49" s="81">
        <v>6630</v>
      </c>
      <c r="C49" s="81" t="s">
        <v>1090</v>
      </c>
      <c r="D49" s="81" t="s">
        <v>1091</v>
      </c>
      <c r="E49" s="82">
        <v>412</v>
      </c>
      <c r="F49" s="83">
        <v>43066</v>
      </c>
    </row>
    <row r="50" spans="2:6" ht="15" x14ac:dyDescent="0.25">
      <c r="B50" s="81">
        <v>6915</v>
      </c>
      <c r="C50" s="81" t="s">
        <v>1092</v>
      </c>
      <c r="D50" s="81" t="s">
        <v>1093</v>
      </c>
      <c r="E50" s="82">
        <v>620</v>
      </c>
      <c r="F50" s="83">
        <v>43046</v>
      </c>
    </row>
    <row r="51" spans="2:6" ht="15" x14ac:dyDescent="0.25">
      <c r="B51" s="81">
        <v>6383</v>
      </c>
      <c r="C51" s="81" t="s">
        <v>1094</v>
      </c>
      <c r="D51" s="81" t="s">
        <v>1095</v>
      </c>
      <c r="E51" s="82">
        <v>774</v>
      </c>
      <c r="F51" s="83">
        <v>43058</v>
      </c>
    </row>
    <row r="52" spans="2:6" ht="15" x14ac:dyDescent="0.25">
      <c r="B52" s="81">
        <v>7533</v>
      </c>
      <c r="C52" s="81" t="s">
        <v>1096</v>
      </c>
      <c r="D52" s="81" t="s">
        <v>19</v>
      </c>
      <c r="E52" s="82">
        <v>720</v>
      </c>
      <c r="F52" s="83">
        <v>43055</v>
      </c>
    </row>
    <row r="53" spans="2:6" ht="15" x14ac:dyDescent="0.25">
      <c r="B53" s="81">
        <v>6621</v>
      </c>
      <c r="C53" s="81" t="s">
        <v>1097</v>
      </c>
      <c r="D53" s="81" t="s">
        <v>1098</v>
      </c>
      <c r="E53" s="82">
        <v>1263</v>
      </c>
      <c r="F53" s="83">
        <v>43064</v>
      </c>
    </row>
    <row r="54" spans="2:6" ht="15" x14ac:dyDescent="0.25">
      <c r="B54" s="81">
        <v>6641</v>
      </c>
      <c r="C54" s="81" t="s">
        <v>1099</v>
      </c>
      <c r="D54" s="81" t="s">
        <v>1100</v>
      </c>
      <c r="E54" s="82">
        <v>207</v>
      </c>
      <c r="F54" s="83">
        <v>43011</v>
      </c>
    </row>
    <row r="55" spans="2:6" ht="15" x14ac:dyDescent="0.25">
      <c r="B55" s="81">
        <v>6217</v>
      </c>
      <c r="C55" s="81" t="s">
        <v>1101</v>
      </c>
      <c r="D55" s="81" t="s">
        <v>1102</v>
      </c>
      <c r="E55" s="82">
        <v>208</v>
      </c>
      <c r="F55" s="83">
        <v>43049</v>
      </c>
    </row>
    <row r="56" spans="2:6" ht="15" x14ac:dyDescent="0.25">
      <c r="B56" s="81">
        <v>6764</v>
      </c>
      <c r="C56" s="81" t="s">
        <v>1103</v>
      </c>
      <c r="D56" s="81" t="s">
        <v>1104</v>
      </c>
      <c r="E56" s="82">
        <v>1441</v>
      </c>
      <c r="F56" s="83">
        <v>43033</v>
      </c>
    </row>
    <row r="57" spans="2:6" ht="15" x14ac:dyDescent="0.25">
      <c r="B57" s="81">
        <v>6214</v>
      </c>
      <c r="C57" s="81" t="s">
        <v>1105</v>
      </c>
      <c r="D57" s="81" t="s">
        <v>1106</v>
      </c>
      <c r="E57" s="82">
        <v>938</v>
      </c>
      <c r="F57" s="83">
        <v>43035</v>
      </c>
    </row>
    <row r="58" spans="2:6" ht="15" x14ac:dyDescent="0.25">
      <c r="B58" s="81">
        <v>7437</v>
      </c>
      <c r="C58" s="81" t="s">
        <v>1025</v>
      </c>
      <c r="D58" s="81" t="s">
        <v>1026</v>
      </c>
      <c r="E58" s="82">
        <v>983</v>
      </c>
      <c r="F58" s="83">
        <v>43019</v>
      </c>
    </row>
  </sheetData>
  <mergeCells count="1">
    <mergeCell ref="B2:N2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79998168889431442"/>
  </sheetPr>
  <dimension ref="B1:N101"/>
  <sheetViews>
    <sheetView showGridLines="0" zoomScale="75" zoomScaleNormal="75" workbookViewId="0">
      <selection activeCell="B4" sqref="B4:B5"/>
    </sheetView>
  </sheetViews>
  <sheetFormatPr defaultRowHeight="12.75" x14ac:dyDescent="0.2"/>
  <cols>
    <col min="1" max="1" width="2.7109375" style="36" customWidth="1"/>
    <col min="2" max="2" width="12.140625" style="36" customWidth="1"/>
    <col min="3" max="3" width="16.7109375" style="36" customWidth="1"/>
    <col min="4" max="4" width="17.140625" style="36" customWidth="1"/>
    <col min="5" max="5" width="17.85546875" style="36" customWidth="1"/>
    <col min="6" max="6" width="18.42578125" style="36" customWidth="1"/>
    <col min="7" max="13" width="9.140625" style="36"/>
    <col min="14" max="14" width="3.140625" style="36" customWidth="1"/>
    <col min="15" max="16384" width="9.140625" style="36"/>
  </cols>
  <sheetData>
    <row r="1" spans="2:14" ht="13.5" customHeight="1" thickBot="1" x14ac:dyDescent="0.25"/>
    <row r="2" spans="2:14" ht="63.75" customHeight="1" thickBot="1" x14ac:dyDescent="0.25">
      <c r="B2" s="314"/>
      <c r="C2" s="315"/>
      <c r="D2" s="315"/>
      <c r="E2" s="315"/>
      <c r="F2" s="315"/>
      <c r="G2" s="315"/>
      <c r="H2" s="315"/>
      <c r="I2" s="315"/>
      <c r="J2" s="315"/>
      <c r="K2" s="315"/>
      <c r="L2" s="315"/>
      <c r="M2" s="315"/>
      <c r="N2" s="316"/>
    </row>
    <row r="3" spans="2:14" ht="13.5" thickBot="1" x14ac:dyDescent="0.25"/>
    <row r="4" spans="2:14" x14ac:dyDescent="0.2">
      <c r="B4" s="317" t="s">
        <v>2</v>
      </c>
      <c r="C4" s="319" t="s">
        <v>1107</v>
      </c>
      <c r="D4" s="319" t="s">
        <v>3</v>
      </c>
      <c r="E4" s="319" t="s">
        <v>1108</v>
      </c>
      <c r="F4" s="321" t="s">
        <v>971</v>
      </c>
    </row>
    <row r="5" spans="2:14" ht="15" customHeight="1" thickBot="1" x14ac:dyDescent="0.25">
      <c r="B5" s="318"/>
      <c r="C5" s="320"/>
      <c r="D5" s="320"/>
      <c r="E5" s="320"/>
      <c r="F5" s="322"/>
    </row>
    <row r="6" spans="2:14" ht="15.75" x14ac:dyDescent="0.25">
      <c r="B6" s="211" t="s">
        <v>1109</v>
      </c>
      <c r="C6" s="212">
        <v>5000</v>
      </c>
      <c r="D6" s="213">
        <v>5</v>
      </c>
      <c r="E6" s="214"/>
      <c r="F6" s="215"/>
      <c r="H6" s="299" t="s">
        <v>1110</v>
      </c>
      <c r="I6" s="300"/>
      <c r="J6" s="300"/>
      <c r="K6" s="300"/>
      <c r="L6" s="300"/>
      <c r="M6" s="301"/>
    </row>
    <row r="7" spans="2:14" ht="15" x14ac:dyDescent="0.25">
      <c r="B7" s="216" t="s">
        <v>1111</v>
      </c>
      <c r="C7" s="84">
        <v>22121</v>
      </c>
      <c r="D7" s="85">
        <v>10</v>
      </c>
      <c r="E7" s="217"/>
      <c r="F7" s="218"/>
      <c r="H7" s="302" t="s">
        <v>1328</v>
      </c>
      <c r="I7" s="303"/>
      <c r="J7" s="303"/>
      <c r="K7" s="303"/>
      <c r="L7" s="303"/>
      <c r="M7" s="304"/>
    </row>
    <row r="8" spans="2:14" ht="15" x14ac:dyDescent="0.25">
      <c r="B8" s="216" t="s">
        <v>1112</v>
      </c>
      <c r="C8" s="84">
        <v>21212</v>
      </c>
      <c r="D8" s="85">
        <v>15</v>
      </c>
      <c r="E8" s="217"/>
      <c r="F8" s="218"/>
      <c r="H8" s="302"/>
      <c r="I8" s="303"/>
      <c r="J8" s="303"/>
      <c r="K8" s="303"/>
      <c r="L8" s="303"/>
      <c r="M8" s="304"/>
    </row>
    <row r="9" spans="2:14" ht="15" x14ac:dyDescent="0.25">
      <c r="B9" s="216" t="s">
        <v>1113</v>
      </c>
      <c r="C9" s="84">
        <v>1125</v>
      </c>
      <c r="D9" s="85">
        <v>20</v>
      </c>
      <c r="E9" s="217"/>
      <c r="F9" s="218"/>
      <c r="H9" s="302"/>
      <c r="I9" s="303"/>
      <c r="J9" s="303"/>
      <c r="K9" s="303"/>
      <c r="L9" s="303"/>
      <c r="M9" s="304"/>
    </row>
    <row r="10" spans="2:14" ht="15.75" thickBot="1" x14ac:dyDescent="0.3">
      <c r="B10" s="216" t="s">
        <v>1114</v>
      </c>
      <c r="C10" s="84">
        <v>684</v>
      </c>
      <c r="D10" s="85">
        <v>25</v>
      </c>
      <c r="E10" s="217"/>
      <c r="F10" s="218"/>
      <c r="H10" s="305"/>
      <c r="I10" s="306"/>
      <c r="J10" s="306"/>
      <c r="K10" s="306"/>
      <c r="L10" s="306"/>
      <c r="M10" s="307"/>
    </row>
    <row r="11" spans="2:14" ht="15.75" thickBot="1" x14ac:dyDescent="0.3">
      <c r="B11" s="216" t="s">
        <v>1115</v>
      </c>
      <c r="C11" s="84">
        <v>987</v>
      </c>
      <c r="D11" s="85">
        <v>30</v>
      </c>
      <c r="E11" s="217"/>
      <c r="F11" s="218"/>
    </row>
    <row r="12" spans="2:14" ht="15.75" x14ac:dyDescent="0.25">
      <c r="B12" s="216" t="s">
        <v>1116</v>
      </c>
      <c r="C12" s="84">
        <v>782</v>
      </c>
      <c r="D12" s="85">
        <v>35</v>
      </c>
      <c r="E12" s="217"/>
      <c r="F12" s="218"/>
      <c r="H12" s="299" t="s">
        <v>1117</v>
      </c>
      <c r="I12" s="300"/>
      <c r="J12" s="300"/>
      <c r="K12" s="300"/>
      <c r="L12" s="300"/>
      <c r="M12" s="301"/>
    </row>
    <row r="13" spans="2:14" ht="15" x14ac:dyDescent="0.25">
      <c r="B13" s="216" t="s">
        <v>1118</v>
      </c>
      <c r="C13" s="84">
        <v>9871</v>
      </c>
      <c r="D13" s="85">
        <v>40</v>
      </c>
      <c r="E13" s="217"/>
      <c r="F13" s="218"/>
      <c r="H13" s="308" t="s">
        <v>1329</v>
      </c>
      <c r="I13" s="309"/>
      <c r="J13" s="309"/>
      <c r="K13" s="309"/>
      <c r="L13" s="309"/>
      <c r="M13" s="310"/>
    </row>
    <row r="14" spans="2:14" ht="15" x14ac:dyDescent="0.25">
      <c r="B14" s="216" t="s">
        <v>1119</v>
      </c>
      <c r="C14" s="84">
        <v>2000</v>
      </c>
      <c r="D14" s="85">
        <v>45</v>
      </c>
      <c r="E14" s="217"/>
      <c r="F14" s="218"/>
      <c r="H14" s="308"/>
      <c r="I14" s="309"/>
      <c r="J14" s="309"/>
      <c r="K14" s="309"/>
      <c r="L14" s="309"/>
      <c r="M14" s="310"/>
    </row>
    <row r="15" spans="2:14" ht="15.75" thickBot="1" x14ac:dyDescent="0.3">
      <c r="B15" s="216" t="s">
        <v>1120</v>
      </c>
      <c r="C15" s="84">
        <v>1500</v>
      </c>
      <c r="D15" s="85">
        <v>50</v>
      </c>
      <c r="E15" s="217"/>
      <c r="F15" s="218"/>
      <c r="H15" s="311"/>
      <c r="I15" s="312"/>
      <c r="J15" s="312"/>
      <c r="K15" s="312"/>
      <c r="L15" s="312"/>
      <c r="M15" s="313"/>
    </row>
    <row r="16" spans="2:14" ht="15" x14ac:dyDescent="0.25">
      <c r="B16" s="216" t="s">
        <v>1121</v>
      </c>
      <c r="C16" s="84">
        <v>1600</v>
      </c>
      <c r="D16" s="85">
        <v>55</v>
      </c>
      <c r="E16" s="217"/>
      <c r="F16" s="218"/>
    </row>
    <row r="17" spans="2:9" ht="15" x14ac:dyDescent="0.25">
      <c r="B17" s="216" t="s">
        <v>1122</v>
      </c>
      <c r="C17" s="84">
        <v>60</v>
      </c>
      <c r="D17" s="85">
        <v>60</v>
      </c>
      <c r="E17" s="217"/>
      <c r="F17" s="218"/>
    </row>
    <row r="18" spans="2:9" ht="15" x14ac:dyDescent="0.25">
      <c r="B18" s="216" t="s">
        <v>1123</v>
      </c>
      <c r="C18" s="84">
        <v>65</v>
      </c>
      <c r="D18" s="85">
        <v>65</v>
      </c>
      <c r="E18" s="217"/>
      <c r="F18" s="218"/>
    </row>
    <row r="19" spans="2:9" ht="15" x14ac:dyDescent="0.25">
      <c r="B19" s="216" t="s">
        <v>1124</v>
      </c>
      <c r="C19" s="84">
        <v>41</v>
      </c>
      <c r="D19" s="85">
        <v>41</v>
      </c>
      <c r="E19" s="217"/>
      <c r="F19" s="218"/>
    </row>
    <row r="20" spans="2:9" ht="15" x14ac:dyDescent="0.25">
      <c r="B20" s="216" t="s">
        <v>1125</v>
      </c>
      <c r="C20" s="84">
        <v>5</v>
      </c>
      <c r="D20" s="85">
        <v>5</v>
      </c>
      <c r="E20" s="217"/>
      <c r="F20" s="218"/>
    </row>
    <row r="21" spans="2:9" ht="15" x14ac:dyDescent="0.25">
      <c r="B21" s="216" t="s">
        <v>1126</v>
      </c>
      <c r="C21" s="84">
        <v>10</v>
      </c>
      <c r="D21" s="85">
        <v>10</v>
      </c>
      <c r="E21" s="217"/>
      <c r="F21" s="218"/>
    </row>
    <row r="22" spans="2:9" ht="15" x14ac:dyDescent="0.25">
      <c r="B22" s="216" t="s">
        <v>1127</v>
      </c>
      <c r="C22" s="84">
        <v>15</v>
      </c>
      <c r="D22" s="85">
        <v>15</v>
      </c>
      <c r="E22" s="217"/>
      <c r="F22" s="218"/>
      <c r="I22"/>
    </row>
    <row r="23" spans="2:9" ht="15" x14ac:dyDescent="0.25">
      <c r="B23" s="216" t="s">
        <v>1128</v>
      </c>
      <c r="C23" s="84">
        <v>684</v>
      </c>
      <c r="D23" s="85">
        <v>20</v>
      </c>
      <c r="E23" s="217"/>
      <c r="F23" s="218"/>
    </row>
    <row r="24" spans="2:9" ht="15" x14ac:dyDescent="0.25">
      <c r="B24" s="216" t="s">
        <v>1129</v>
      </c>
      <c r="C24" s="84">
        <v>987</v>
      </c>
      <c r="D24" s="85">
        <v>25</v>
      </c>
      <c r="E24" s="217"/>
      <c r="F24" s="218"/>
    </row>
    <row r="25" spans="2:9" ht="15" x14ac:dyDescent="0.25">
      <c r="B25" s="216" t="s">
        <v>1130</v>
      </c>
      <c r="C25" s="84">
        <v>782</v>
      </c>
      <c r="D25" s="85">
        <v>30</v>
      </c>
      <c r="E25" s="217"/>
      <c r="F25" s="218"/>
    </row>
    <row r="26" spans="2:9" ht="15" x14ac:dyDescent="0.25">
      <c r="B26" s="216" t="s">
        <v>1131</v>
      </c>
      <c r="C26" s="84">
        <v>9871</v>
      </c>
      <c r="D26" s="85">
        <v>35</v>
      </c>
      <c r="E26" s="217"/>
      <c r="F26" s="218"/>
    </row>
    <row r="27" spans="2:9" ht="15" x14ac:dyDescent="0.25">
      <c r="B27" s="216" t="s">
        <v>1132</v>
      </c>
      <c r="C27" s="84">
        <v>2000</v>
      </c>
      <c r="D27" s="85">
        <v>40</v>
      </c>
      <c r="E27" s="217"/>
      <c r="F27" s="218"/>
    </row>
    <row r="28" spans="2:9" ht="15" x14ac:dyDescent="0.25">
      <c r="B28" s="216" t="s">
        <v>1133</v>
      </c>
      <c r="C28" s="84">
        <v>1500</v>
      </c>
      <c r="D28" s="85">
        <v>45</v>
      </c>
      <c r="E28" s="217"/>
      <c r="F28" s="218"/>
    </row>
    <row r="29" spans="2:9" ht="15" x14ac:dyDescent="0.25">
      <c r="B29" s="216" t="s">
        <v>1134</v>
      </c>
      <c r="C29" s="84">
        <v>1600</v>
      </c>
      <c r="D29" s="85">
        <v>50</v>
      </c>
      <c r="E29" s="217"/>
      <c r="F29" s="218"/>
    </row>
    <row r="30" spans="2:9" ht="15" x14ac:dyDescent="0.25">
      <c r="B30" s="216" t="s">
        <v>1135</v>
      </c>
      <c r="C30" s="84">
        <v>5000</v>
      </c>
      <c r="D30" s="85">
        <v>55</v>
      </c>
      <c r="E30" s="217"/>
      <c r="F30" s="218"/>
    </row>
    <row r="31" spans="2:9" ht="15" x14ac:dyDescent="0.25">
      <c r="B31" s="216" t="s">
        <v>39</v>
      </c>
      <c r="C31" s="84">
        <v>35252</v>
      </c>
      <c r="D31" s="85">
        <v>60</v>
      </c>
      <c r="E31" s="217"/>
      <c r="F31" s="218"/>
    </row>
    <row r="32" spans="2:9" ht="15" x14ac:dyDescent="0.25">
      <c r="B32" s="216" t="s">
        <v>1136</v>
      </c>
      <c r="C32" s="84">
        <v>6500</v>
      </c>
      <c r="D32" s="85">
        <v>65</v>
      </c>
      <c r="E32" s="217"/>
      <c r="F32" s="218"/>
    </row>
    <row r="33" spans="2:6" ht="15" x14ac:dyDescent="0.25">
      <c r="B33" s="216" t="s">
        <v>1137</v>
      </c>
      <c r="C33" s="84">
        <v>4100</v>
      </c>
      <c r="D33" s="85">
        <v>41</v>
      </c>
      <c r="E33" s="217"/>
      <c r="F33" s="218"/>
    </row>
    <row r="34" spans="2:6" ht="15" x14ac:dyDescent="0.25">
      <c r="B34" s="216" t="s">
        <v>1138</v>
      </c>
      <c r="C34" s="84">
        <v>800</v>
      </c>
      <c r="D34" s="85">
        <v>80</v>
      </c>
      <c r="E34" s="217"/>
      <c r="F34" s="218"/>
    </row>
    <row r="35" spans="2:6" ht="15" x14ac:dyDescent="0.25">
      <c r="B35" s="216" t="s">
        <v>1139</v>
      </c>
      <c r="C35" s="84">
        <v>9850</v>
      </c>
      <c r="D35" s="85">
        <v>95</v>
      </c>
      <c r="E35" s="217"/>
      <c r="F35" s="218"/>
    </row>
    <row r="36" spans="2:6" ht="15" x14ac:dyDescent="0.25">
      <c r="B36" s="216" t="s">
        <v>1140</v>
      </c>
      <c r="C36" s="84">
        <v>1654</v>
      </c>
      <c r="D36" s="85">
        <v>64</v>
      </c>
      <c r="E36" s="217"/>
      <c r="F36" s="218"/>
    </row>
    <row r="37" spans="2:6" ht="15" x14ac:dyDescent="0.25">
      <c r="B37" s="216" t="s">
        <v>1141</v>
      </c>
      <c r="C37" s="84">
        <v>684</v>
      </c>
      <c r="D37" s="85">
        <v>74</v>
      </c>
      <c r="E37" s="217"/>
      <c r="F37" s="218"/>
    </row>
    <row r="38" spans="2:6" ht="15" x14ac:dyDescent="0.25">
      <c r="B38" s="216" t="s">
        <v>1142</v>
      </c>
      <c r="C38" s="84">
        <v>987</v>
      </c>
      <c r="D38" s="85">
        <v>456</v>
      </c>
      <c r="E38" s="217"/>
      <c r="F38" s="218"/>
    </row>
    <row r="39" spans="2:6" ht="15" x14ac:dyDescent="0.25">
      <c r="B39" s="216" t="s">
        <v>1143</v>
      </c>
      <c r="C39" s="84">
        <v>782</v>
      </c>
      <c r="D39" s="85">
        <v>32</v>
      </c>
      <c r="E39" s="217"/>
      <c r="F39" s="218"/>
    </row>
    <row r="40" spans="2:6" ht="15" x14ac:dyDescent="0.25">
      <c r="B40" s="216" t="s">
        <v>1144</v>
      </c>
      <c r="C40" s="84">
        <v>9871</v>
      </c>
      <c r="D40" s="85">
        <v>211</v>
      </c>
      <c r="E40" s="217"/>
      <c r="F40" s="218"/>
    </row>
    <row r="41" spans="2:6" ht="15" x14ac:dyDescent="0.25">
      <c r="B41" s="216" t="s">
        <v>1145</v>
      </c>
      <c r="C41" s="84">
        <v>2000</v>
      </c>
      <c r="D41" s="85">
        <v>874</v>
      </c>
      <c r="E41" s="217"/>
      <c r="F41" s="218"/>
    </row>
    <row r="42" spans="2:6" ht="15" x14ac:dyDescent="0.25">
      <c r="B42" s="216" t="s">
        <v>144</v>
      </c>
      <c r="C42" s="84">
        <v>1500</v>
      </c>
      <c r="D42" s="85">
        <v>541</v>
      </c>
      <c r="E42" s="217"/>
      <c r="F42" s="218"/>
    </row>
    <row r="43" spans="2:6" ht="15" x14ac:dyDescent="0.25">
      <c r="B43" s="216" t="s">
        <v>1146</v>
      </c>
      <c r="C43" s="84">
        <v>1600</v>
      </c>
      <c r="D43" s="85">
        <v>112</v>
      </c>
      <c r="E43" s="217"/>
      <c r="F43" s="218"/>
    </row>
    <row r="44" spans="2:6" ht="15" x14ac:dyDescent="0.25">
      <c r="B44" s="216" t="s">
        <v>1147</v>
      </c>
      <c r="C44" s="84">
        <v>398</v>
      </c>
      <c r="D44" s="85">
        <v>398</v>
      </c>
      <c r="E44" s="217"/>
      <c r="F44" s="218"/>
    </row>
    <row r="45" spans="2:6" ht="15" x14ac:dyDescent="0.25">
      <c r="B45" s="216" t="s">
        <v>158</v>
      </c>
      <c r="C45" s="84">
        <v>41</v>
      </c>
      <c r="D45" s="85">
        <v>5</v>
      </c>
      <c r="E45" s="217"/>
      <c r="F45" s="218"/>
    </row>
    <row r="46" spans="2:6" ht="15" x14ac:dyDescent="0.25">
      <c r="B46" s="216" t="s">
        <v>1148</v>
      </c>
      <c r="C46" s="84">
        <v>5</v>
      </c>
      <c r="D46" s="85">
        <v>10</v>
      </c>
      <c r="E46" s="217"/>
      <c r="F46" s="218"/>
    </row>
    <row r="47" spans="2:6" ht="15" x14ac:dyDescent="0.25">
      <c r="B47" s="216" t="s">
        <v>1149</v>
      </c>
      <c r="C47" s="84">
        <v>10</v>
      </c>
      <c r="D47" s="85">
        <v>15</v>
      </c>
      <c r="E47" s="217"/>
      <c r="F47" s="218"/>
    </row>
    <row r="48" spans="2:6" ht="15" x14ac:dyDescent="0.25">
      <c r="B48" s="216" t="s">
        <v>1150</v>
      </c>
      <c r="C48" s="84">
        <v>15</v>
      </c>
      <c r="D48" s="85">
        <v>20</v>
      </c>
      <c r="E48" s="217"/>
      <c r="F48" s="218"/>
    </row>
    <row r="49" spans="2:6" ht="15" x14ac:dyDescent="0.25">
      <c r="B49" s="216" t="s">
        <v>1151</v>
      </c>
      <c r="C49" s="84">
        <v>684</v>
      </c>
      <c r="D49" s="85">
        <v>25</v>
      </c>
      <c r="E49" s="217"/>
      <c r="F49" s="218"/>
    </row>
    <row r="50" spans="2:6" ht="15" x14ac:dyDescent="0.25">
      <c r="B50" s="216" t="s">
        <v>1152</v>
      </c>
      <c r="C50" s="84">
        <v>987</v>
      </c>
      <c r="D50" s="85">
        <v>30</v>
      </c>
      <c r="E50" s="217"/>
      <c r="F50" s="218"/>
    </row>
    <row r="51" spans="2:6" ht="15" x14ac:dyDescent="0.25">
      <c r="B51" s="216" t="s">
        <v>1153</v>
      </c>
      <c r="C51" s="84">
        <v>782</v>
      </c>
      <c r="D51" s="85">
        <v>35</v>
      </c>
      <c r="E51" s="217"/>
      <c r="F51" s="218"/>
    </row>
    <row r="52" spans="2:6" ht="15" x14ac:dyDescent="0.25">
      <c r="B52" s="216" t="s">
        <v>1154</v>
      </c>
      <c r="C52" s="84">
        <v>9871</v>
      </c>
      <c r="D52" s="85">
        <v>40</v>
      </c>
      <c r="E52" s="217"/>
      <c r="F52" s="218"/>
    </row>
    <row r="53" spans="2:6" ht="15" x14ac:dyDescent="0.25">
      <c r="B53" s="216" t="s">
        <v>1155</v>
      </c>
      <c r="C53" s="84">
        <v>2000</v>
      </c>
      <c r="D53" s="85">
        <v>45</v>
      </c>
      <c r="E53" s="217"/>
      <c r="F53" s="218"/>
    </row>
    <row r="54" spans="2:6" ht="15" x14ac:dyDescent="0.25">
      <c r="B54" s="216" t="s">
        <v>1156</v>
      </c>
      <c r="C54" s="84">
        <v>1500</v>
      </c>
      <c r="D54" s="85">
        <v>50</v>
      </c>
      <c r="E54" s="217"/>
      <c r="F54" s="218"/>
    </row>
    <row r="55" spans="2:6" ht="15" x14ac:dyDescent="0.25">
      <c r="B55" s="216" t="s">
        <v>1157</v>
      </c>
      <c r="C55" s="84">
        <v>1600</v>
      </c>
      <c r="D55" s="85">
        <v>55</v>
      </c>
      <c r="E55" s="217"/>
      <c r="F55" s="218"/>
    </row>
    <row r="56" spans="2:6" ht="15" x14ac:dyDescent="0.25">
      <c r="B56" s="216" t="s">
        <v>1158</v>
      </c>
      <c r="C56" s="84">
        <v>5000</v>
      </c>
      <c r="D56" s="85">
        <v>60</v>
      </c>
      <c r="E56" s="217"/>
      <c r="F56" s="218"/>
    </row>
    <row r="57" spans="2:6" ht="15" x14ac:dyDescent="0.25">
      <c r="B57" s="216" t="s">
        <v>1159</v>
      </c>
      <c r="C57" s="84">
        <v>35252</v>
      </c>
      <c r="D57" s="85">
        <v>65</v>
      </c>
      <c r="E57" s="217"/>
      <c r="F57" s="218"/>
    </row>
    <row r="58" spans="2:6" ht="15" x14ac:dyDescent="0.25">
      <c r="B58" s="216" t="s">
        <v>1160</v>
      </c>
      <c r="C58" s="84">
        <v>6500</v>
      </c>
      <c r="D58" s="85">
        <v>41</v>
      </c>
      <c r="E58" s="217"/>
      <c r="F58" s="218"/>
    </row>
    <row r="59" spans="2:6" ht="15" x14ac:dyDescent="0.25">
      <c r="B59" s="216" t="s">
        <v>1161</v>
      </c>
      <c r="C59" s="84">
        <v>4100</v>
      </c>
      <c r="D59" s="85">
        <v>2244</v>
      </c>
      <c r="E59" s="217"/>
      <c r="F59" s="218"/>
    </row>
    <row r="60" spans="2:6" ht="15" x14ac:dyDescent="0.25">
      <c r="B60" s="216" t="s">
        <v>1162</v>
      </c>
      <c r="C60" s="84">
        <v>800</v>
      </c>
      <c r="D60" s="85">
        <v>900</v>
      </c>
      <c r="E60" s="217"/>
      <c r="F60" s="218"/>
    </row>
    <row r="61" spans="2:6" ht="15" x14ac:dyDescent="0.25">
      <c r="B61" s="216" t="s">
        <v>1163</v>
      </c>
      <c r="C61" s="84">
        <v>9850</v>
      </c>
      <c r="D61" s="85">
        <v>2211</v>
      </c>
      <c r="E61" s="217"/>
      <c r="F61" s="218"/>
    </row>
    <row r="62" spans="2:6" ht="15" x14ac:dyDescent="0.25">
      <c r="B62" s="216" t="s">
        <v>1164</v>
      </c>
      <c r="C62" s="84">
        <v>1654</v>
      </c>
      <c r="D62" s="85">
        <v>3254</v>
      </c>
      <c r="E62" s="217"/>
      <c r="F62" s="218"/>
    </row>
    <row r="63" spans="2:6" ht="15" x14ac:dyDescent="0.25">
      <c r="B63" s="216" t="s">
        <v>1165</v>
      </c>
      <c r="C63" s="84">
        <v>684</v>
      </c>
      <c r="D63" s="85">
        <v>3665</v>
      </c>
      <c r="E63" s="217"/>
      <c r="F63" s="218"/>
    </row>
    <row r="64" spans="2:6" ht="15" x14ac:dyDescent="0.25">
      <c r="B64" s="216" t="s">
        <v>1166</v>
      </c>
      <c r="C64" s="84">
        <v>987</v>
      </c>
      <c r="D64" s="85">
        <v>124</v>
      </c>
      <c r="E64" s="217"/>
      <c r="F64" s="218"/>
    </row>
    <row r="65" spans="2:6" ht="15" x14ac:dyDescent="0.25">
      <c r="B65" s="216" t="s">
        <v>1167</v>
      </c>
      <c r="C65" s="84">
        <v>782</v>
      </c>
      <c r="D65" s="85">
        <v>128</v>
      </c>
      <c r="E65" s="217"/>
      <c r="F65" s="218"/>
    </row>
    <row r="66" spans="2:6" ht="15" x14ac:dyDescent="0.25">
      <c r="B66" s="216" t="s">
        <v>1168</v>
      </c>
      <c r="C66" s="84">
        <v>9871</v>
      </c>
      <c r="D66" s="85">
        <v>221</v>
      </c>
      <c r="E66" s="217"/>
      <c r="F66" s="218"/>
    </row>
    <row r="67" spans="2:6" ht="15" x14ac:dyDescent="0.25">
      <c r="B67" s="216" t="s">
        <v>1169</v>
      </c>
      <c r="C67" s="84">
        <v>2000</v>
      </c>
      <c r="D67" s="85">
        <v>2114</v>
      </c>
      <c r="E67" s="217"/>
      <c r="F67" s="218"/>
    </row>
    <row r="68" spans="2:6" ht="15" x14ac:dyDescent="0.25">
      <c r="B68" s="216" t="s">
        <v>1170</v>
      </c>
      <c r="C68" s="84">
        <v>1500</v>
      </c>
      <c r="D68" s="85">
        <v>123</v>
      </c>
      <c r="E68" s="217"/>
      <c r="F68" s="218"/>
    </row>
    <row r="69" spans="2:6" ht="15" x14ac:dyDescent="0.25">
      <c r="B69" s="216" t="s">
        <v>34</v>
      </c>
      <c r="C69" s="84">
        <v>1600</v>
      </c>
      <c r="D69" s="85">
        <v>33</v>
      </c>
      <c r="E69" s="217"/>
      <c r="F69" s="218"/>
    </row>
    <row r="70" spans="2:6" ht="15" x14ac:dyDescent="0.25">
      <c r="B70" s="216" t="s">
        <v>1171</v>
      </c>
      <c r="C70" s="84">
        <v>477</v>
      </c>
      <c r="D70" s="85">
        <v>44</v>
      </c>
      <c r="E70" s="217"/>
      <c r="F70" s="218"/>
    </row>
    <row r="71" spans="2:6" ht="15" x14ac:dyDescent="0.25">
      <c r="B71" s="216" t="s">
        <v>1172</v>
      </c>
      <c r="C71" s="84">
        <v>3665</v>
      </c>
      <c r="D71" s="85">
        <v>52</v>
      </c>
      <c r="E71" s="217"/>
      <c r="F71" s="218"/>
    </row>
    <row r="72" spans="2:6" ht="15" x14ac:dyDescent="0.25">
      <c r="B72" s="216" t="s">
        <v>1173</v>
      </c>
      <c r="C72" s="84">
        <v>12220</v>
      </c>
      <c r="D72" s="85">
        <v>113</v>
      </c>
      <c r="E72" s="217"/>
      <c r="F72" s="218"/>
    </row>
    <row r="73" spans="2:6" ht="15" x14ac:dyDescent="0.25">
      <c r="B73" s="216" t="s">
        <v>1174</v>
      </c>
      <c r="C73" s="84">
        <v>200</v>
      </c>
      <c r="D73" s="85">
        <v>112</v>
      </c>
      <c r="E73" s="217"/>
      <c r="F73" s="218"/>
    </row>
    <row r="74" spans="2:6" ht="15" x14ac:dyDescent="0.25">
      <c r="B74" s="216" t="s">
        <v>1175</v>
      </c>
      <c r="C74" s="84">
        <v>398</v>
      </c>
      <c r="D74" s="85">
        <v>398</v>
      </c>
      <c r="E74" s="217"/>
      <c r="F74" s="218"/>
    </row>
    <row r="75" spans="2:6" ht="15" x14ac:dyDescent="0.25">
      <c r="B75" s="216" t="s">
        <v>1176</v>
      </c>
      <c r="C75" s="84">
        <v>50000</v>
      </c>
      <c r="D75" s="85">
        <v>5</v>
      </c>
      <c r="E75" s="217"/>
      <c r="F75" s="218"/>
    </row>
    <row r="76" spans="2:6" ht="15" x14ac:dyDescent="0.25">
      <c r="B76" s="216" t="s">
        <v>1177</v>
      </c>
      <c r="C76" s="84">
        <v>10000</v>
      </c>
      <c r="D76" s="85">
        <v>10</v>
      </c>
      <c r="E76" s="217"/>
      <c r="F76" s="218"/>
    </row>
    <row r="77" spans="2:6" ht="15" x14ac:dyDescent="0.25">
      <c r="B77" s="216" t="s">
        <v>1178</v>
      </c>
      <c r="C77" s="84">
        <v>15000</v>
      </c>
      <c r="D77" s="85">
        <v>15</v>
      </c>
      <c r="E77" s="217"/>
      <c r="F77" s="218"/>
    </row>
    <row r="78" spans="2:6" ht="15" x14ac:dyDescent="0.25">
      <c r="B78" s="216" t="s">
        <v>111</v>
      </c>
      <c r="C78" s="84">
        <v>9871</v>
      </c>
      <c r="D78" s="85">
        <v>20</v>
      </c>
      <c r="E78" s="217"/>
      <c r="F78" s="218"/>
    </row>
    <row r="79" spans="2:6" ht="15" x14ac:dyDescent="0.25">
      <c r="B79" s="216" t="s">
        <v>1179</v>
      </c>
      <c r="C79" s="84">
        <v>2000</v>
      </c>
      <c r="D79" s="85">
        <v>25</v>
      </c>
      <c r="E79" s="217"/>
      <c r="F79" s="218"/>
    </row>
    <row r="80" spans="2:6" ht="15" x14ac:dyDescent="0.25">
      <c r="B80" s="216" t="s">
        <v>1180</v>
      </c>
      <c r="C80" s="84">
        <v>1500</v>
      </c>
      <c r="D80" s="85">
        <v>30</v>
      </c>
      <c r="E80" s="217"/>
      <c r="F80" s="218"/>
    </row>
    <row r="81" spans="2:6" ht="15" x14ac:dyDescent="0.25">
      <c r="B81" s="216" t="s">
        <v>1181</v>
      </c>
      <c r="C81" s="84">
        <v>1600</v>
      </c>
      <c r="D81" s="85">
        <v>35</v>
      </c>
      <c r="E81" s="217"/>
      <c r="F81" s="218"/>
    </row>
    <row r="82" spans="2:6" ht="15" x14ac:dyDescent="0.25">
      <c r="B82" s="216" t="s">
        <v>1182</v>
      </c>
      <c r="C82" s="84">
        <v>477</v>
      </c>
      <c r="D82" s="85">
        <v>40</v>
      </c>
      <c r="E82" s="217"/>
      <c r="F82" s="218"/>
    </row>
    <row r="83" spans="2:6" ht="15" x14ac:dyDescent="0.25">
      <c r="B83" s="216" t="s">
        <v>1183</v>
      </c>
      <c r="C83" s="84">
        <v>3665</v>
      </c>
      <c r="D83" s="85">
        <v>45</v>
      </c>
      <c r="E83" s="217"/>
      <c r="F83" s="218"/>
    </row>
    <row r="84" spans="2:6" ht="15" x14ac:dyDescent="0.25">
      <c r="B84" s="216" t="s">
        <v>1184</v>
      </c>
      <c r="C84" s="84">
        <v>12220</v>
      </c>
      <c r="D84" s="85">
        <v>50</v>
      </c>
      <c r="E84" s="217"/>
      <c r="F84" s="218"/>
    </row>
    <row r="85" spans="2:6" ht="15" x14ac:dyDescent="0.25">
      <c r="B85" s="216" t="s">
        <v>1185</v>
      </c>
      <c r="C85" s="84">
        <v>200</v>
      </c>
      <c r="D85" s="85">
        <v>55</v>
      </c>
      <c r="E85" s="217"/>
      <c r="F85" s="218"/>
    </row>
    <row r="86" spans="2:6" ht="15" x14ac:dyDescent="0.25">
      <c r="B86" s="216" t="s">
        <v>1186</v>
      </c>
      <c r="C86" s="84">
        <v>398</v>
      </c>
      <c r="D86" s="85">
        <v>60</v>
      </c>
      <c r="E86" s="217"/>
      <c r="F86" s="218"/>
    </row>
    <row r="87" spans="2:6" ht="15" x14ac:dyDescent="0.25">
      <c r="B87" s="216" t="s">
        <v>1187</v>
      </c>
      <c r="C87" s="84">
        <v>50000</v>
      </c>
      <c r="D87" s="85">
        <v>65</v>
      </c>
      <c r="E87" s="217"/>
      <c r="F87" s="218"/>
    </row>
    <row r="88" spans="2:6" ht="15" x14ac:dyDescent="0.25">
      <c r="B88" s="216" t="s">
        <v>1188</v>
      </c>
      <c r="C88" s="84">
        <v>10000</v>
      </c>
      <c r="D88" s="85">
        <v>41</v>
      </c>
      <c r="E88" s="217"/>
      <c r="F88" s="218"/>
    </row>
    <row r="89" spans="2:6" ht="15" x14ac:dyDescent="0.25">
      <c r="B89" s="216" t="s">
        <v>1189</v>
      </c>
      <c r="C89" s="84">
        <v>15000</v>
      </c>
      <c r="D89" s="85">
        <v>2244</v>
      </c>
      <c r="E89" s="217"/>
      <c r="F89" s="218"/>
    </row>
    <row r="90" spans="2:6" ht="15" x14ac:dyDescent="0.25">
      <c r="B90" s="216" t="s">
        <v>1190</v>
      </c>
      <c r="C90" s="84">
        <v>410</v>
      </c>
      <c r="D90" s="85">
        <v>900</v>
      </c>
      <c r="E90" s="217"/>
      <c r="F90" s="218"/>
    </row>
    <row r="91" spans="2:6" ht="15" x14ac:dyDescent="0.25">
      <c r="B91" s="216" t="s">
        <v>1191</v>
      </c>
      <c r="C91" s="84">
        <v>1111</v>
      </c>
      <c r="D91" s="85">
        <v>2211</v>
      </c>
      <c r="E91" s="217"/>
      <c r="F91" s="218"/>
    </row>
    <row r="92" spans="2:6" ht="15" x14ac:dyDescent="0.25">
      <c r="B92" s="216" t="s">
        <v>1192</v>
      </c>
      <c r="C92" s="84">
        <v>3222</v>
      </c>
      <c r="D92" s="85">
        <v>3254</v>
      </c>
      <c r="E92" s="217"/>
      <c r="F92" s="218"/>
    </row>
    <row r="93" spans="2:6" ht="15" x14ac:dyDescent="0.25">
      <c r="B93" s="216" t="s">
        <v>1193</v>
      </c>
      <c r="C93" s="84">
        <v>333</v>
      </c>
      <c r="D93" s="85">
        <v>3665</v>
      </c>
      <c r="E93" s="217"/>
      <c r="F93" s="218"/>
    </row>
    <row r="94" spans="2:6" ht="15" x14ac:dyDescent="0.25">
      <c r="B94" s="216" t="s">
        <v>1194</v>
      </c>
      <c r="C94" s="84">
        <v>1000</v>
      </c>
      <c r="D94" s="85">
        <v>124</v>
      </c>
      <c r="E94" s="217"/>
      <c r="F94" s="218"/>
    </row>
    <row r="95" spans="2:6" ht="15" x14ac:dyDescent="0.25">
      <c r="B95" s="216" t="s">
        <v>1195</v>
      </c>
      <c r="C95" s="84">
        <v>1500</v>
      </c>
      <c r="D95" s="85">
        <v>877</v>
      </c>
      <c r="E95" s="217"/>
      <c r="F95" s="218"/>
    </row>
    <row r="96" spans="2:6" ht="15" x14ac:dyDescent="0.25">
      <c r="B96" s="216" t="s">
        <v>191</v>
      </c>
      <c r="C96" s="84">
        <v>1600</v>
      </c>
      <c r="D96" s="85">
        <v>554</v>
      </c>
      <c r="E96" s="217"/>
      <c r="F96" s="218"/>
    </row>
    <row r="97" spans="2:6" ht="15" x14ac:dyDescent="0.25">
      <c r="B97" s="216" t="s">
        <v>1196</v>
      </c>
      <c r="C97" s="84">
        <v>477</v>
      </c>
      <c r="D97" s="85">
        <v>114</v>
      </c>
      <c r="E97" s="217"/>
      <c r="F97" s="218"/>
    </row>
    <row r="98" spans="2:6" ht="15" x14ac:dyDescent="0.25">
      <c r="B98" s="216" t="s">
        <v>1197</v>
      </c>
      <c r="C98" s="84">
        <v>3665</v>
      </c>
      <c r="D98" s="85">
        <v>987</v>
      </c>
      <c r="E98" s="217"/>
      <c r="F98" s="218"/>
    </row>
    <row r="99" spans="2:6" ht="15" x14ac:dyDescent="0.25">
      <c r="B99" s="216" t="s">
        <v>1198</v>
      </c>
      <c r="C99" s="84">
        <v>12220</v>
      </c>
      <c r="D99" s="85">
        <v>3221</v>
      </c>
      <c r="E99" s="217"/>
      <c r="F99" s="218"/>
    </row>
    <row r="100" spans="2:6" ht="15" x14ac:dyDescent="0.25">
      <c r="B100" s="216" t="s">
        <v>1199</v>
      </c>
      <c r="C100" s="84">
        <v>200</v>
      </c>
      <c r="D100" s="85">
        <v>200</v>
      </c>
      <c r="E100" s="217"/>
      <c r="F100" s="218"/>
    </row>
    <row r="101" spans="2:6" ht="15.75" thickBot="1" x14ac:dyDescent="0.3">
      <c r="B101" s="219" t="s">
        <v>1200</v>
      </c>
      <c r="C101" s="220">
        <v>398</v>
      </c>
      <c r="D101" s="221">
        <v>2221</v>
      </c>
      <c r="E101" s="222"/>
      <c r="F101" s="223"/>
    </row>
  </sheetData>
  <mergeCells count="10">
    <mergeCell ref="H6:M6"/>
    <mergeCell ref="H7:M10"/>
    <mergeCell ref="H12:M12"/>
    <mergeCell ref="H13:M15"/>
    <mergeCell ref="B2:N2"/>
    <mergeCell ref="B4:B5"/>
    <mergeCell ref="C4:C5"/>
    <mergeCell ref="D4:D5"/>
    <mergeCell ref="E4:E5"/>
    <mergeCell ref="F4:F5"/>
  </mergeCells>
  <pageMargins left="0.511811024" right="0.511811024" top="0.78740157499999996" bottom="0.78740157499999996" header="0.31496062000000002" footer="0.31496062000000002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theme="9" tint="0.39997558519241921"/>
  </sheetPr>
  <dimension ref="B1:I43"/>
  <sheetViews>
    <sheetView showGridLines="0" topLeftCell="A3" zoomScale="75" zoomScaleNormal="75" workbookViewId="0">
      <selection activeCell="R4" sqref="R4"/>
    </sheetView>
  </sheetViews>
  <sheetFormatPr defaultRowHeight="15" x14ac:dyDescent="0.25"/>
  <cols>
    <col min="1" max="1" width="2.7109375" customWidth="1"/>
    <col min="2" max="2" width="10.7109375" customWidth="1"/>
    <col min="3" max="3" width="43.7109375" customWidth="1"/>
    <col min="4" max="4" width="28.7109375" customWidth="1"/>
    <col min="5" max="5" width="20.7109375" customWidth="1"/>
    <col min="6" max="6" width="12.7109375" customWidth="1"/>
    <col min="7" max="7" width="14.85546875" customWidth="1"/>
    <col min="9" max="9" width="20.140625" bestFit="1" customWidth="1"/>
  </cols>
  <sheetData>
    <row r="1" spans="2:9" ht="13.5" customHeight="1" thickBot="1" x14ac:dyDescent="0.3"/>
    <row r="2" spans="2:9" ht="63.75" customHeight="1" thickBot="1" x14ac:dyDescent="0.3">
      <c r="B2" s="231"/>
      <c r="C2" s="232"/>
      <c r="D2" s="232"/>
      <c r="E2" s="232"/>
      <c r="F2" s="232"/>
      <c r="G2" s="232"/>
      <c r="H2" s="232"/>
      <c r="I2" s="233"/>
    </row>
    <row r="3" spans="2:9" ht="13.5" customHeight="1" x14ac:dyDescent="0.25"/>
    <row r="4" spans="2:9" ht="19.5" customHeight="1" x14ac:dyDescent="0.25">
      <c r="B4" s="230" t="s">
        <v>301</v>
      </c>
      <c r="C4" s="230"/>
      <c r="D4" s="230"/>
      <c r="E4" s="230"/>
      <c r="F4" s="230"/>
    </row>
    <row r="5" spans="2:9" x14ac:dyDescent="0.25">
      <c r="B5" s="97" t="s">
        <v>204</v>
      </c>
      <c r="C5" s="98" t="s">
        <v>108</v>
      </c>
      <c r="D5" s="98" t="s">
        <v>205</v>
      </c>
      <c r="E5" s="98" t="s">
        <v>205</v>
      </c>
      <c r="F5" s="99" t="s">
        <v>206</v>
      </c>
      <c r="I5" s="21"/>
    </row>
    <row r="6" spans="2:9" hidden="1" x14ac:dyDescent="0.25">
      <c r="B6" s="54">
        <v>1</v>
      </c>
      <c r="C6" s="22" t="s">
        <v>207</v>
      </c>
      <c r="D6" s="22" t="s">
        <v>208</v>
      </c>
      <c r="E6" s="22" t="s">
        <v>209</v>
      </c>
      <c r="F6" s="57">
        <v>23</v>
      </c>
      <c r="I6" s="23"/>
    </row>
    <row r="7" spans="2:9" hidden="1" x14ac:dyDescent="0.25">
      <c r="B7" s="55">
        <v>2</v>
      </c>
      <c r="C7" s="14" t="s">
        <v>210</v>
      </c>
      <c r="D7" s="14" t="s">
        <v>211</v>
      </c>
      <c r="E7" s="14" t="s">
        <v>212</v>
      </c>
      <c r="F7" s="58">
        <v>28.99</v>
      </c>
      <c r="I7" s="23"/>
    </row>
    <row r="8" spans="2:9" x14ac:dyDescent="0.25">
      <c r="B8" s="55">
        <v>3</v>
      </c>
      <c r="C8" s="14" t="s">
        <v>213</v>
      </c>
      <c r="D8" s="14" t="s">
        <v>214</v>
      </c>
      <c r="E8" s="14" t="s">
        <v>215</v>
      </c>
      <c r="F8" s="58">
        <v>35.6</v>
      </c>
      <c r="I8" s="23"/>
    </row>
    <row r="9" spans="2:9" x14ac:dyDescent="0.25">
      <c r="B9" s="55">
        <v>30</v>
      </c>
      <c r="C9" s="14" t="s">
        <v>278</v>
      </c>
      <c r="D9" s="14" t="s">
        <v>208</v>
      </c>
      <c r="E9" s="14" t="s">
        <v>209</v>
      </c>
      <c r="F9" s="58">
        <v>65</v>
      </c>
    </row>
    <row r="10" spans="2:9" hidden="1" x14ac:dyDescent="0.25">
      <c r="B10" s="55">
        <v>5</v>
      </c>
      <c r="C10" s="14" t="s">
        <v>219</v>
      </c>
      <c r="D10" s="14" t="s">
        <v>220</v>
      </c>
      <c r="E10" s="14" t="s">
        <v>221</v>
      </c>
      <c r="F10" s="58">
        <v>18.5</v>
      </c>
    </row>
    <row r="11" spans="2:9" x14ac:dyDescent="0.25">
      <c r="B11" s="55">
        <v>6</v>
      </c>
      <c r="C11" s="14" t="s">
        <v>222</v>
      </c>
      <c r="D11" s="14" t="s">
        <v>223</v>
      </c>
      <c r="E11" s="14" t="s">
        <v>224</v>
      </c>
      <c r="F11" s="58">
        <v>46.5</v>
      </c>
    </row>
    <row r="12" spans="2:9" hidden="1" x14ac:dyDescent="0.25">
      <c r="B12" s="55">
        <v>7</v>
      </c>
      <c r="C12" s="14" t="s">
        <v>225</v>
      </c>
      <c r="D12" s="14" t="s">
        <v>226</v>
      </c>
      <c r="E12" s="14" t="s">
        <v>227</v>
      </c>
      <c r="F12" s="58">
        <v>28</v>
      </c>
    </row>
    <row r="13" spans="2:9" hidden="1" x14ac:dyDescent="0.25">
      <c r="B13" s="55">
        <v>8</v>
      </c>
      <c r="C13" s="14" t="s">
        <v>228</v>
      </c>
      <c r="D13" s="14" t="s">
        <v>229</v>
      </c>
      <c r="E13" s="14" t="s">
        <v>230</v>
      </c>
      <c r="F13" s="58">
        <v>27</v>
      </c>
    </row>
    <row r="14" spans="2:9" hidden="1" x14ac:dyDescent="0.25">
      <c r="B14" s="55">
        <v>9</v>
      </c>
      <c r="C14" s="14" t="s">
        <v>231</v>
      </c>
      <c r="D14" s="14" t="s">
        <v>232</v>
      </c>
      <c r="E14" s="14" t="s">
        <v>233</v>
      </c>
      <c r="F14" s="58">
        <v>5.99</v>
      </c>
    </row>
    <row r="15" spans="2:9" hidden="1" x14ac:dyDescent="0.25">
      <c r="B15" s="55">
        <v>10</v>
      </c>
      <c r="C15" s="14" t="s">
        <v>234</v>
      </c>
      <c r="D15" s="14" t="s">
        <v>235</v>
      </c>
      <c r="E15" s="14" t="s">
        <v>236</v>
      </c>
      <c r="F15" s="58">
        <v>8.99</v>
      </c>
    </row>
    <row r="16" spans="2:9" hidden="1" x14ac:dyDescent="0.25">
      <c r="B16" s="55">
        <v>11</v>
      </c>
      <c r="C16" s="14" t="s">
        <v>237</v>
      </c>
      <c r="D16" s="14" t="s">
        <v>238</v>
      </c>
      <c r="E16" s="14" t="s">
        <v>239</v>
      </c>
      <c r="F16" s="58">
        <v>9.15</v>
      </c>
    </row>
    <row r="17" spans="2:6" x14ac:dyDescent="0.25">
      <c r="B17" s="55">
        <v>4</v>
      </c>
      <c r="C17" s="14" t="s">
        <v>216</v>
      </c>
      <c r="D17" s="14" t="s">
        <v>217</v>
      </c>
      <c r="E17" s="14" t="s">
        <v>218</v>
      </c>
      <c r="F17" s="58">
        <v>75</v>
      </c>
    </row>
    <row r="18" spans="2:6" x14ac:dyDescent="0.25">
      <c r="B18" s="55">
        <v>23</v>
      </c>
      <c r="C18" s="14" t="s">
        <v>267</v>
      </c>
      <c r="D18" s="14" t="s">
        <v>263</v>
      </c>
      <c r="E18" s="14" t="s">
        <v>264</v>
      </c>
      <c r="F18" s="58">
        <v>77.489999999999995</v>
      </c>
    </row>
    <row r="19" spans="2:6" x14ac:dyDescent="0.25">
      <c r="B19" s="55">
        <v>12</v>
      </c>
      <c r="C19" s="14" t="s">
        <v>240</v>
      </c>
      <c r="D19" s="14" t="s">
        <v>241</v>
      </c>
      <c r="E19" s="14" t="s">
        <v>242</v>
      </c>
      <c r="F19" s="58">
        <v>85</v>
      </c>
    </row>
    <row r="20" spans="2:6" x14ac:dyDescent="0.25">
      <c r="B20" s="55">
        <v>33</v>
      </c>
      <c r="C20" s="14" t="s">
        <v>283</v>
      </c>
      <c r="D20" s="14" t="s">
        <v>284</v>
      </c>
      <c r="E20" s="14" t="s">
        <v>285</v>
      </c>
      <c r="F20" s="58">
        <v>95</v>
      </c>
    </row>
    <row r="21" spans="2:6" x14ac:dyDescent="0.25">
      <c r="B21" s="55">
        <v>16</v>
      </c>
      <c r="C21" s="14" t="s">
        <v>250</v>
      </c>
      <c r="D21" s="14" t="s">
        <v>251</v>
      </c>
      <c r="E21" s="14" t="s">
        <v>252</v>
      </c>
      <c r="F21" s="58">
        <v>35</v>
      </c>
    </row>
    <row r="22" spans="2:6" x14ac:dyDescent="0.25">
      <c r="B22" s="55">
        <v>17</v>
      </c>
      <c r="C22" s="14" t="s">
        <v>253</v>
      </c>
      <c r="D22" s="14" t="s">
        <v>254</v>
      </c>
      <c r="E22" s="14" t="s">
        <v>255</v>
      </c>
      <c r="F22" s="58">
        <v>38</v>
      </c>
    </row>
    <row r="23" spans="2:6" x14ac:dyDescent="0.25">
      <c r="B23" s="55">
        <v>18</v>
      </c>
      <c r="C23" s="14" t="s">
        <v>256</v>
      </c>
      <c r="D23" s="14" t="s">
        <v>257</v>
      </c>
      <c r="E23" s="14" t="s">
        <v>209</v>
      </c>
      <c r="F23" s="58">
        <v>39.99</v>
      </c>
    </row>
    <row r="24" spans="2:6" x14ac:dyDescent="0.25">
      <c r="B24" s="55">
        <v>19</v>
      </c>
      <c r="C24" s="14" t="s">
        <v>258</v>
      </c>
      <c r="D24" s="14" t="s">
        <v>259</v>
      </c>
      <c r="E24" s="14" t="s">
        <v>247</v>
      </c>
      <c r="F24" s="58">
        <v>45.25</v>
      </c>
    </row>
    <row r="25" spans="2:6" hidden="1" x14ac:dyDescent="0.25">
      <c r="B25" s="55">
        <v>20</v>
      </c>
      <c r="C25" s="14" t="s">
        <v>260</v>
      </c>
      <c r="D25" s="14" t="s">
        <v>261</v>
      </c>
      <c r="E25" s="14" t="s">
        <v>236</v>
      </c>
      <c r="F25" s="58">
        <v>15.45</v>
      </c>
    </row>
    <row r="26" spans="2:6" hidden="1" x14ac:dyDescent="0.25">
      <c r="B26" s="55">
        <v>21</v>
      </c>
      <c r="C26" s="14" t="s">
        <v>262</v>
      </c>
      <c r="D26" s="14" t="s">
        <v>263</v>
      </c>
      <c r="E26" s="14" t="s">
        <v>264</v>
      </c>
      <c r="F26" s="58">
        <v>17.850000000000001</v>
      </c>
    </row>
    <row r="27" spans="2:6" hidden="1" x14ac:dyDescent="0.25">
      <c r="B27" s="55">
        <v>22</v>
      </c>
      <c r="C27" s="14" t="s">
        <v>265</v>
      </c>
      <c r="D27" s="14" t="s">
        <v>300</v>
      </c>
      <c r="E27" s="14" t="s">
        <v>209</v>
      </c>
      <c r="F27" s="58">
        <v>19.649999999999999</v>
      </c>
    </row>
    <row r="28" spans="2:6" x14ac:dyDescent="0.25">
      <c r="B28" s="55">
        <v>13</v>
      </c>
      <c r="C28" s="14" t="s">
        <v>243</v>
      </c>
      <c r="D28" s="14" t="s">
        <v>244</v>
      </c>
      <c r="E28" s="14" t="s">
        <v>242</v>
      </c>
      <c r="F28" s="58">
        <v>124</v>
      </c>
    </row>
    <row r="29" spans="2:6" x14ac:dyDescent="0.25">
      <c r="B29" s="55">
        <v>24</v>
      </c>
      <c r="C29" s="14" t="s">
        <v>268</v>
      </c>
      <c r="D29" s="14" t="s">
        <v>269</v>
      </c>
      <c r="E29" s="14" t="s">
        <v>209</v>
      </c>
      <c r="F29" s="58">
        <v>64.5</v>
      </c>
    </row>
    <row r="30" spans="2:6" x14ac:dyDescent="0.25">
      <c r="B30" s="55">
        <v>25</v>
      </c>
      <c r="C30" s="14" t="s">
        <v>270</v>
      </c>
      <c r="D30" s="14" t="s">
        <v>208</v>
      </c>
      <c r="E30" s="14" t="s">
        <v>209</v>
      </c>
      <c r="F30" s="58">
        <v>31.1</v>
      </c>
    </row>
    <row r="31" spans="2:6" hidden="1" x14ac:dyDescent="0.25">
      <c r="B31" s="55">
        <v>26</v>
      </c>
      <c r="C31" s="14" t="s">
        <v>271</v>
      </c>
      <c r="D31" s="14" t="s">
        <v>272</v>
      </c>
      <c r="E31" s="14" t="s">
        <v>264</v>
      </c>
      <c r="F31" s="58">
        <v>29.99</v>
      </c>
    </row>
    <row r="32" spans="2:6" hidden="1" x14ac:dyDescent="0.25">
      <c r="B32" s="55">
        <v>27</v>
      </c>
      <c r="C32" s="14" t="s">
        <v>273</v>
      </c>
      <c r="D32" s="14" t="s">
        <v>208</v>
      </c>
      <c r="E32" s="14" t="s">
        <v>209</v>
      </c>
      <c r="F32" s="58">
        <v>19.989999999999998</v>
      </c>
    </row>
    <row r="33" spans="2:6" hidden="1" x14ac:dyDescent="0.25">
      <c r="B33" s="55">
        <v>28</v>
      </c>
      <c r="C33" s="14" t="s">
        <v>274</v>
      </c>
      <c r="D33" s="14" t="s">
        <v>275</v>
      </c>
      <c r="E33" s="14" t="s">
        <v>236</v>
      </c>
      <c r="F33" s="58">
        <v>9.99</v>
      </c>
    </row>
    <row r="34" spans="2:6" x14ac:dyDescent="0.25">
      <c r="B34" s="55">
        <v>14</v>
      </c>
      <c r="C34" s="14" t="s">
        <v>245</v>
      </c>
      <c r="D34" s="14" t="s">
        <v>246</v>
      </c>
      <c r="E34" s="14" t="s">
        <v>247</v>
      </c>
      <c r="F34" s="58">
        <v>134.55000000000001</v>
      </c>
    </row>
    <row r="35" spans="2:6" x14ac:dyDescent="0.25">
      <c r="B35" s="55">
        <v>15</v>
      </c>
      <c r="C35" s="14" t="s">
        <v>248</v>
      </c>
      <c r="D35" s="14" t="s">
        <v>299</v>
      </c>
      <c r="E35" s="14" t="s">
        <v>249</v>
      </c>
      <c r="F35" s="58">
        <v>139.99</v>
      </c>
    </row>
    <row r="36" spans="2:6" x14ac:dyDescent="0.25">
      <c r="B36" s="55">
        <v>31</v>
      </c>
      <c r="C36" s="14" t="s">
        <v>279</v>
      </c>
      <c r="D36" s="14" t="s">
        <v>280</v>
      </c>
      <c r="E36" s="14" t="s">
        <v>239</v>
      </c>
      <c r="F36" s="58">
        <v>34</v>
      </c>
    </row>
    <row r="37" spans="2:6" hidden="1" x14ac:dyDescent="0.25">
      <c r="B37" s="55">
        <v>32</v>
      </c>
      <c r="C37" s="14" t="s">
        <v>281</v>
      </c>
      <c r="D37" s="14" t="s">
        <v>282</v>
      </c>
      <c r="E37" s="14" t="s">
        <v>212</v>
      </c>
      <c r="F37" s="58">
        <v>28</v>
      </c>
    </row>
    <row r="38" spans="2:6" x14ac:dyDescent="0.25">
      <c r="B38" s="55">
        <v>29</v>
      </c>
      <c r="C38" s="14" t="s">
        <v>276</v>
      </c>
      <c r="D38" s="14" t="s">
        <v>277</v>
      </c>
      <c r="E38" s="14" t="s">
        <v>209</v>
      </c>
      <c r="F38" s="58">
        <v>150</v>
      </c>
    </row>
    <row r="39" spans="2:6" x14ac:dyDescent="0.25">
      <c r="B39" s="55">
        <v>34</v>
      </c>
      <c r="C39" s="14" t="s">
        <v>286</v>
      </c>
      <c r="D39" s="14" t="s">
        <v>287</v>
      </c>
      <c r="E39" s="14" t="s">
        <v>288</v>
      </c>
      <c r="F39" s="58">
        <v>175</v>
      </c>
    </row>
    <row r="40" spans="2:6" hidden="1" x14ac:dyDescent="0.25">
      <c r="B40" s="55">
        <v>35</v>
      </c>
      <c r="C40" s="14" t="s">
        <v>289</v>
      </c>
      <c r="D40" s="14" t="s">
        <v>290</v>
      </c>
      <c r="E40" s="14" t="s">
        <v>239</v>
      </c>
      <c r="F40" s="58">
        <v>13</v>
      </c>
    </row>
    <row r="41" spans="2:6" hidden="1" x14ac:dyDescent="0.25">
      <c r="B41" s="55">
        <v>36</v>
      </c>
      <c r="C41" s="14" t="s">
        <v>291</v>
      </c>
      <c r="D41" s="14" t="s">
        <v>292</v>
      </c>
      <c r="E41" s="14" t="s">
        <v>293</v>
      </c>
      <c r="F41" s="58">
        <v>5</v>
      </c>
    </row>
    <row r="42" spans="2:6" hidden="1" x14ac:dyDescent="0.25">
      <c r="B42" s="55">
        <v>37</v>
      </c>
      <c r="C42" s="14" t="s">
        <v>294</v>
      </c>
      <c r="D42" s="14" t="s">
        <v>295</v>
      </c>
      <c r="E42" s="14" t="s">
        <v>296</v>
      </c>
      <c r="F42" s="58">
        <v>17.989999999999998</v>
      </c>
    </row>
    <row r="43" spans="2:6" hidden="1" x14ac:dyDescent="0.25">
      <c r="B43" s="56">
        <v>38</v>
      </c>
      <c r="C43" s="24" t="s">
        <v>297</v>
      </c>
      <c r="D43" s="24" t="s">
        <v>266</v>
      </c>
      <c r="E43" s="24" t="s">
        <v>209</v>
      </c>
      <c r="F43" s="59">
        <v>18.989999999999998</v>
      </c>
    </row>
  </sheetData>
  <autoFilter ref="B5:F43">
    <filterColumn colId="4">
      <customFilters>
        <customFilter operator="greaterThanOrEqual" val="30"/>
      </customFilters>
    </filterColumn>
  </autoFilter>
  <mergeCells count="2">
    <mergeCell ref="B4:F4"/>
    <mergeCell ref="B2:I2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theme="9" tint="0.39997558519241921"/>
  </sheetPr>
  <dimension ref="B1:I603"/>
  <sheetViews>
    <sheetView showGridLines="0" topLeftCell="A206" zoomScale="75" zoomScaleNormal="75" workbookViewId="0">
      <selection activeCell="I23" sqref="I23"/>
    </sheetView>
  </sheetViews>
  <sheetFormatPr defaultRowHeight="15" x14ac:dyDescent="0.25"/>
  <cols>
    <col min="1" max="1" width="2.7109375" customWidth="1"/>
    <col min="2" max="2" width="20.42578125" customWidth="1"/>
    <col min="3" max="3" width="16.42578125" customWidth="1"/>
    <col min="6" max="6" width="27.7109375" customWidth="1"/>
    <col min="7" max="7" width="30.140625" bestFit="1" customWidth="1"/>
    <col min="8" max="8" width="13" customWidth="1"/>
    <col min="9" max="9" width="14.7109375" customWidth="1"/>
  </cols>
  <sheetData>
    <row r="1" spans="2:9" ht="13.5" customHeight="1" thickBot="1" x14ac:dyDescent="0.3"/>
    <row r="2" spans="2:9" ht="76.5" customHeight="1" thickBot="1" x14ac:dyDescent="0.3">
      <c r="B2" s="100"/>
      <c r="C2" s="101"/>
      <c r="D2" s="101"/>
      <c r="E2" s="101"/>
      <c r="F2" s="101"/>
      <c r="G2" s="101"/>
      <c r="H2" s="102"/>
      <c r="I2" s="103"/>
    </row>
    <row r="3" spans="2:9" s="92" customFormat="1" ht="48" customHeight="1" thickBot="1" x14ac:dyDescent="0.3">
      <c r="B3" s="111" t="s">
        <v>966</v>
      </c>
      <c r="C3" s="112" t="s">
        <v>965</v>
      </c>
      <c r="D3" s="112" t="s">
        <v>964</v>
      </c>
      <c r="E3" s="112" t="s">
        <v>963</v>
      </c>
      <c r="F3" s="112" t="s">
        <v>962</v>
      </c>
      <c r="G3" s="112" t="s">
        <v>961</v>
      </c>
      <c r="H3" s="112" t="s">
        <v>1321</v>
      </c>
      <c r="I3" s="113" t="s">
        <v>960</v>
      </c>
    </row>
    <row r="4" spans="2:9" x14ac:dyDescent="0.25">
      <c r="B4" s="109" t="s">
        <v>340</v>
      </c>
      <c r="C4" s="62" t="s">
        <v>309</v>
      </c>
      <c r="D4" s="62" t="s">
        <v>313</v>
      </c>
      <c r="E4" s="62">
        <v>123</v>
      </c>
      <c r="F4" s="14" t="s">
        <v>354</v>
      </c>
      <c r="G4" s="14" t="s">
        <v>875</v>
      </c>
      <c r="H4" s="63"/>
      <c r="I4" s="104">
        <v>42547</v>
      </c>
    </row>
    <row r="5" spans="2:9" hidden="1" x14ac:dyDescent="0.25">
      <c r="B5" s="109" t="s">
        <v>310</v>
      </c>
      <c r="C5" s="62" t="s">
        <v>305</v>
      </c>
      <c r="D5" s="62" t="s">
        <v>304</v>
      </c>
      <c r="E5" s="62">
        <v>118</v>
      </c>
      <c r="F5" s="14" t="s">
        <v>354</v>
      </c>
      <c r="G5" s="14" t="s">
        <v>958</v>
      </c>
      <c r="H5" s="63"/>
      <c r="I5" s="104">
        <v>42467</v>
      </c>
    </row>
    <row r="6" spans="2:9" hidden="1" x14ac:dyDescent="0.25">
      <c r="B6" s="109" t="s">
        <v>310</v>
      </c>
      <c r="C6" s="62" t="s">
        <v>305</v>
      </c>
      <c r="D6" s="62" t="s">
        <v>313</v>
      </c>
      <c r="E6" s="62">
        <v>107</v>
      </c>
      <c r="F6" s="14" t="s">
        <v>584</v>
      </c>
      <c r="G6" s="14" t="s">
        <v>957</v>
      </c>
      <c r="H6" s="64"/>
      <c r="I6" s="104">
        <v>42390</v>
      </c>
    </row>
    <row r="7" spans="2:9" hidden="1" x14ac:dyDescent="0.25">
      <c r="B7" s="109" t="s">
        <v>306</v>
      </c>
      <c r="C7" s="62" t="s">
        <v>324</v>
      </c>
      <c r="D7" s="62" t="s">
        <v>313</v>
      </c>
      <c r="E7" s="62">
        <v>109</v>
      </c>
      <c r="F7" s="14" t="s">
        <v>369</v>
      </c>
      <c r="G7" s="14" t="s">
        <v>956</v>
      </c>
      <c r="H7" s="63"/>
      <c r="I7" s="104">
        <v>42450</v>
      </c>
    </row>
    <row r="8" spans="2:9" hidden="1" x14ac:dyDescent="0.25">
      <c r="B8" s="109" t="s">
        <v>310</v>
      </c>
      <c r="C8" s="62" t="s">
        <v>324</v>
      </c>
      <c r="D8" s="62" t="s">
        <v>313</v>
      </c>
      <c r="E8" s="62">
        <v>120</v>
      </c>
      <c r="F8" s="14" t="s">
        <v>408</v>
      </c>
      <c r="G8" s="14" t="s">
        <v>955</v>
      </c>
      <c r="H8" s="65"/>
      <c r="I8" s="104">
        <v>42548</v>
      </c>
    </row>
    <row r="9" spans="2:9" hidden="1" x14ac:dyDescent="0.25">
      <c r="B9" s="109" t="s">
        <v>306</v>
      </c>
      <c r="C9" s="62" t="s">
        <v>314</v>
      </c>
      <c r="D9" s="62" t="s">
        <v>313</v>
      </c>
      <c r="E9" s="62">
        <v>117</v>
      </c>
      <c r="F9" s="14" t="s">
        <v>408</v>
      </c>
      <c r="G9" s="14" t="s">
        <v>954</v>
      </c>
      <c r="H9" s="65"/>
      <c r="I9" s="104">
        <v>42496</v>
      </c>
    </row>
    <row r="10" spans="2:9" hidden="1" x14ac:dyDescent="0.25">
      <c r="B10" s="109" t="s">
        <v>306</v>
      </c>
      <c r="C10" s="62" t="s">
        <v>331</v>
      </c>
      <c r="D10" s="62" t="s">
        <v>304</v>
      </c>
      <c r="E10" s="62">
        <v>125</v>
      </c>
      <c r="F10" s="14" t="s">
        <v>360</v>
      </c>
      <c r="G10" s="14" t="s">
        <v>953</v>
      </c>
      <c r="H10" s="66"/>
      <c r="I10" s="104">
        <v>42490</v>
      </c>
    </row>
    <row r="11" spans="2:9" hidden="1" x14ac:dyDescent="0.25">
      <c r="B11" s="109" t="s">
        <v>310</v>
      </c>
      <c r="C11" s="62" t="s">
        <v>327</v>
      </c>
      <c r="D11" s="62" t="s">
        <v>304</v>
      </c>
      <c r="E11" s="62">
        <v>117</v>
      </c>
      <c r="F11" s="14" t="s">
        <v>308</v>
      </c>
      <c r="G11" s="14" t="s">
        <v>952</v>
      </c>
      <c r="H11" s="63"/>
      <c r="I11" s="104">
        <v>42396</v>
      </c>
    </row>
    <row r="12" spans="2:9" hidden="1" x14ac:dyDescent="0.25">
      <c r="B12" s="109" t="s">
        <v>310</v>
      </c>
      <c r="C12" s="62" t="s">
        <v>305</v>
      </c>
      <c r="D12" s="62" t="s">
        <v>304</v>
      </c>
      <c r="E12" s="62">
        <v>126</v>
      </c>
      <c r="F12" s="14" t="s">
        <v>382</v>
      </c>
      <c r="G12" s="14" t="s">
        <v>951</v>
      </c>
      <c r="H12" s="63"/>
      <c r="I12" s="104">
        <v>42397</v>
      </c>
    </row>
    <row r="13" spans="2:9" hidden="1" x14ac:dyDescent="0.25">
      <c r="B13" s="109" t="s">
        <v>306</v>
      </c>
      <c r="C13" s="62" t="s">
        <v>324</v>
      </c>
      <c r="D13" s="62" t="s">
        <v>313</v>
      </c>
      <c r="E13" s="62">
        <v>126</v>
      </c>
      <c r="F13" s="14" t="s">
        <v>365</v>
      </c>
      <c r="G13" s="14" t="s">
        <v>950</v>
      </c>
      <c r="H13" s="65"/>
      <c r="I13" s="104">
        <v>42478</v>
      </c>
    </row>
    <row r="14" spans="2:9" x14ac:dyDescent="0.25">
      <c r="B14" s="109" t="s">
        <v>340</v>
      </c>
      <c r="C14" s="62" t="s">
        <v>309</v>
      </c>
      <c r="D14" s="62" t="s">
        <v>313</v>
      </c>
      <c r="E14" s="62">
        <v>117</v>
      </c>
      <c r="F14" s="14" t="s">
        <v>362</v>
      </c>
      <c r="G14" s="14" t="s">
        <v>826</v>
      </c>
      <c r="H14" s="63"/>
      <c r="I14" s="104">
        <v>42463</v>
      </c>
    </row>
    <row r="15" spans="2:9" x14ac:dyDescent="0.25">
      <c r="B15" s="109" t="s">
        <v>340</v>
      </c>
      <c r="C15" s="62" t="s">
        <v>309</v>
      </c>
      <c r="D15" s="62" t="s">
        <v>313</v>
      </c>
      <c r="E15" s="62">
        <v>101</v>
      </c>
      <c r="F15" s="14" t="s">
        <v>303</v>
      </c>
      <c r="G15" s="14" t="s">
        <v>782</v>
      </c>
      <c r="H15" s="63"/>
      <c r="I15" s="104">
        <v>42540</v>
      </c>
    </row>
    <row r="16" spans="2:9" hidden="1" x14ac:dyDescent="0.25">
      <c r="B16" s="109" t="s">
        <v>340</v>
      </c>
      <c r="C16" s="62" t="s">
        <v>324</v>
      </c>
      <c r="D16" s="62" t="s">
        <v>313</v>
      </c>
      <c r="E16" s="62">
        <v>121</v>
      </c>
      <c r="F16" s="14" t="s">
        <v>384</v>
      </c>
      <c r="G16" s="14" t="s">
        <v>947</v>
      </c>
      <c r="H16" s="67"/>
      <c r="I16" s="104">
        <v>42541</v>
      </c>
    </row>
    <row r="17" spans="2:9" hidden="1" x14ac:dyDescent="0.25">
      <c r="B17" s="109" t="s">
        <v>310</v>
      </c>
      <c r="C17" s="62" t="s">
        <v>309</v>
      </c>
      <c r="D17" s="62" t="s">
        <v>304</v>
      </c>
      <c r="E17" s="62">
        <v>106</v>
      </c>
      <c r="F17" s="14" t="s">
        <v>312</v>
      </c>
      <c r="G17" s="14" t="s">
        <v>946</v>
      </c>
      <c r="H17" s="65"/>
      <c r="I17" s="104">
        <v>42435</v>
      </c>
    </row>
    <row r="18" spans="2:9" hidden="1" x14ac:dyDescent="0.25">
      <c r="B18" s="109" t="s">
        <v>306</v>
      </c>
      <c r="C18" s="62" t="s">
        <v>314</v>
      </c>
      <c r="D18" s="62" t="s">
        <v>304</v>
      </c>
      <c r="E18" s="62">
        <v>104</v>
      </c>
      <c r="F18" s="14" t="s">
        <v>489</v>
      </c>
      <c r="G18" s="14" t="s">
        <v>945</v>
      </c>
      <c r="H18" s="66"/>
      <c r="I18" s="104">
        <v>42510</v>
      </c>
    </row>
    <row r="19" spans="2:9" hidden="1" x14ac:dyDescent="0.25">
      <c r="B19" s="109" t="s">
        <v>310</v>
      </c>
      <c r="C19" s="62" t="s">
        <v>331</v>
      </c>
      <c r="D19" s="62" t="s">
        <v>313</v>
      </c>
      <c r="E19" s="62">
        <v>107</v>
      </c>
      <c r="F19" s="14" t="s">
        <v>397</v>
      </c>
      <c r="G19" s="14" t="s">
        <v>944</v>
      </c>
      <c r="H19" s="66"/>
      <c r="I19" s="104">
        <v>42434</v>
      </c>
    </row>
    <row r="20" spans="2:9" hidden="1" x14ac:dyDescent="0.25">
      <c r="B20" s="109" t="s">
        <v>340</v>
      </c>
      <c r="C20" s="62" t="s">
        <v>352</v>
      </c>
      <c r="D20" s="62" t="s">
        <v>313</v>
      </c>
      <c r="E20" s="62">
        <v>106</v>
      </c>
      <c r="F20" s="14" t="s">
        <v>380</v>
      </c>
      <c r="G20" s="14" t="s">
        <v>943</v>
      </c>
      <c r="H20" s="64"/>
      <c r="I20" s="104">
        <v>42451</v>
      </c>
    </row>
    <row r="21" spans="2:9" hidden="1" x14ac:dyDescent="0.25">
      <c r="B21" s="109" t="s">
        <v>310</v>
      </c>
      <c r="C21" s="62" t="s">
        <v>352</v>
      </c>
      <c r="D21" s="62" t="s">
        <v>304</v>
      </c>
      <c r="E21" s="62">
        <v>129</v>
      </c>
      <c r="F21" s="14" t="s">
        <v>394</v>
      </c>
      <c r="G21" s="14" t="s">
        <v>942</v>
      </c>
      <c r="H21" s="63"/>
      <c r="I21" s="104">
        <v>42521</v>
      </c>
    </row>
    <row r="22" spans="2:9" hidden="1" x14ac:dyDescent="0.25">
      <c r="B22" s="109" t="s">
        <v>310</v>
      </c>
      <c r="C22" s="62" t="s">
        <v>305</v>
      </c>
      <c r="D22" s="62" t="s">
        <v>304</v>
      </c>
      <c r="E22" s="62">
        <v>126</v>
      </c>
      <c r="F22" s="14" t="s">
        <v>342</v>
      </c>
      <c r="G22" s="14" t="s">
        <v>941</v>
      </c>
      <c r="H22" s="65"/>
      <c r="I22" s="104">
        <v>42502</v>
      </c>
    </row>
    <row r="23" spans="2:9" hidden="1" x14ac:dyDescent="0.25">
      <c r="B23" s="109" t="s">
        <v>306</v>
      </c>
      <c r="C23" s="62" t="s">
        <v>305</v>
      </c>
      <c r="D23" s="62" t="s">
        <v>313</v>
      </c>
      <c r="E23" s="62">
        <v>117</v>
      </c>
      <c r="F23" s="14" t="s">
        <v>414</v>
      </c>
      <c r="G23" s="14" t="s">
        <v>940</v>
      </c>
      <c r="H23" s="63"/>
      <c r="I23" s="104">
        <v>42488</v>
      </c>
    </row>
    <row r="24" spans="2:9" hidden="1" x14ac:dyDescent="0.25">
      <c r="B24" s="109" t="s">
        <v>340</v>
      </c>
      <c r="C24" s="62" t="s">
        <v>331</v>
      </c>
      <c r="D24" s="62" t="s">
        <v>304</v>
      </c>
      <c r="E24" s="62">
        <v>107</v>
      </c>
      <c r="F24" s="14" t="s">
        <v>420</v>
      </c>
      <c r="G24" s="14" t="s">
        <v>939</v>
      </c>
      <c r="H24" s="67"/>
      <c r="I24" s="104">
        <v>42476</v>
      </c>
    </row>
    <row r="25" spans="2:9" hidden="1" x14ac:dyDescent="0.25">
      <c r="B25" s="109" t="s">
        <v>310</v>
      </c>
      <c r="C25" s="62" t="s">
        <v>314</v>
      </c>
      <c r="D25" s="62" t="s">
        <v>304</v>
      </c>
      <c r="E25" s="62">
        <v>107</v>
      </c>
      <c r="F25" s="14" t="s">
        <v>329</v>
      </c>
      <c r="G25" s="14" t="s">
        <v>938</v>
      </c>
      <c r="H25" s="65"/>
      <c r="I25" s="104">
        <v>42370</v>
      </c>
    </row>
    <row r="26" spans="2:9" hidden="1" x14ac:dyDescent="0.25">
      <c r="B26" s="109" t="s">
        <v>310</v>
      </c>
      <c r="C26" s="62" t="s">
        <v>324</v>
      </c>
      <c r="D26" s="62" t="s">
        <v>313</v>
      </c>
      <c r="E26" s="62">
        <v>109</v>
      </c>
      <c r="F26" s="14" t="s">
        <v>420</v>
      </c>
      <c r="G26" s="14" t="s">
        <v>937</v>
      </c>
      <c r="H26" s="64"/>
      <c r="I26" s="104">
        <v>42443</v>
      </c>
    </row>
    <row r="27" spans="2:9" hidden="1" x14ac:dyDescent="0.25">
      <c r="B27" s="109" t="s">
        <v>310</v>
      </c>
      <c r="C27" s="62" t="s">
        <v>352</v>
      </c>
      <c r="D27" s="62" t="s">
        <v>313</v>
      </c>
      <c r="E27" s="62">
        <v>113</v>
      </c>
      <c r="F27" s="14" t="s">
        <v>308</v>
      </c>
      <c r="G27" s="14" t="s">
        <v>936</v>
      </c>
      <c r="H27" s="65"/>
      <c r="I27" s="104">
        <v>42409</v>
      </c>
    </row>
    <row r="28" spans="2:9" hidden="1" x14ac:dyDescent="0.25">
      <c r="B28" s="109" t="s">
        <v>306</v>
      </c>
      <c r="C28" s="62" t="s">
        <v>324</v>
      </c>
      <c r="D28" s="62" t="s">
        <v>304</v>
      </c>
      <c r="E28" s="62">
        <v>101</v>
      </c>
      <c r="F28" s="14" t="s">
        <v>424</v>
      </c>
      <c r="G28" s="14" t="s">
        <v>935</v>
      </c>
      <c r="H28" s="64"/>
      <c r="I28" s="104">
        <v>42520</v>
      </c>
    </row>
    <row r="29" spans="2:9" hidden="1" x14ac:dyDescent="0.25">
      <c r="B29" s="109" t="s">
        <v>306</v>
      </c>
      <c r="C29" s="62" t="s">
        <v>305</v>
      </c>
      <c r="D29" s="62" t="s">
        <v>313</v>
      </c>
      <c r="E29" s="62">
        <v>106</v>
      </c>
      <c r="F29" s="14" t="s">
        <v>322</v>
      </c>
      <c r="G29" s="14" t="s">
        <v>934</v>
      </c>
      <c r="H29" s="66"/>
      <c r="I29" s="104">
        <v>42460</v>
      </c>
    </row>
    <row r="30" spans="2:9" hidden="1" x14ac:dyDescent="0.25">
      <c r="B30" s="109" t="s">
        <v>310</v>
      </c>
      <c r="C30" s="62" t="s">
        <v>314</v>
      </c>
      <c r="D30" s="62" t="s">
        <v>304</v>
      </c>
      <c r="E30" s="62">
        <v>129</v>
      </c>
      <c r="F30" s="14" t="s">
        <v>397</v>
      </c>
      <c r="G30" s="14" t="s">
        <v>933</v>
      </c>
      <c r="H30" s="63"/>
      <c r="I30" s="104">
        <v>42482</v>
      </c>
    </row>
    <row r="31" spans="2:9" hidden="1" x14ac:dyDescent="0.25">
      <c r="B31" s="109" t="s">
        <v>310</v>
      </c>
      <c r="C31" s="62" t="s">
        <v>305</v>
      </c>
      <c r="D31" s="62" t="s">
        <v>304</v>
      </c>
      <c r="E31" s="62">
        <v>118</v>
      </c>
      <c r="F31" s="14" t="s">
        <v>546</v>
      </c>
      <c r="G31" s="14" t="s">
        <v>932</v>
      </c>
      <c r="H31" s="63"/>
      <c r="I31" s="104">
        <v>42404</v>
      </c>
    </row>
    <row r="32" spans="2:9" hidden="1" x14ac:dyDescent="0.25">
      <c r="B32" s="109" t="s">
        <v>306</v>
      </c>
      <c r="C32" s="62" t="s">
        <v>324</v>
      </c>
      <c r="D32" s="62" t="s">
        <v>313</v>
      </c>
      <c r="E32" s="62">
        <v>125</v>
      </c>
      <c r="F32" s="14" t="s">
        <v>431</v>
      </c>
      <c r="G32" s="14" t="s">
        <v>931</v>
      </c>
      <c r="H32" s="63"/>
      <c r="I32" s="104">
        <v>42541</v>
      </c>
    </row>
    <row r="33" spans="2:9" hidden="1" x14ac:dyDescent="0.25">
      <c r="B33" s="109" t="s">
        <v>340</v>
      </c>
      <c r="C33" s="62" t="s">
        <v>309</v>
      </c>
      <c r="D33" s="62" t="s">
        <v>304</v>
      </c>
      <c r="E33" s="62">
        <v>101</v>
      </c>
      <c r="F33" s="14" t="s">
        <v>441</v>
      </c>
      <c r="G33" s="14" t="s">
        <v>930</v>
      </c>
      <c r="H33" s="65"/>
      <c r="I33" s="104">
        <v>42540</v>
      </c>
    </row>
    <row r="34" spans="2:9" hidden="1" x14ac:dyDescent="0.25">
      <c r="B34" s="109" t="s">
        <v>306</v>
      </c>
      <c r="C34" s="62" t="s">
        <v>305</v>
      </c>
      <c r="D34" s="62" t="s">
        <v>304</v>
      </c>
      <c r="E34" s="62">
        <v>117</v>
      </c>
      <c r="F34" s="14" t="s">
        <v>354</v>
      </c>
      <c r="G34" s="14" t="s">
        <v>929</v>
      </c>
      <c r="H34" s="63"/>
      <c r="I34" s="104">
        <v>42446</v>
      </c>
    </row>
    <row r="35" spans="2:9" hidden="1" x14ac:dyDescent="0.25">
      <c r="B35" s="109" t="s">
        <v>306</v>
      </c>
      <c r="C35" s="62" t="s">
        <v>309</v>
      </c>
      <c r="D35" s="62" t="s">
        <v>304</v>
      </c>
      <c r="E35" s="62">
        <v>110</v>
      </c>
      <c r="F35" s="14" t="s">
        <v>380</v>
      </c>
      <c r="G35" s="14" t="s">
        <v>928</v>
      </c>
      <c r="H35" s="67"/>
      <c r="I35" s="104">
        <v>42393</v>
      </c>
    </row>
    <row r="36" spans="2:9" hidden="1" x14ac:dyDescent="0.25">
      <c r="B36" s="109" t="s">
        <v>306</v>
      </c>
      <c r="C36" s="62" t="s">
        <v>352</v>
      </c>
      <c r="D36" s="62" t="s">
        <v>313</v>
      </c>
      <c r="E36" s="62">
        <v>113</v>
      </c>
      <c r="F36" s="14" t="s">
        <v>347</v>
      </c>
      <c r="G36" s="14" t="s">
        <v>927</v>
      </c>
      <c r="H36" s="64"/>
      <c r="I36" s="104">
        <v>42486</v>
      </c>
    </row>
    <row r="37" spans="2:9" hidden="1" x14ac:dyDescent="0.25">
      <c r="B37" s="109" t="s">
        <v>306</v>
      </c>
      <c r="C37" s="62" t="s">
        <v>314</v>
      </c>
      <c r="D37" s="62" t="s">
        <v>313</v>
      </c>
      <c r="E37" s="62">
        <v>119</v>
      </c>
      <c r="F37" s="14" t="s">
        <v>384</v>
      </c>
      <c r="G37" s="14" t="s">
        <v>926</v>
      </c>
      <c r="H37" s="63"/>
      <c r="I37" s="104">
        <v>42405</v>
      </c>
    </row>
    <row r="38" spans="2:9" hidden="1" x14ac:dyDescent="0.25">
      <c r="B38" s="109" t="s">
        <v>306</v>
      </c>
      <c r="C38" s="62" t="s">
        <v>327</v>
      </c>
      <c r="D38" s="62" t="s">
        <v>304</v>
      </c>
      <c r="E38" s="62">
        <v>123</v>
      </c>
      <c r="F38" s="14" t="s">
        <v>333</v>
      </c>
      <c r="G38" s="14" t="s">
        <v>925</v>
      </c>
      <c r="H38" s="63"/>
      <c r="I38" s="104">
        <v>42424</v>
      </c>
    </row>
    <row r="39" spans="2:9" hidden="1" x14ac:dyDescent="0.25">
      <c r="B39" s="109" t="s">
        <v>306</v>
      </c>
      <c r="C39" s="62" t="s">
        <v>324</v>
      </c>
      <c r="D39" s="62" t="s">
        <v>304</v>
      </c>
      <c r="E39" s="62">
        <v>125</v>
      </c>
      <c r="F39" s="14" t="s">
        <v>318</v>
      </c>
      <c r="G39" s="14" t="s">
        <v>924</v>
      </c>
      <c r="H39" s="65"/>
      <c r="I39" s="104">
        <v>42506</v>
      </c>
    </row>
    <row r="40" spans="2:9" x14ac:dyDescent="0.25">
      <c r="B40" s="109" t="s">
        <v>340</v>
      </c>
      <c r="C40" s="62" t="s">
        <v>309</v>
      </c>
      <c r="D40" s="62" t="s">
        <v>313</v>
      </c>
      <c r="E40" s="62">
        <v>116</v>
      </c>
      <c r="F40" s="14" t="s">
        <v>344</v>
      </c>
      <c r="G40" s="14" t="s">
        <v>752</v>
      </c>
      <c r="H40" s="63"/>
      <c r="I40" s="104">
        <v>42456</v>
      </c>
    </row>
    <row r="41" spans="2:9" hidden="1" x14ac:dyDescent="0.25">
      <c r="B41" s="109" t="s">
        <v>310</v>
      </c>
      <c r="C41" s="62" t="s">
        <v>324</v>
      </c>
      <c r="D41" s="62" t="s">
        <v>304</v>
      </c>
      <c r="E41" s="62">
        <v>124</v>
      </c>
      <c r="F41" s="14" t="s">
        <v>441</v>
      </c>
      <c r="G41" s="14" t="s">
        <v>922</v>
      </c>
      <c r="H41" s="63"/>
      <c r="I41" s="104">
        <v>42443</v>
      </c>
    </row>
    <row r="42" spans="2:9" hidden="1" x14ac:dyDescent="0.25">
      <c r="B42" s="109" t="s">
        <v>306</v>
      </c>
      <c r="C42" s="62" t="s">
        <v>309</v>
      </c>
      <c r="D42" s="62" t="s">
        <v>304</v>
      </c>
      <c r="E42" s="62">
        <v>127</v>
      </c>
      <c r="F42" s="14" t="s">
        <v>462</v>
      </c>
      <c r="G42" s="14" t="s">
        <v>921</v>
      </c>
      <c r="H42" s="65"/>
      <c r="I42" s="104">
        <v>42414</v>
      </c>
    </row>
    <row r="43" spans="2:9" hidden="1" x14ac:dyDescent="0.25">
      <c r="B43" s="109" t="s">
        <v>306</v>
      </c>
      <c r="C43" s="62" t="s">
        <v>352</v>
      </c>
      <c r="D43" s="62" t="s">
        <v>304</v>
      </c>
      <c r="E43" s="62">
        <v>110</v>
      </c>
      <c r="F43" s="14" t="s">
        <v>312</v>
      </c>
      <c r="G43" s="14" t="s">
        <v>920</v>
      </c>
      <c r="H43" s="63"/>
      <c r="I43" s="104">
        <v>42528</v>
      </c>
    </row>
    <row r="44" spans="2:9" hidden="1" x14ac:dyDescent="0.25">
      <c r="B44" s="109" t="s">
        <v>340</v>
      </c>
      <c r="C44" s="62" t="s">
        <v>309</v>
      </c>
      <c r="D44" s="62" t="s">
        <v>304</v>
      </c>
      <c r="E44" s="62">
        <v>101</v>
      </c>
      <c r="F44" s="14" t="s">
        <v>546</v>
      </c>
      <c r="G44" s="14" t="s">
        <v>919</v>
      </c>
      <c r="H44" s="66"/>
      <c r="I44" s="104">
        <v>42372</v>
      </c>
    </row>
    <row r="45" spans="2:9" hidden="1" x14ac:dyDescent="0.25">
      <c r="B45" s="109" t="s">
        <v>340</v>
      </c>
      <c r="C45" s="62" t="s">
        <v>309</v>
      </c>
      <c r="D45" s="62" t="s">
        <v>304</v>
      </c>
      <c r="E45" s="62">
        <v>109</v>
      </c>
      <c r="F45" s="14" t="s">
        <v>462</v>
      </c>
      <c r="G45" s="14" t="s">
        <v>918</v>
      </c>
      <c r="H45" s="67"/>
      <c r="I45" s="104">
        <v>42533</v>
      </c>
    </row>
    <row r="46" spans="2:9" hidden="1" x14ac:dyDescent="0.25">
      <c r="B46" s="109" t="s">
        <v>306</v>
      </c>
      <c r="C46" s="62" t="s">
        <v>309</v>
      </c>
      <c r="D46" s="62" t="s">
        <v>304</v>
      </c>
      <c r="E46" s="62">
        <v>102</v>
      </c>
      <c r="F46" s="14" t="s">
        <v>335</v>
      </c>
      <c r="G46" s="14" t="s">
        <v>917</v>
      </c>
      <c r="H46" s="65"/>
      <c r="I46" s="104">
        <v>42449</v>
      </c>
    </row>
    <row r="47" spans="2:9" hidden="1" x14ac:dyDescent="0.25">
      <c r="B47" s="109" t="s">
        <v>310</v>
      </c>
      <c r="C47" s="62" t="s">
        <v>314</v>
      </c>
      <c r="D47" s="62" t="s">
        <v>304</v>
      </c>
      <c r="E47" s="62">
        <v>117</v>
      </c>
      <c r="F47" s="14" t="s">
        <v>303</v>
      </c>
      <c r="G47" s="14" t="s">
        <v>916</v>
      </c>
      <c r="H47" s="67"/>
      <c r="I47" s="104">
        <v>42419</v>
      </c>
    </row>
    <row r="48" spans="2:9" hidden="1" x14ac:dyDescent="0.25">
      <c r="B48" s="109" t="s">
        <v>340</v>
      </c>
      <c r="C48" s="62" t="s">
        <v>309</v>
      </c>
      <c r="D48" s="62" t="s">
        <v>313</v>
      </c>
      <c r="E48" s="62">
        <v>123</v>
      </c>
      <c r="F48" s="14" t="s">
        <v>584</v>
      </c>
      <c r="G48" s="14" t="s">
        <v>915</v>
      </c>
      <c r="H48" s="66"/>
      <c r="I48" s="104">
        <v>42470</v>
      </c>
    </row>
    <row r="49" spans="2:9" hidden="1" x14ac:dyDescent="0.25">
      <c r="B49" s="109" t="s">
        <v>310</v>
      </c>
      <c r="C49" s="62" t="s">
        <v>327</v>
      </c>
      <c r="D49" s="62" t="s">
        <v>313</v>
      </c>
      <c r="E49" s="62">
        <v>125</v>
      </c>
      <c r="F49" s="14" t="s">
        <v>356</v>
      </c>
      <c r="G49" s="14" t="s">
        <v>914</v>
      </c>
      <c r="H49" s="63"/>
      <c r="I49" s="104">
        <v>42466</v>
      </c>
    </row>
    <row r="50" spans="2:9" hidden="1" x14ac:dyDescent="0.25">
      <c r="B50" s="109" t="s">
        <v>340</v>
      </c>
      <c r="C50" s="62" t="s">
        <v>305</v>
      </c>
      <c r="D50" s="62" t="s">
        <v>304</v>
      </c>
      <c r="E50" s="62">
        <v>128</v>
      </c>
      <c r="F50" s="14" t="s">
        <v>487</v>
      </c>
      <c r="G50" s="14" t="s">
        <v>913</v>
      </c>
      <c r="H50" s="67"/>
      <c r="I50" s="104">
        <v>42460</v>
      </c>
    </row>
    <row r="51" spans="2:9" hidden="1" x14ac:dyDescent="0.25">
      <c r="B51" s="109" t="s">
        <v>340</v>
      </c>
      <c r="C51" s="62" t="s">
        <v>327</v>
      </c>
      <c r="D51" s="62" t="s">
        <v>304</v>
      </c>
      <c r="E51" s="62">
        <v>128</v>
      </c>
      <c r="F51" s="14" t="s">
        <v>303</v>
      </c>
      <c r="G51" s="14" t="s">
        <v>912</v>
      </c>
      <c r="H51" s="63"/>
      <c r="I51" s="104">
        <v>42529</v>
      </c>
    </row>
    <row r="52" spans="2:9" hidden="1" x14ac:dyDescent="0.25">
      <c r="B52" s="109" t="s">
        <v>340</v>
      </c>
      <c r="C52" s="62" t="s">
        <v>331</v>
      </c>
      <c r="D52" s="62" t="s">
        <v>304</v>
      </c>
      <c r="E52" s="62">
        <v>110</v>
      </c>
      <c r="F52" s="14" t="s">
        <v>322</v>
      </c>
      <c r="G52" s="14" t="s">
        <v>911</v>
      </c>
      <c r="H52" s="67"/>
      <c r="I52" s="104">
        <v>42539</v>
      </c>
    </row>
    <row r="53" spans="2:9" hidden="1" x14ac:dyDescent="0.25">
      <c r="B53" s="109" t="s">
        <v>310</v>
      </c>
      <c r="C53" s="62" t="s">
        <v>309</v>
      </c>
      <c r="D53" s="62" t="s">
        <v>304</v>
      </c>
      <c r="E53" s="62">
        <v>123</v>
      </c>
      <c r="F53" s="14" t="s">
        <v>349</v>
      </c>
      <c r="G53" s="14" t="s">
        <v>910</v>
      </c>
      <c r="H53" s="65"/>
      <c r="I53" s="104">
        <v>42414</v>
      </c>
    </row>
    <row r="54" spans="2:9" hidden="1" x14ac:dyDescent="0.25">
      <c r="B54" s="109" t="s">
        <v>306</v>
      </c>
      <c r="C54" s="62" t="s">
        <v>305</v>
      </c>
      <c r="D54" s="62" t="s">
        <v>313</v>
      </c>
      <c r="E54" s="62">
        <v>117</v>
      </c>
      <c r="F54" s="14" t="s">
        <v>371</v>
      </c>
      <c r="G54" s="14" t="s">
        <v>909</v>
      </c>
      <c r="H54" s="63"/>
      <c r="I54" s="104">
        <v>42404</v>
      </c>
    </row>
    <row r="55" spans="2:9" hidden="1" x14ac:dyDescent="0.25">
      <c r="B55" s="109" t="s">
        <v>340</v>
      </c>
      <c r="C55" s="62" t="s">
        <v>314</v>
      </c>
      <c r="D55" s="62" t="s">
        <v>313</v>
      </c>
      <c r="E55" s="62">
        <v>105</v>
      </c>
      <c r="F55" s="14" t="s">
        <v>369</v>
      </c>
      <c r="G55" s="14" t="s">
        <v>908</v>
      </c>
      <c r="H55" s="63"/>
      <c r="I55" s="104">
        <v>42412</v>
      </c>
    </row>
    <row r="56" spans="2:9" hidden="1" x14ac:dyDescent="0.25">
      <c r="B56" s="109" t="s">
        <v>340</v>
      </c>
      <c r="C56" s="62" t="s">
        <v>309</v>
      </c>
      <c r="D56" s="62" t="s">
        <v>313</v>
      </c>
      <c r="E56" s="62">
        <v>101</v>
      </c>
      <c r="F56" s="14" t="s">
        <v>408</v>
      </c>
      <c r="G56" s="14" t="s">
        <v>907</v>
      </c>
      <c r="H56" s="67"/>
      <c r="I56" s="104">
        <v>42484</v>
      </c>
    </row>
    <row r="57" spans="2:9" x14ac:dyDescent="0.25">
      <c r="B57" s="109" t="s">
        <v>340</v>
      </c>
      <c r="C57" s="62" t="s">
        <v>309</v>
      </c>
      <c r="D57" s="62" t="s">
        <v>313</v>
      </c>
      <c r="E57" s="62">
        <v>115</v>
      </c>
      <c r="F57" s="14" t="s">
        <v>322</v>
      </c>
      <c r="G57" s="14" t="s">
        <v>723</v>
      </c>
      <c r="H57" s="63"/>
      <c r="I57" s="104">
        <v>42519</v>
      </c>
    </row>
    <row r="58" spans="2:9" hidden="1" x14ac:dyDescent="0.25">
      <c r="B58" s="109" t="s">
        <v>310</v>
      </c>
      <c r="C58" s="62" t="s">
        <v>314</v>
      </c>
      <c r="D58" s="62" t="s">
        <v>304</v>
      </c>
      <c r="E58" s="62">
        <v>109</v>
      </c>
      <c r="F58" s="14" t="s">
        <v>371</v>
      </c>
      <c r="G58" s="14" t="s">
        <v>905</v>
      </c>
      <c r="H58" s="65"/>
      <c r="I58" s="104">
        <v>42531</v>
      </c>
    </row>
    <row r="59" spans="2:9" hidden="1" x14ac:dyDescent="0.25">
      <c r="B59" s="109" t="s">
        <v>310</v>
      </c>
      <c r="C59" s="62" t="s">
        <v>352</v>
      </c>
      <c r="D59" s="62" t="s">
        <v>304</v>
      </c>
      <c r="E59" s="62">
        <v>113</v>
      </c>
      <c r="F59" s="14" t="s">
        <v>335</v>
      </c>
      <c r="G59" s="14" t="s">
        <v>904</v>
      </c>
      <c r="H59" s="63"/>
      <c r="I59" s="104">
        <v>42444</v>
      </c>
    </row>
    <row r="60" spans="2:9" hidden="1" x14ac:dyDescent="0.25">
      <c r="B60" s="109" t="s">
        <v>340</v>
      </c>
      <c r="C60" s="62" t="s">
        <v>331</v>
      </c>
      <c r="D60" s="62" t="s">
        <v>313</v>
      </c>
      <c r="E60" s="62">
        <v>114</v>
      </c>
      <c r="F60" s="14" t="s">
        <v>414</v>
      </c>
      <c r="G60" s="14" t="s">
        <v>903</v>
      </c>
      <c r="H60" s="65"/>
      <c r="I60" s="104">
        <v>42490</v>
      </c>
    </row>
    <row r="61" spans="2:9" hidden="1" x14ac:dyDescent="0.25">
      <c r="B61" s="109" t="s">
        <v>310</v>
      </c>
      <c r="C61" s="62" t="s">
        <v>324</v>
      </c>
      <c r="D61" s="62" t="s">
        <v>313</v>
      </c>
      <c r="E61" s="62">
        <v>129</v>
      </c>
      <c r="F61" s="14" t="s">
        <v>404</v>
      </c>
      <c r="G61" s="14" t="s">
        <v>902</v>
      </c>
      <c r="H61" s="64"/>
      <c r="I61" s="104">
        <v>42471</v>
      </c>
    </row>
    <row r="62" spans="2:9" hidden="1" x14ac:dyDescent="0.25">
      <c r="B62" s="109" t="s">
        <v>306</v>
      </c>
      <c r="C62" s="62" t="s">
        <v>352</v>
      </c>
      <c r="D62" s="62" t="s">
        <v>313</v>
      </c>
      <c r="E62" s="62">
        <v>117</v>
      </c>
      <c r="F62" s="14" t="s">
        <v>312</v>
      </c>
      <c r="G62" s="14" t="s">
        <v>901</v>
      </c>
      <c r="H62" s="65"/>
      <c r="I62" s="104">
        <v>42542</v>
      </c>
    </row>
    <row r="63" spans="2:9" hidden="1" x14ac:dyDescent="0.25">
      <c r="B63" s="109" t="s">
        <v>306</v>
      </c>
      <c r="C63" s="62" t="s">
        <v>327</v>
      </c>
      <c r="D63" s="62" t="s">
        <v>304</v>
      </c>
      <c r="E63" s="62">
        <v>125</v>
      </c>
      <c r="F63" s="14" t="s">
        <v>450</v>
      </c>
      <c r="G63" s="14" t="s">
        <v>900</v>
      </c>
      <c r="H63" s="63"/>
      <c r="I63" s="104">
        <v>42536</v>
      </c>
    </row>
    <row r="64" spans="2:9" hidden="1" x14ac:dyDescent="0.25">
      <c r="B64" s="109" t="s">
        <v>306</v>
      </c>
      <c r="C64" s="62" t="s">
        <v>305</v>
      </c>
      <c r="D64" s="62" t="s">
        <v>313</v>
      </c>
      <c r="E64" s="62">
        <v>127</v>
      </c>
      <c r="F64" s="14" t="s">
        <v>322</v>
      </c>
      <c r="G64" s="14" t="s">
        <v>899</v>
      </c>
      <c r="H64" s="65"/>
      <c r="I64" s="104">
        <v>42390</v>
      </c>
    </row>
    <row r="65" spans="2:9" hidden="1" x14ac:dyDescent="0.25">
      <c r="B65" s="109" t="s">
        <v>340</v>
      </c>
      <c r="C65" s="62" t="s">
        <v>309</v>
      </c>
      <c r="D65" s="62" t="s">
        <v>304</v>
      </c>
      <c r="E65" s="62">
        <v>118</v>
      </c>
      <c r="F65" s="14" t="s">
        <v>388</v>
      </c>
      <c r="G65" s="14" t="s">
        <v>898</v>
      </c>
      <c r="H65" s="64"/>
      <c r="I65" s="104">
        <v>42498</v>
      </c>
    </row>
    <row r="66" spans="2:9" hidden="1" x14ac:dyDescent="0.25">
      <c r="B66" s="109" t="s">
        <v>310</v>
      </c>
      <c r="C66" s="62" t="s">
        <v>314</v>
      </c>
      <c r="D66" s="62" t="s">
        <v>304</v>
      </c>
      <c r="E66" s="62">
        <v>112</v>
      </c>
      <c r="F66" s="14" t="s">
        <v>326</v>
      </c>
      <c r="G66" s="14" t="s">
        <v>897</v>
      </c>
      <c r="H66" s="64"/>
      <c r="I66" s="104">
        <v>42426</v>
      </c>
    </row>
    <row r="67" spans="2:9" hidden="1" x14ac:dyDescent="0.25">
      <c r="B67" s="109" t="s">
        <v>310</v>
      </c>
      <c r="C67" s="62" t="s">
        <v>352</v>
      </c>
      <c r="D67" s="62" t="s">
        <v>313</v>
      </c>
      <c r="E67" s="62">
        <v>125</v>
      </c>
      <c r="F67" s="14" t="s">
        <v>312</v>
      </c>
      <c r="G67" s="14" t="s">
        <v>896</v>
      </c>
      <c r="H67" s="65"/>
      <c r="I67" s="104">
        <v>42437</v>
      </c>
    </row>
    <row r="68" spans="2:9" hidden="1" x14ac:dyDescent="0.25">
      <c r="B68" s="109" t="s">
        <v>306</v>
      </c>
      <c r="C68" s="62" t="s">
        <v>305</v>
      </c>
      <c r="D68" s="62" t="s">
        <v>304</v>
      </c>
      <c r="E68" s="62">
        <v>122</v>
      </c>
      <c r="F68" s="14" t="s">
        <v>503</v>
      </c>
      <c r="G68" s="14" t="s">
        <v>895</v>
      </c>
      <c r="H68" s="63"/>
      <c r="I68" s="104">
        <v>42453</v>
      </c>
    </row>
    <row r="69" spans="2:9" x14ac:dyDescent="0.25">
      <c r="B69" s="109" t="s">
        <v>340</v>
      </c>
      <c r="C69" s="62" t="s">
        <v>309</v>
      </c>
      <c r="D69" s="62" t="s">
        <v>304</v>
      </c>
      <c r="E69" s="62">
        <v>110</v>
      </c>
      <c r="F69" s="14" t="s">
        <v>388</v>
      </c>
      <c r="G69" s="14" t="s">
        <v>758</v>
      </c>
      <c r="H69" s="63"/>
      <c r="I69" s="104">
        <v>42386</v>
      </c>
    </row>
    <row r="70" spans="2:9" hidden="1" x14ac:dyDescent="0.25">
      <c r="B70" s="109" t="s">
        <v>340</v>
      </c>
      <c r="C70" s="62" t="s">
        <v>327</v>
      </c>
      <c r="D70" s="62" t="s">
        <v>313</v>
      </c>
      <c r="E70" s="62">
        <v>129</v>
      </c>
      <c r="F70" s="14" t="s">
        <v>450</v>
      </c>
      <c r="G70" s="14" t="s">
        <v>893</v>
      </c>
      <c r="H70" s="63"/>
      <c r="I70" s="104">
        <v>42375</v>
      </c>
    </row>
    <row r="71" spans="2:9" hidden="1" x14ac:dyDescent="0.25">
      <c r="B71" s="109" t="s">
        <v>340</v>
      </c>
      <c r="C71" s="62" t="s">
        <v>305</v>
      </c>
      <c r="D71" s="62" t="s">
        <v>313</v>
      </c>
      <c r="E71" s="62">
        <v>120</v>
      </c>
      <c r="F71" s="14" t="s">
        <v>424</v>
      </c>
      <c r="G71" s="14" t="s">
        <v>892</v>
      </c>
      <c r="H71" s="63"/>
      <c r="I71" s="104">
        <v>42404</v>
      </c>
    </row>
    <row r="72" spans="2:9" hidden="1" x14ac:dyDescent="0.25">
      <c r="B72" s="109" t="s">
        <v>306</v>
      </c>
      <c r="C72" s="62" t="s">
        <v>327</v>
      </c>
      <c r="D72" s="62" t="s">
        <v>304</v>
      </c>
      <c r="E72" s="62">
        <v>106</v>
      </c>
      <c r="F72" s="14" t="s">
        <v>397</v>
      </c>
      <c r="G72" s="14" t="s">
        <v>891</v>
      </c>
      <c r="H72" s="63"/>
      <c r="I72" s="104">
        <v>42375</v>
      </c>
    </row>
    <row r="73" spans="2:9" hidden="1" x14ac:dyDescent="0.25">
      <c r="B73" s="109" t="s">
        <v>340</v>
      </c>
      <c r="C73" s="62" t="s">
        <v>331</v>
      </c>
      <c r="D73" s="62" t="s">
        <v>304</v>
      </c>
      <c r="E73" s="62">
        <v>104</v>
      </c>
      <c r="F73" s="14" t="s">
        <v>339</v>
      </c>
      <c r="G73" s="14" t="s">
        <v>890</v>
      </c>
      <c r="H73" s="65"/>
      <c r="I73" s="104">
        <v>42420</v>
      </c>
    </row>
    <row r="74" spans="2:9" hidden="1" x14ac:dyDescent="0.25">
      <c r="B74" s="109" t="s">
        <v>340</v>
      </c>
      <c r="C74" s="62" t="s">
        <v>309</v>
      </c>
      <c r="D74" s="62" t="s">
        <v>304</v>
      </c>
      <c r="E74" s="62">
        <v>102</v>
      </c>
      <c r="F74" s="14" t="s">
        <v>384</v>
      </c>
      <c r="G74" s="14" t="s">
        <v>889</v>
      </c>
      <c r="H74" s="67"/>
      <c r="I74" s="104">
        <v>42547</v>
      </c>
    </row>
    <row r="75" spans="2:9" hidden="1" x14ac:dyDescent="0.25">
      <c r="B75" s="109" t="s">
        <v>340</v>
      </c>
      <c r="C75" s="62" t="s">
        <v>324</v>
      </c>
      <c r="D75" s="62" t="s">
        <v>304</v>
      </c>
      <c r="E75" s="62">
        <v>129</v>
      </c>
      <c r="F75" s="14" t="s">
        <v>489</v>
      </c>
      <c r="G75" s="14" t="s">
        <v>888</v>
      </c>
      <c r="H75" s="63"/>
      <c r="I75" s="104">
        <v>42450</v>
      </c>
    </row>
    <row r="76" spans="2:9" x14ac:dyDescent="0.25">
      <c r="B76" s="109" t="s">
        <v>340</v>
      </c>
      <c r="C76" s="62" t="s">
        <v>309</v>
      </c>
      <c r="D76" s="62" t="s">
        <v>304</v>
      </c>
      <c r="E76" s="62">
        <v>129</v>
      </c>
      <c r="F76" s="14" t="s">
        <v>318</v>
      </c>
      <c r="G76" s="14" t="s">
        <v>728</v>
      </c>
      <c r="H76" s="63"/>
      <c r="I76" s="104">
        <v>42449</v>
      </c>
    </row>
    <row r="77" spans="2:9" hidden="1" x14ac:dyDescent="0.25">
      <c r="B77" s="109" t="s">
        <v>340</v>
      </c>
      <c r="C77" s="62" t="s">
        <v>324</v>
      </c>
      <c r="D77" s="62" t="s">
        <v>304</v>
      </c>
      <c r="E77" s="62">
        <v>119</v>
      </c>
      <c r="F77" s="14" t="s">
        <v>410</v>
      </c>
      <c r="G77" s="14" t="s">
        <v>886</v>
      </c>
      <c r="H77" s="65"/>
      <c r="I77" s="104">
        <v>42464</v>
      </c>
    </row>
    <row r="78" spans="2:9" hidden="1" x14ac:dyDescent="0.25">
      <c r="B78" s="109" t="s">
        <v>310</v>
      </c>
      <c r="C78" s="62" t="s">
        <v>314</v>
      </c>
      <c r="D78" s="62" t="s">
        <v>304</v>
      </c>
      <c r="E78" s="62">
        <v>126</v>
      </c>
      <c r="F78" s="14" t="s">
        <v>400</v>
      </c>
      <c r="G78" s="14" t="s">
        <v>885</v>
      </c>
      <c r="H78" s="64"/>
      <c r="I78" s="104">
        <v>42370</v>
      </c>
    </row>
    <row r="79" spans="2:9" hidden="1" x14ac:dyDescent="0.25">
      <c r="B79" s="109" t="s">
        <v>340</v>
      </c>
      <c r="C79" s="62" t="s">
        <v>324</v>
      </c>
      <c r="D79" s="62" t="s">
        <v>313</v>
      </c>
      <c r="E79" s="62">
        <v>116</v>
      </c>
      <c r="F79" s="14" t="s">
        <v>339</v>
      </c>
      <c r="G79" s="14" t="s">
        <v>884</v>
      </c>
      <c r="H79" s="63"/>
      <c r="I79" s="104">
        <v>42450</v>
      </c>
    </row>
    <row r="80" spans="2:9" hidden="1" x14ac:dyDescent="0.25">
      <c r="B80" s="109" t="s">
        <v>310</v>
      </c>
      <c r="C80" s="62" t="s">
        <v>324</v>
      </c>
      <c r="D80" s="62" t="s">
        <v>304</v>
      </c>
      <c r="E80" s="62">
        <v>130</v>
      </c>
      <c r="F80" s="14" t="s">
        <v>487</v>
      </c>
      <c r="G80" s="14" t="s">
        <v>883</v>
      </c>
      <c r="H80" s="67"/>
      <c r="I80" s="104">
        <v>42513</v>
      </c>
    </row>
    <row r="81" spans="2:9" hidden="1" x14ac:dyDescent="0.25">
      <c r="B81" s="109" t="s">
        <v>310</v>
      </c>
      <c r="C81" s="62" t="s">
        <v>327</v>
      </c>
      <c r="D81" s="62" t="s">
        <v>313</v>
      </c>
      <c r="E81" s="62">
        <v>129</v>
      </c>
      <c r="F81" s="14" t="s">
        <v>316</v>
      </c>
      <c r="G81" s="14" t="s">
        <v>882</v>
      </c>
      <c r="H81" s="66"/>
      <c r="I81" s="104">
        <v>42389</v>
      </c>
    </row>
    <row r="82" spans="2:9" hidden="1" x14ac:dyDescent="0.25">
      <c r="B82" s="109" t="s">
        <v>340</v>
      </c>
      <c r="C82" s="62" t="s">
        <v>352</v>
      </c>
      <c r="D82" s="62" t="s">
        <v>313</v>
      </c>
      <c r="E82" s="62">
        <v>115</v>
      </c>
      <c r="F82" s="14" t="s">
        <v>318</v>
      </c>
      <c r="G82" s="14" t="s">
        <v>502</v>
      </c>
      <c r="H82" s="63"/>
      <c r="I82" s="104">
        <v>42535</v>
      </c>
    </row>
    <row r="83" spans="2:9" hidden="1" x14ac:dyDescent="0.25">
      <c r="B83" s="109" t="s">
        <v>340</v>
      </c>
      <c r="C83" s="62" t="s">
        <v>305</v>
      </c>
      <c r="D83" s="62" t="s">
        <v>304</v>
      </c>
      <c r="E83" s="62">
        <v>117</v>
      </c>
      <c r="F83" s="14" t="s">
        <v>414</v>
      </c>
      <c r="G83" s="14" t="s">
        <v>881</v>
      </c>
      <c r="H83" s="64"/>
      <c r="I83" s="104">
        <v>42474</v>
      </c>
    </row>
    <row r="84" spans="2:9" hidden="1" x14ac:dyDescent="0.25">
      <c r="B84" s="109" t="s">
        <v>310</v>
      </c>
      <c r="C84" s="62" t="s">
        <v>305</v>
      </c>
      <c r="D84" s="62" t="s">
        <v>313</v>
      </c>
      <c r="E84" s="62">
        <v>114</v>
      </c>
      <c r="F84" s="14" t="s">
        <v>354</v>
      </c>
      <c r="G84" s="14" t="s">
        <v>880</v>
      </c>
      <c r="H84" s="63"/>
      <c r="I84" s="104">
        <v>42411</v>
      </c>
    </row>
    <row r="85" spans="2:9" hidden="1" x14ac:dyDescent="0.25">
      <c r="B85" s="109" t="s">
        <v>310</v>
      </c>
      <c r="C85" s="62" t="s">
        <v>352</v>
      </c>
      <c r="D85" s="62" t="s">
        <v>304</v>
      </c>
      <c r="E85" s="62">
        <v>130</v>
      </c>
      <c r="F85" s="14" t="s">
        <v>441</v>
      </c>
      <c r="G85" s="14" t="s">
        <v>879</v>
      </c>
      <c r="H85" s="63"/>
      <c r="I85" s="104">
        <v>42549</v>
      </c>
    </row>
    <row r="86" spans="2:9" hidden="1" x14ac:dyDescent="0.25">
      <c r="B86" s="109" t="s">
        <v>340</v>
      </c>
      <c r="C86" s="62" t="s">
        <v>305</v>
      </c>
      <c r="D86" s="62" t="s">
        <v>313</v>
      </c>
      <c r="E86" s="62">
        <v>101</v>
      </c>
      <c r="F86" s="14" t="s">
        <v>316</v>
      </c>
      <c r="G86" s="14" t="s">
        <v>878</v>
      </c>
      <c r="H86" s="63"/>
      <c r="I86" s="104">
        <v>42376</v>
      </c>
    </row>
    <row r="87" spans="2:9" hidden="1" x14ac:dyDescent="0.25">
      <c r="B87" s="109" t="s">
        <v>340</v>
      </c>
      <c r="C87" s="62" t="s">
        <v>324</v>
      </c>
      <c r="D87" s="62" t="s">
        <v>304</v>
      </c>
      <c r="E87" s="62">
        <v>129</v>
      </c>
      <c r="F87" s="14" t="s">
        <v>397</v>
      </c>
      <c r="G87" s="14" t="s">
        <v>877</v>
      </c>
      <c r="H87" s="67"/>
      <c r="I87" s="104">
        <v>42492</v>
      </c>
    </row>
    <row r="88" spans="2:9" x14ac:dyDescent="0.25">
      <c r="B88" s="109" t="s">
        <v>340</v>
      </c>
      <c r="C88" s="62" t="s">
        <v>309</v>
      </c>
      <c r="D88" s="62" t="s">
        <v>304</v>
      </c>
      <c r="E88" s="62">
        <v>101</v>
      </c>
      <c r="F88" s="14" t="s">
        <v>322</v>
      </c>
      <c r="G88" s="14" t="s">
        <v>719</v>
      </c>
      <c r="H88" s="63"/>
      <c r="I88" s="104">
        <v>42484</v>
      </c>
    </row>
    <row r="89" spans="2:9" x14ac:dyDescent="0.25">
      <c r="B89" s="109" t="s">
        <v>340</v>
      </c>
      <c r="C89" s="62" t="s">
        <v>309</v>
      </c>
      <c r="D89" s="62" t="s">
        <v>304</v>
      </c>
      <c r="E89" s="62">
        <v>107</v>
      </c>
      <c r="F89" s="14" t="s">
        <v>408</v>
      </c>
      <c r="G89" s="14" t="s">
        <v>657</v>
      </c>
      <c r="H89" s="63"/>
      <c r="I89" s="104">
        <v>42505</v>
      </c>
    </row>
    <row r="90" spans="2:9" hidden="1" x14ac:dyDescent="0.25">
      <c r="B90" s="109" t="s">
        <v>306</v>
      </c>
      <c r="C90" s="62" t="s">
        <v>352</v>
      </c>
      <c r="D90" s="62" t="s">
        <v>304</v>
      </c>
      <c r="E90" s="62">
        <v>115</v>
      </c>
      <c r="F90" s="14" t="s">
        <v>358</v>
      </c>
      <c r="G90" s="14" t="s">
        <v>874</v>
      </c>
      <c r="H90" s="67"/>
      <c r="I90" s="104">
        <v>42514</v>
      </c>
    </row>
    <row r="91" spans="2:9" hidden="1" x14ac:dyDescent="0.25">
      <c r="B91" s="109" t="s">
        <v>310</v>
      </c>
      <c r="C91" s="62" t="s">
        <v>314</v>
      </c>
      <c r="D91" s="62" t="s">
        <v>313</v>
      </c>
      <c r="E91" s="62">
        <v>130</v>
      </c>
      <c r="F91" s="14" t="s">
        <v>316</v>
      </c>
      <c r="G91" s="14" t="s">
        <v>873</v>
      </c>
      <c r="H91" s="63"/>
      <c r="I91" s="104">
        <v>42370</v>
      </c>
    </row>
    <row r="92" spans="2:9" hidden="1" x14ac:dyDescent="0.25">
      <c r="B92" s="109" t="s">
        <v>310</v>
      </c>
      <c r="C92" s="62" t="s">
        <v>314</v>
      </c>
      <c r="D92" s="62" t="s">
        <v>304</v>
      </c>
      <c r="E92" s="62">
        <v>102</v>
      </c>
      <c r="F92" s="14" t="s">
        <v>316</v>
      </c>
      <c r="G92" s="14" t="s">
        <v>872</v>
      </c>
      <c r="H92" s="63"/>
      <c r="I92" s="104">
        <v>42440</v>
      </c>
    </row>
    <row r="93" spans="2:9" x14ac:dyDescent="0.25">
      <c r="B93" s="109" t="s">
        <v>340</v>
      </c>
      <c r="C93" s="62" t="s">
        <v>309</v>
      </c>
      <c r="D93" s="62" t="s">
        <v>304</v>
      </c>
      <c r="E93" s="62">
        <v>116</v>
      </c>
      <c r="F93" s="14" t="s">
        <v>408</v>
      </c>
      <c r="G93" s="14" t="s">
        <v>607</v>
      </c>
      <c r="H93" s="63"/>
      <c r="I93" s="104">
        <v>42477</v>
      </c>
    </row>
    <row r="94" spans="2:9" hidden="1" x14ac:dyDescent="0.25">
      <c r="B94" s="109" t="s">
        <v>306</v>
      </c>
      <c r="C94" s="62" t="s">
        <v>324</v>
      </c>
      <c r="D94" s="62" t="s">
        <v>313</v>
      </c>
      <c r="E94" s="62">
        <v>114</v>
      </c>
      <c r="F94" s="14" t="s">
        <v>392</v>
      </c>
      <c r="G94" s="14" t="s">
        <v>870</v>
      </c>
      <c r="H94" s="65"/>
      <c r="I94" s="104">
        <v>42401</v>
      </c>
    </row>
    <row r="95" spans="2:9" hidden="1" x14ac:dyDescent="0.25">
      <c r="B95" s="109" t="s">
        <v>306</v>
      </c>
      <c r="C95" s="62" t="s">
        <v>327</v>
      </c>
      <c r="D95" s="62" t="s">
        <v>304</v>
      </c>
      <c r="E95" s="62">
        <v>119</v>
      </c>
      <c r="F95" s="14" t="s">
        <v>450</v>
      </c>
      <c r="G95" s="14" t="s">
        <v>869</v>
      </c>
      <c r="H95" s="63"/>
      <c r="I95" s="104">
        <v>42536</v>
      </c>
    </row>
    <row r="96" spans="2:9" hidden="1" x14ac:dyDescent="0.25">
      <c r="B96" s="109" t="s">
        <v>306</v>
      </c>
      <c r="C96" s="62" t="s">
        <v>309</v>
      </c>
      <c r="D96" s="62" t="s">
        <v>313</v>
      </c>
      <c r="E96" s="62">
        <v>110</v>
      </c>
      <c r="F96" s="14" t="s">
        <v>450</v>
      </c>
      <c r="G96" s="14" t="s">
        <v>868</v>
      </c>
      <c r="H96" s="66"/>
      <c r="I96" s="104">
        <v>42491</v>
      </c>
    </row>
    <row r="97" spans="2:9" hidden="1" x14ac:dyDescent="0.25">
      <c r="B97" s="109" t="s">
        <v>310</v>
      </c>
      <c r="C97" s="62" t="s">
        <v>352</v>
      </c>
      <c r="D97" s="62" t="s">
        <v>313</v>
      </c>
      <c r="E97" s="62">
        <v>109</v>
      </c>
      <c r="F97" s="14" t="s">
        <v>414</v>
      </c>
      <c r="G97" s="14" t="s">
        <v>867</v>
      </c>
      <c r="H97" s="63"/>
      <c r="I97" s="104">
        <v>42486</v>
      </c>
    </row>
    <row r="98" spans="2:9" hidden="1" x14ac:dyDescent="0.25">
      <c r="B98" s="109" t="s">
        <v>310</v>
      </c>
      <c r="C98" s="62" t="s">
        <v>314</v>
      </c>
      <c r="D98" s="62" t="s">
        <v>304</v>
      </c>
      <c r="E98" s="62">
        <v>109</v>
      </c>
      <c r="F98" s="14" t="s">
        <v>329</v>
      </c>
      <c r="G98" s="14" t="s">
        <v>866</v>
      </c>
      <c r="H98" s="63"/>
      <c r="I98" s="104">
        <v>42405</v>
      </c>
    </row>
    <row r="99" spans="2:9" hidden="1" x14ac:dyDescent="0.25">
      <c r="B99" s="109" t="s">
        <v>306</v>
      </c>
      <c r="C99" s="62" t="s">
        <v>331</v>
      </c>
      <c r="D99" s="62" t="s">
        <v>313</v>
      </c>
      <c r="E99" s="62">
        <v>128</v>
      </c>
      <c r="F99" s="14" t="s">
        <v>342</v>
      </c>
      <c r="G99" s="14" t="s">
        <v>865</v>
      </c>
      <c r="H99" s="65"/>
      <c r="I99" s="104">
        <v>42539</v>
      </c>
    </row>
    <row r="100" spans="2:9" hidden="1" x14ac:dyDescent="0.25">
      <c r="B100" s="109" t="s">
        <v>310</v>
      </c>
      <c r="C100" s="62" t="s">
        <v>314</v>
      </c>
      <c r="D100" s="62" t="s">
        <v>313</v>
      </c>
      <c r="E100" s="62">
        <v>108</v>
      </c>
      <c r="F100" s="14" t="s">
        <v>462</v>
      </c>
      <c r="G100" s="14" t="s">
        <v>864</v>
      </c>
      <c r="H100" s="63"/>
      <c r="I100" s="104">
        <v>42545</v>
      </c>
    </row>
    <row r="101" spans="2:9" hidden="1" x14ac:dyDescent="0.25">
      <c r="B101" s="109" t="s">
        <v>310</v>
      </c>
      <c r="C101" s="62" t="s">
        <v>327</v>
      </c>
      <c r="D101" s="62" t="s">
        <v>304</v>
      </c>
      <c r="E101" s="62">
        <v>105</v>
      </c>
      <c r="F101" s="14" t="s">
        <v>503</v>
      </c>
      <c r="G101" s="14" t="s">
        <v>863</v>
      </c>
      <c r="H101" s="67"/>
      <c r="I101" s="104">
        <v>42494</v>
      </c>
    </row>
    <row r="102" spans="2:9" hidden="1" x14ac:dyDescent="0.25">
      <c r="B102" s="109" t="s">
        <v>310</v>
      </c>
      <c r="C102" s="62" t="s">
        <v>314</v>
      </c>
      <c r="D102" s="62" t="s">
        <v>313</v>
      </c>
      <c r="E102" s="62">
        <v>128</v>
      </c>
      <c r="F102" s="14" t="s">
        <v>400</v>
      </c>
      <c r="G102" s="14" t="s">
        <v>862</v>
      </c>
      <c r="H102" s="63"/>
      <c r="I102" s="104">
        <v>42405</v>
      </c>
    </row>
    <row r="103" spans="2:9" hidden="1" x14ac:dyDescent="0.25">
      <c r="B103" s="109" t="s">
        <v>310</v>
      </c>
      <c r="C103" s="62" t="s">
        <v>327</v>
      </c>
      <c r="D103" s="62" t="s">
        <v>313</v>
      </c>
      <c r="E103" s="62">
        <v>126</v>
      </c>
      <c r="F103" s="14" t="s">
        <v>344</v>
      </c>
      <c r="G103" s="14" t="s">
        <v>861</v>
      </c>
      <c r="H103" s="64"/>
      <c r="I103" s="104">
        <v>42410</v>
      </c>
    </row>
    <row r="104" spans="2:9" hidden="1" x14ac:dyDescent="0.25">
      <c r="B104" s="109" t="s">
        <v>310</v>
      </c>
      <c r="C104" s="62" t="s">
        <v>305</v>
      </c>
      <c r="D104" s="62" t="s">
        <v>304</v>
      </c>
      <c r="E104" s="62">
        <v>119</v>
      </c>
      <c r="F104" s="14" t="s">
        <v>404</v>
      </c>
      <c r="G104" s="14" t="s">
        <v>860</v>
      </c>
      <c r="H104" s="65"/>
      <c r="I104" s="104">
        <v>42397</v>
      </c>
    </row>
    <row r="105" spans="2:9" hidden="1" x14ac:dyDescent="0.25">
      <c r="B105" s="109" t="s">
        <v>310</v>
      </c>
      <c r="C105" s="62" t="s">
        <v>305</v>
      </c>
      <c r="D105" s="62" t="s">
        <v>313</v>
      </c>
      <c r="E105" s="62">
        <v>101</v>
      </c>
      <c r="F105" s="14" t="s">
        <v>367</v>
      </c>
      <c r="G105" s="14" t="s">
        <v>859</v>
      </c>
      <c r="H105" s="66"/>
      <c r="I105" s="104">
        <v>42509</v>
      </c>
    </row>
    <row r="106" spans="2:9" hidden="1" x14ac:dyDescent="0.25">
      <c r="B106" s="109" t="s">
        <v>310</v>
      </c>
      <c r="C106" s="62" t="s">
        <v>352</v>
      </c>
      <c r="D106" s="62" t="s">
        <v>313</v>
      </c>
      <c r="E106" s="62">
        <v>130</v>
      </c>
      <c r="F106" s="14" t="s">
        <v>466</v>
      </c>
      <c r="G106" s="14" t="s">
        <v>858</v>
      </c>
      <c r="H106" s="67"/>
      <c r="I106" s="104">
        <v>42479</v>
      </c>
    </row>
    <row r="107" spans="2:9" x14ac:dyDescent="0.25">
      <c r="B107" s="109" t="s">
        <v>340</v>
      </c>
      <c r="C107" s="62" t="s">
        <v>309</v>
      </c>
      <c r="D107" s="62" t="s">
        <v>304</v>
      </c>
      <c r="E107" s="62">
        <v>124</v>
      </c>
      <c r="F107" s="14" t="s">
        <v>333</v>
      </c>
      <c r="G107" s="14" t="s">
        <v>577</v>
      </c>
      <c r="H107" s="63"/>
      <c r="I107" s="104">
        <v>42407</v>
      </c>
    </row>
    <row r="108" spans="2:9" hidden="1" x14ac:dyDescent="0.25">
      <c r="B108" s="109" t="s">
        <v>310</v>
      </c>
      <c r="C108" s="62" t="s">
        <v>314</v>
      </c>
      <c r="D108" s="62" t="s">
        <v>304</v>
      </c>
      <c r="E108" s="62">
        <v>109</v>
      </c>
      <c r="F108" s="14" t="s">
        <v>382</v>
      </c>
      <c r="G108" s="14" t="s">
        <v>856</v>
      </c>
      <c r="H108" s="63"/>
      <c r="I108" s="104">
        <v>42377</v>
      </c>
    </row>
    <row r="109" spans="2:9" hidden="1" x14ac:dyDescent="0.25">
      <c r="B109" s="109" t="s">
        <v>306</v>
      </c>
      <c r="C109" s="62" t="s">
        <v>305</v>
      </c>
      <c r="D109" s="62" t="s">
        <v>304</v>
      </c>
      <c r="E109" s="62">
        <v>127</v>
      </c>
      <c r="F109" s="14" t="s">
        <v>424</v>
      </c>
      <c r="G109" s="14" t="s">
        <v>855</v>
      </c>
      <c r="H109" s="63"/>
      <c r="I109" s="104">
        <v>42411</v>
      </c>
    </row>
    <row r="110" spans="2:9" hidden="1" x14ac:dyDescent="0.25">
      <c r="B110" s="109" t="s">
        <v>340</v>
      </c>
      <c r="C110" s="62" t="s">
        <v>314</v>
      </c>
      <c r="D110" s="62" t="s">
        <v>304</v>
      </c>
      <c r="E110" s="62">
        <v>119</v>
      </c>
      <c r="F110" s="14" t="s">
        <v>318</v>
      </c>
      <c r="G110" s="14" t="s">
        <v>854</v>
      </c>
      <c r="H110" s="64"/>
      <c r="I110" s="104">
        <v>42440</v>
      </c>
    </row>
    <row r="111" spans="2:9" hidden="1" x14ac:dyDescent="0.25">
      <c r="B111" s="109" t="s">
        <v>310</v>
      </c>
      <c r="C111" s="62" t="s">
        <v>327</v>
      </c>
      <c r="D111" s="62" t="s">
        <v>304</v>
      </c>
      <c r="E111" s="62">
        <v>105</v>
      </c>
      <c r="F111" s="14" t="s">
        <v>362</v>
      </c>
      <c r="G111" s="14" t="s">
        <v>853</v>
      </c>
      <c r="H111" s="65"/>
      <c r="I111" s="104">
        <v>42431</v>
      </c>
    </row>
    <row r="112" spans="2:9" hidden="1" x14ac:dyDescent="0.25">
      <c r="B112" s="109" t="s">
        <v>310</v>
      </c>
      <c r="C112" s="62" t="s">
        <v>305</v>
      </c>
      <c r="D112" s="62" t="s">
        <v>304</v>
      </c>
      <c r="E112" s="62">
        <v>103</v>
      </c>
      <c r="F112" s="14" t="s">
        <v>329</v>
      </c>
      <c r="G112" s="14" t="s">
        <v>852</v>
      </c>
      <c r="H112" s="65"/>
      <c r="I112" s="104">
        <v>42537</v>
      </c>
    </row>
    <row r="113" spans="2:9" hidden="1" x14ac:dyDescent="0.25">
      <c r="B113" s="109" t="s">
        <v>310</v>
      </c>
      <c r="C113" s="62" t="s">
        <v>305</v>
      </c>
      <c r="D113" s="62" t="s">
        <v>304</v>
      </c>
      <c r="E113" s="62">
        <v>104</v>
      </c>
      <c r="F113" s="14" t="s">
        <v>424</v>
      </c>
      <c r="G113" s="14" t="s">
        <v>851</v>
      </c>
      <c r="H113" s="67"/>
      <c r="I113" s="104">
        <v>42411</v>
      </c>
    </row>
    <row r="114" spans="2:9" hidden="1" x14ac:dyDescent="0.25">
      <c r="B114" s="109" t="s">
        <v>310</v>
      </c>
      <c r="C114" s="62" t="s">
        <v>314</v>
      </c>
      <c r="D114" s="62" t="s">
        <v>304</v>
      </c>
      <c r="E114" s="62">
        <v>100</v>
      </c>
      <c r="F114" s="14" t="s">
        <v>371</v>
      </c>
      <c r="G114" s="14" t="s">
        <v>850</v>
      </c>
      <c r="H114" s="63"/>
      <c r="I114" s="104">
        <v>42517</v>
      </c>
    </row>
    <row r="115" spans="2:9" hidden="1" x14ac:dyDescent="0.25">
      <c r="B115" s="109" t="s">
        <v>310</v>
      </c>
      <c r="C115" s="62" t="s">
        <v>331</v>
      </c>
      <c r="D115" s="62" t="s">
        <v>313</v>
      </c>
      <c r="E115" s="62">
        <v>109</v>
      </c>
      <c r="F115" s="14" t="s">
        <v>404</v>
      </c>
      <c r="G115" s="14" t="s">
        <v>849</v>
      </c>
      <c r="H115" s="65"/>
      <c r="I115" s="104">
        <v>42532</v>
      </c>
    </row>
    <row r="116" spans="2:9" hidden="1" x14ac:dyDescent="0.25">
      <c r="B116" s="109" t="s">
        <v>310</v>
      </c>
      <c r="C116" s="62" t="s">
        <v>327</v>
      </c>
      <c r="D116" s="62" t="s">
        <v>313</v>
      </c>
      <c r="E116" s="62">
        <v>125</v>
      </c>
      <c r="F116" s="14" t="s">
        <v>410</v>
      </c>
      <c r="G116" s="14" t="s">
        <v>848</v>
      </c>
      <c r="H116" s="67"/>
      <c r="I116" s="104">
        <v>42424</v>
      </c>
    </row>
    <row r="117" spans="2:9" hidden="1" x14ac:dyDescent="0.25">
      <c r="B117" s="109" t="s">
        <v>306</v>
      </c>
      <c r="C117" s="62" t="s">
        <v>327</v>
      </c>
      <c r="D117" s="62" t="s">
        <v>313</v>
      </c>
      <c r="E117" s="62">
        <v>101</v>
      </c>
      <c r="F117" s="14" t="s">
        <v>365</v>
      </c>
      <c r="G117" s="14" t="s">
        <v>847</v>
      </c>
      <c r="H117" s="65"/>
      <c r="I117" s="104">
        <v>42445</v>
      </c>
    </row>
    <row r="118" spans="2:9" hidden="1" x14ac:dyDescent="0.25">
      <c r="B118" s="109" t="s">
        <v>306</v>
      </c>
      <c r="C118" s="62" t="s">
        <v>314</v>
      </c>
      <c r="D118" s="62" t="s">
        <v>313</v>
      </c>
      <c r="E118" s="62">
        <v>114</v>
      </c>
      <c r="F118" s="14" t="s">
        <v>342</v>
      </c>
      <c r="G118" s="14" t="s">
        <v>846</v>
      </c>
      <c r="H118" s="66"/>
      <c r="I118" s="104">
        <v>42517</v>
      </c>
    </row>
    <row r="119" spans="2:9" hidden="1" x14ac:dyDescent="0.25">
      <c r="B119" s="109" t="s">
        <v>310</v>
      </c>
      <c r="C119" s="62" t="s">
        <v>305</v>
      </c>
      <c r="D119" s="62" t="s">
        <v>313</v>
      </c>
      <c r="E119" s="62">
        <v>115</v>
      </c>
      <c r="F119" s="14" t="s">
        <v>466</v>
      </c>
      <c r="G119" s="14" t="s">
        <v>845</v>
      </c>
      <c r="H119" s="65"/>
      <c r="I119" s="104">
        <v>42460</v>
      </c>
    </row>
    <row r="120" spans="2:9" hidden="1" x14ac:dyDescent="0.25">
      <c r="B120" s="109" t="s">
        <v>340</v>
      </c>
      <c r="C120" s="62" t="s">
        <v>327</v>
      </c>
      <c r="D120" s="62" t="s">
        <v>304</v>
      </c>
      <c r="E120" s="62">
        <v>109</v>
      </c>
      <c r="F120" s="14" t="s">
        <v>450</v>
      </c>
      <c r="G120" s="14" t="s">
        <v>844</v>
      </c>
      <c r="H120" s="63"/>
      <c r="I120" s="104">
        <v>42410</v>
      </c>
    </row>
    <row r="121" spans="2:9" hidden="1" x14ac:dyDescent="0.25">
      <c r="B121" s="109" t="s">
        <v>310</v>
      </c>
      <c r="C121" s="62" t="s">
        <v>309</v>
      </c>
      <c r="D121" s="62" t="s">
        <v>313</v>
      </c>
      <c r="E121" s="62">
        <v>127</v>
      </c>
      <c r="F121" s="14" t="s">
        <v>322</v>
      </c>
      <c r="G121" s="14" t="s">
        <v>843</v>
      </c>
      <c r="H121" s="64"/>
      <c r="I121" s="104">
        <v>42386</v>
      </c>
    </row>
    <row r="122" spans="2:9" hidden="1" x14ac:dyDescent="0.25">
      <c r="B122" s="109" t="s">
        <v>310</v>
      </c>
      <c r="C122" s="62" t="s">
        <v>314</v>
      </c>
      <c r="D122" s="62" t="s">
        <v>304</v>
      </c>
      <c r="E122" s="62">
        <v>119</v>
      </c>
      <c r="F122" s="14" t="s">
        <v>384</v>
      </c>
      <c r="G122" s="14" t="s">
        <v>842</v>
      </c>
      <c r="H122" s="63"/>
      <c r="I122" s="104">
        <v>42503</v>
      </c>
    </row>
    <row r="123" spans="2:9" hidden="1" x14ac:dyDescent="0.25">
      <c r="B123" s="109" t="s">
        <v>306</v>
      </c>
      <c r="C123" s="62" t="s">
        <v>305</v>
      </c>
      <c r="D123" s="62" t="s">
        <v>313</v>
      </c>
      <c r="E123" s="62">
        <v>103</v>
      </c>
      <c r="F123" s="14" t="s">
        <v>342</v>
      </c>
      <c r="G123" s="14" t="s">
        <v>841</v>
      </c>
      <c r="H123" s="65"/>
      <c r="I123" s="104">
        <v>42467</v>
      </c>
    </row>
    <row r="124" spans="2:9" hidden="1" x14ac:dyDescent="0.25">
      <c r="B124" s="109" t="s">
        <v>340</v>
      </c>
      <c r="C124" s="62" t="s">
        <v>314</v>
      </c>
      <c r="D124" s="62" t="s">
        <v>304</v>
      </c>
      <c r="E124" s="62">
        <v>106</v>
      </c>
      <c r="F124" s="14" t="s">
        <v>308</v>
      </c>
      <c r="G124" s="14" t="s">
        <v>840</v>
      </c>
      <c r="H124" s="63"/>
      <c r="I124" s="104">
        <v>42433</v>
      </c>
    </row>
    <row r="125" spans="2:9" hidden="1" x14ac:dyDescent="0.25">
      <c r="B125" s="109" t="s">
        <v>306</v>
      </c>
      <c r="C125" s="62" t="s">
        <v>314</v>
      </c>
      <c r="D125" s="62" t="s">
        <v>313</v>
      </c>
      <c r="E125" s="62">
        <v>119</v>
      </c>
      <c r="F125" s="14" t="s">
        <v>489</v>
      </c>
      <c r="G125" s="14" t="s">
        <v>839</v>
      </c>
      <c r="H125" s="63"/>
      <c r="I125" s="104">
        <v>42440</v>
      </c>
    </row>
    <row r="126" spans="2:9" hidden="1" x14ac:dyDescent="0.25">
      <c r="B126" s="109" t="s">
        <v>310</v>
      </c>
      <c r="C126" s="62" t="s">
        <v>327</v>
      </c>
      <c r="D126" s="62" t="s">
        <v>304</v>
      </c>
      <c r="E126" s="62">
        <v>111</v>
      </c>
      <c r="F126" s="14" t="s">
        <v>312</v>
      </c>
      <c r="G126" s="14" t="s">
        <v>838</v>
      </c>
      <c r="H126" s="63"/>
      <c r="I126" s="104">
        <v>42410</v>
      </c>
    </row>
    <row r="127" spans="2:9" x14ac:dyDescent="0.25">
      <c r="B127" s="109" t="s">
        <v>340</v>
      </c>
      <c r="C127" s="62" t="s">
        <v>309</v>
      </c>
      <c r="D127" s="62" t="s">
        <v>304</v>
      </c>
      <c r="E127" s="62">
        <v>111</v>
      </c>
      <c r="F127" s="14" t="s">
        <v>356</v>
      </c>
      <c r="G127" s="14" t="s">
        <v>464</v>
      </c>
      <c r="H127" s="63"/>
      <c r="I127" s="104">
        <v>42491</v>
      </c>
    </row>
    <row r="128" spans="2:9" hidden="1" x14ac:dyDescent="0.25">
      <c r="B128" s="109" t="s">
        <v>340</v>
      </c>
      <c r="C128" s="62" t="s">
        <v>314</v>
      </c>
      <c r="D128" s="62" t="s">
        <v>313</v>
      </c>
      <c r="E128" s="62">
        <v>106</v>
      </c>
      <c r="F128" s="14" t="s">
        <v>342</v>
      </c>
      <c r="G128" s="14" t="s">
        <v>836</v>
      </c>
      <c r="H128" s="64"/>
      <c r="I128" s="104">
        <v>42531</v>
      </c>
    </row>
    <row r="129" spans="2:9" hidden="1" x14ac:dyDescent="0.25">
      <c r="B129" s="109" t="s">
        <v>306</v>
      </c>
      <c r="C129" s="62" t="s">
        <v>324</v>
      </c>
      <c r="D129" s="62" t="s">
        <v>304</v>
      </c>
      <c r="E129" s="62">
        <v>113</v>
      </c>
      <c r="F129" s="14" t="s">
        <v>337</v>
      </c>
      <c r="G129" s="14" t="s">
        <v>835</v>
      </c>
      <c r="H129" s="67"/>
      <c r="I129" s="104">
        <v>42394</v>
      </c>
    </row>
    <row r="130" spans="2:9" hidden="1" x14ac:dyDescent="0.25">
      <c r="B130" s="109" t="s">
        <v>306</v>
      </c>
      <c r="C130" s="62" t="s">
        <v>305</v>
      </c>
      <c r="D130" s="62" t="s">
        <v>313</v>
      </c>
      <c r="E130" s="62">
        <v>109</v>
      </c>
      <c r="F130" s="14" t="s">
        <v>392</v>
      </c>
      <c r="G130" s="14" t="s">
        <v>834</v>
      </c>
      <c r="H130" s="67"/>
      <c r="I130" s="104">
        <v>42474</v>
      </c>
    </row>
    <row r="131" spans="2:9" x14ac:dyDescent="0.25">
      <c r="B131" s="109" t="s">
        <v>310</v>
      </c>
      <c r="C131" s="62" t="s">
        <v>309</v>
      </c>
      <c r="D131" s="62" t="s">
        <v>313</v>
      </c>
      <c r="E131" s="62">
        <v>118</v>
      </c>
      <c r="F131" s="14" t="s">
        <v>303</v>
      </c>
      <c r="G131" s="14" t="s">
        <v>876</v>
      </c>
      <c r="H131" s="63"/>
      <c r="I131" s="104">
        <v>42372</v>
      </c>
    </row>
    <row r="132" spans="2:9" hidden="1" x14ac:dyDescent="0.25">
      <c r="B132" s="109" t="s">
        <v>340</v>
      </c>
      <c r="C132" s="62" t="s">
        <v>305</v>
      </c>
      <c r="D132" s="62" t="s">
        <v>304</v>
      </c>
      <c r="E132" s="62">
        <v>119</v>
      </c>
      <c r="F132" s="14" t="s">
        <v>420</v>
      </c>
      <c r="G132" s="14" t="s">
        <v>832</v>
      </c>
      <c r="H132" s="63"/>
      <c r="I132" s="104">
        <v>42481</v>
      </c>
    </row>
    <row r="133" spans="2:9" hidden="1" x14ac:dyDescent="0.25">
      <c r="B133" s="109" t="s">
        <v>310</v>
      </c>
      <c r="C133" s="62" t="s">
        <v>324</v>
      </c>
      <c r="D133" s="62" t="s">
        <v>313</v>
      </c>
      <c r="E133" s="62">
        <v>112</v>
      </c>
      <c r="F133" s="14" t="s">
        <v>365</v>
      </c>
      <c r="G133" s="14" t="s">
        <v>831</v>
      </c>
      <c r="H133" s="63"/>
      <c r="I133" s="104">
        <v>42492</v>
      </c>
    </row>
    <row r="134" spans="2:9" hidden="1" x14ac:dyDescent="0.25">
      <c r="B134" s="109" t="s">
        <v>340</v>
      </c>
      <c r="C134" s="62" t="s">
        <v>314</v>
      </c>
      <c r="D134" s="62" t="s">
        <v>304</v>
      </c>
      <c r="E134" s="62">
        <v>114</v>
      </c>
      <c r="F134" s="14" t="s">
        <v>362</v>
      </c>
      <c r="G134" s="14" t="s">
        <v>830</v>
      </c>
      <c r="H134" s="67"/>
      <c r="I134" s="104">
        <v>42370</v>
      </c>
    </row>
    <row r="135" spans="2:9" hidden="1" x14ac:dyDescent="0.25">
      <c r="B135" s="109" t="s">
        <v>310</v>
      </c>
      <c r="C135" s="62" t="s">
        <v>305</v>
      </c>
      <c r="D135" s="62" t="s">
        <v>313</v>
      </c>
      <c r="E135" s="62">
        <v>116</v>
      </c>
      <c r="F135" s="14" t="s">
        <v>400</v>
      </c>
      <c r="G135" s="14" t="s">
        <v>829</v>
      </c>
      <c r="H135" s="63"/>
      <c r="I135" s="104">
        <v>42390</v>
      </c>
    </row>
    <row r="136" spans="2:9" hidden="1" x14ac:dyDescent="0.25">
      <c r="B136" s="109" t="s">
        <v>340</v>
      </c>
      <c r="C136" s="62" t="s">
        <v>305</v>
      </c>
      <c r="D136" s="62" t="s">
        <v>313</v>
      </c>
      <c r="E136" s="62">
        <v>101</v>
      </c>
      <c r="F136" s="14" t="s">
        <v>503</v>
      </c>
      <c r="G136" s="14" t="s">
        <v>828</v>
      </c>
      <c r="H136" s="66"/>
      <c r="I136" s="104">
        <v>42418</v>
      </c>
    </row>
    <row r="137" spans="2:9" hidden="1" x14ac:dyDescent="0.25">
      <c r="B137" s="109" t="s">
        <v>340</v>
      </c>
      <c r="C137" s="62" t="s">
        <v>305</v>
      </c>
      <c r="D137" s="62" t="s">
        <v>304</v>
      </c>
      <c r="E137" s="62">
        <v>102</v>
      </c>
      <c r="F137" s="14" t="s">
        <v>367</v>
      </c>
      <c r="G137" s="14" t="s">
        <v>827</v>
      </c>
      <c r="H137" s="65"/>
      <c r="I137" s="104">
        <v>42460</v>
      </c>
    </row>
    <row r="138" spans="2:9" x14ac:dyDescent="0.25">
      <c r="B138" s="109" t="s">
        <v>310</v>
      </c>
      <c r="C138" s="62" t="s">
        <v>309</v>
      </c>
      <c r="D138" s="62" t="s">
        <v>313</v>
      </c>
      <c r="E138" s="62">
        <v>117</v>
      </c>
      <c r="F138" s="14" t="s">
        <v>388</v>
      </c>
      <c r="G138" s="14" t="s">
        <v>795</v>
      </c>
      <c r="H138" s="63"/>
      <c r="I138" s="104">
        <v>42491</v>
      </c>
    </row>
    <row r="139" spans="2:9" hidden="1" x14ac:dyDescent="0.25">
      <c r="B139" s="109" t="s">
        <v>340</v>
      </c>
      <c r="C139" s="62" t="s">
        <v>305</v>
      </c>
      <c r="D139" s="62" t="s">
        <v>313</v>
      </c>
      <c r="E139" s="62">
        <v>106</v>
      </c>
      <c r="F139" s="14" t="s">
        <v>420</v>
      </c>
      <c r="G139" s="14" t="s">
        <v>825</v>
      </c>
      <c r="H139" s="63"/>
      <c r="I139" s="104">
        <v>42411</v>
      </c>
    </row>
    <row r="140" spans="2:9" hidden="1" x14ac:dyDescent="0.25">
      <c r="B140" s="109" t="s">
        <v>306</v>
      </c>
      <c r="C140" s="62" t="s">
        <v>352</v>
      </c>
      <c r="D140" s="62" t="s">
        <v>304</v>
      </c>
      <c r="E140" s="62">
        <v>106</v>
      </c>
      <c r="F140" s="14" t="s">
        <v>322</v>
      </c>
      <c r="G140" s="14" t="s">
        <v>824</v>
      </c>
      <c r="H140" s="65"/>
      <c r="I140" s="104">
        <v>42472</v>
      </c>
    </row>
    <row r="141" spans="2:9" x14ac:dyDescent="0.25">
      <c r="B141" s="109" t="s">
        <v>310</v>
      </c>
      <c r="C141" s="62" t="s">
        <v>309</v>
      </c>
      <c r="D141" s="62" t="s">
        <v>313</v>
      </c>
      <c r="E141" s="62">
        <v>115</v>
      </c>
      <c r="F141" s="14" t="s">
        <v>466</v>
      </c>
      <c r="G141" s="14" t="s">
        <v>717</v>
      </c>
      <c r="H141" s="63"/>
      <c r="I141" s="104">
        <v>42540</v>
      </c>
    </row>
    <row r="142" spans="2:9" hidden="1" x14ac:dyDescent="0.25">
      <c r="B142" s="109" t="s">
        <v>340</v>
      </c>
      <c r="C142" s="62" t="s">
        <v>324</v>
      </c>
      <c r="D142" s="62" t="s">
        <v>304</v>
      </c>
      <c r="E142" s="62">
        <v>129</v>
      </c>
      <c r="F142" s="14" t="s">
        <v>303</v>
      </c>
      <c r="G142" s="14" t="s">
        <v>822</v>
      </c>
      <c r="H142" s="63"/>
      <c r="I142" s="104">
        <v>42387</v>
      </c>
    </row>
    <row r="143" spans="2:9" hidden="1" x14ac:dyDescent="0.25">
      <c r="B143" s="109" t="s">
        <v>306</v>
      </c>
      <c r="C143" s="62" t="s">
        <v>324</v>
      </c>
      <c r="D143" s="62" t="s">
        <v>313</v>
      </c>
      <c r="E143" s="62">
        <v>121</v>
      </c>
      <c r="F143" s="14" t="s">
        <v>462</v>
      </c>
      <c r="G143" s="14" t="s">
        <v>821</v>
      </c>
      <c r="H143" s="63"/>
      <c r="I143" s="104">
        <v>42415</v>
      </c>
    </row>
    <row r="144" spans="2:9" hidden="1" x14ac:dyDescent="0.25">
      <c r="B144" s="109" t="s">
        <v>340</v>
      </c>
      <c r="C144" s="62" t="s">
        <v>314</v>
      </c>
      <c r="D144" s="62" t="s">
        <v>304</v>
      </c>
      <c r="E144" s="62">
        <v>122</v>
      </c>
      <c r="F144" s="14" t="s">
        <v>420</v>
      </c>
      <c r="G144" s="14" t="s">
        <v>820</v>
      </c>
      <c r="H144" s="67"/>
      <c r="I144" s="104">
        <v>42447</v>
      </c>
    </row>
    <row r="145" spans="2:9" hidden="1" x14ac:dyDescent="0.25">
      <c r="B145" s="109" t="s">
        <v>310</v>
      </c>
      <c r="C145" s="62" t="s">
        <v>352</v>
      </c>
      <c r="D145" s="62" t="s">
        <v>304</v>
      </c>
      <c r="E145" s="62">
        <v>116</v>
      </c>
      <c r="F145" s="14" t="s">
        <v>329</v>
      </c>
      <c r="G145" s="14" t="s">
        <v>819</v>
      </c>
      <c r="H145" s="64"/>
      <c r="I145" s="104">
        <v>42465</v>
      </c>
    </row>
    <row r="146" spans="2:9" hidden="1" x14ac:dyDescent="0.25">
      <c r="B146" s="109" t="s">
        <v>306</v>
      </c>
      <c r="C146" s="62" t="s">
        <v>352</v>
      </c>
      <c r="D146" s="62" t="s">
        <v>313</v>
      </c>
      <c r="E146" s="62">
        <v>107</v>
      </c>
      <c r="F146" s="14" t="s">
        <v>354</v>
      </c>
      <c r="G146" s="14" t="s">
        <v>818</v>
      </c>
      <c r="H146" s="65"/>
      <c r="I146" s="104">
        <v>42535</v>
      </c>
    </row>
    <row r="147" spans="2:9" x14ac:dyDescent="0.25">
      <c r="B147" s="109" t="s">
        <v>310</v>
      </c>
      <c r="C147" s="62" t="s">
        <v>309</v>
      </c>
      <c r="D147" s="62" t="s">
        <v>313</v>
      </c>
      <c r="E147" s="62">
        <v>110</v>
      </c>
      <c r="F147" s="14" t="s">
        <v>414</v>
      </c>
      <c r="G147" s="14" t="s">
        <v>672</v>
      </c>
      <c r="H147" s="63"/>
      <c r="I147" s="104">
        <v>42442</v>
      </c>
    </row>
    <row r="148" spans="2:9" x14ac:dyDescent="0.25">
      <c r="B148" s="109" t="s">
        <v>310</v>
      </c>
      <c r="C148" s="62" t="s">
        <v>309</v>
      </c>
      <c r="D148" s="62" t="s">
        <v>313</v>
      </c>
      <c r="E148" s="62">
        <v>103</v>
      </c>
      <c r="F148" s="14" t="s">
        <v>424</v>
      </c>
      <c r="G148" s="14" t="s">
        <v>611</v>
      </c>
      <c r="H148" s="63"/>
      <c r="I148" s="104">
        <v>42449</v>
      </c>
    </row>
    <row r="149" spans="2:9" hidden="1" x14ac:dyDescent="0.25">
      <c r="B149" s="109" t="s">
        <v>310</v>
      </c>
      <c r="C149" s="62" t="s">
        <v>331</v>
      </c>
      <c r="D149" s="62" t="s">
        <v>304</v>
      </c>
      <c r="E149" s="62">
        <v>126</v>
      </c>
      <c r="F149" s="14" t="s">
        <v>347</v>
      </c>
      <c r="G149" s="14" t="s">
        <v>815</v>
      </c>
      <c r="H149" s="64"/>
      <c r="I149" s="104">
        <v>42413</v>
      </c>
    </row>
    <row r="150" spans="2:9" hidden="1" x14ac:dyDescent="0.25">
      <c r="B150" s="109" t="s">
        <v>310</v>
      </c>
      <c r="C150" s="62" t="s">
        <v>327</v>
      </c>
      <c r="D150" s="62" t="s">
        <v>313</v>
      </c>
      <c r="E150" s="62">
        <v>105</v>
      </c>
      <c r="F150" s="14" t="s">
        <v>392</v>
      </c>
      <c r="G150" s="14" t="s">
        <v>814</v>
      </c>
      <c r="H150" s="66"/>
      <c r="I150" s="104">
        <v>42529</v>
      </c>
    </row>
    <row r="151" spans="2:9" hidden="1" x14ac:dyDescent="0.25">
      <c r="B151" s="109" t="s">
        <v>306</v>
      </c>
      <c r="C151" s="62" t="s">
        <v>327</v>
      </c>
      <c r="D151" s="62" t="s">
        <v>304</v>
      </c>
      <c r="E151" s="62">
        <v>109</v>
      </c>
      <c r="F151" s="14" t="s">
        <v>404</v>
      </c>
      <c r="G151" s="14" t="s">
        <v>813</v>
      </c>
      <c r="H151" s="63"/>
      <c r="I151" s="104">
        <v>42536</v>
      </c>
    </row>
    <row r="152" spans="2:9" hidden="1" x14ac:dyDescent="0.25">
      <c r="B152" s="109" t="s">
        <v>340</v>
      </c>
      <c r="C152" s="62" t="s">
        <v>331</v>
      </c>
      <c r="D152" s="62" t="s">
        <v>304</v>
      </c>
      <c r="E152" s="62">
        <v>106</v>
      </c>
      <c r="F152" s="14" t="s">
        <v>318</v>
      </c>
      <c r="G152" s="14" t="s">
        <v>812</v>
      </c>
      <c r="H152" s="64"/>
      <c r="I152" s="104">
        <v>42497</v>
      </c>
    </row>
    <row r="153" spans="2:9" hidden="1" x14ac:dyDescent="0.25">
      <c r="B153" s="109" t="s">
        <v>306</v>
      </c>
      <c r="C153" s="62" t="s">
        <v>305</v>
      </c>
      <c r="D153" s="62" t="s">
        <v>304</v>
      </c>
      <c r="E153" s="62">
        <v>127</v>
      </c>
      <c r="F153" s="14" t="s">
        <v>371</v>
      </c>
      <c r="G153" s="14" t="s">
        <v>811</v>
      </c>
      <c r="H153" s="63"/>
      <c r="I153" s="104">
        <v>42425</v>
      </c>
    </row>
    <row r="154" spans="2:9" hidden="1" x14ac:dyDescent="0.25">
      <c r="B154" s="109" t="s">
        <v>340</v>
      </c>
      <c r="C154" s="62" t="s">
        <v>327</v>
      </c>
      <c r="D154" s="62" t="s">
        <v>313</v>
      </c>
      <c r="E154" s="62">
        <v>127</v>
      </c>
      <c r="F154" s="14" t="s">
        <v>349</v>
      </c>
      <c r="G154" s="14" t="s">
        <v>810</v>
      </c>
      <c r="H154" s="64"/>
      <c r="I154" s="104">
        <v>42410</v>
      </c>
    </row>
    <row r="155" spans="2:9" hidden="1" x14ac:dyDescent="0.25">
      <c r="B155" s="109" t="s">
        <v>340</v>
      </c>
      <c r="C155" s="62" t="s">
        <v>324</v>
      </c>
      <c r="D155" s="62" t="s">
        <v>313</v>
      </c>
      <c r="E155" s="62">
        <v>104</v>
      </c>
      <c r="F155" s="14" t="s">
        <v>382</v>
      </c>
      <c r="G155" s="14" t="s">
        <v>809</v>
      </c>
      <c r="H155" s="67"/>
      <c r="I155" s="104">
        <v>42541</v>
      </c>
    </row>
    <row r="156" spans="2:9" hidden="1" x14ac:dyDescent="0.25">
      <c r="B156" s="109" t="s">
        <v>306</v>
      </c>
      <c r="C156" s="62" t="s">
        <v>331</v>
      </c>
      <c r="D156" s="62" t="s">
        <v>313</v>
      </c>
      <c r="E156" s="62">
        <v>109</v>
      </c>
      <c r="F156" s="14" t="s">
        <v>392</v>
      </c>
      <c r="G156" s="14" t="s">
        <v>808</v>
      </c>
      <c r="H156" s="65"/>
      <c r="I156" s="104">
        <v>42504</v>
      </c>
    </row>
    <row r="157" spans="2:9" x14ac:dyDescent="0.25">
      <c r="B157" s="109" t="s">
        <v>310</v>
      </c>
      <c r="C157" s="62" t="s">
        <v>309</v>
      </c>
      <c r="D157" s="62" t="s">
        <v>313</v>
      </c>
      <c r="E157" s="62">
        <v>122</v>
      </c>
      <c r="F157" s="14" t="s">
        <v>584</v>
      </c>
      <c r="G157" s="14" t="s">
        <v>593</v>
      </c>
      <c r="H157" s="63"/>
      <c r="I157" s="104">
        <v>42477</v>
      </c>
    </row>
    <row r="158" spans="2:9" hidden="1" x14ac:dyDescent="0.25">
      <c r="B158" s="109" t="s">
        <v>310</v>
      </c>
      <c r="C158" s="62" t="s">
        <v>327</v>
      </c>
      <c r="D158" s="62" t="s">
        <v>313</v>
      </c>
      <c r="E158" s="62">
        <v>107</v>
      </c>
      <c r="F158" s="14" t="s">
        <v>329</v>
      </c>
      <c r="G158" s="14" t="s">
        <v>806</v>
      </c>
      <c r="H158" s="63"/>
      <c r="I158" s="104">
        <v>42396</v>
      </c>
    </row>
    <row r="159" spans="2:9" hidden="1" x14ac:dyDescent="0.25">
      <c r="B159" s="109" t="s">
        <v>340</v>
      </c>
      <c r="C159" s="62" t="s">
        <v>305</v>
      </c>
      <c r="D159" s="62" t="s">
        <v>313</v>
      </c>
      <c r="E159" s="62">
        <v>126</v>
      </c>
      <c r="F159" s="14" t="s">
        <v>356</v>
      </c>
      <c r="G159" s="14" t="s">
        <v>805</v>
      </c>
      <c r="H159" s="63"/>
      <c r="I159" s="104">
        <v>42516</v>
      </c>
    </row>
    <row r="160" spans="2:9" hidden="1" x14ac:dyDescent="0.25">
      <c r="B160" s="109" t="s">
        <v>340</v>
      </c>
      <c r="C160" s="62" t="s">
        <v>331</v>
      </c>
      <c r="D160" s="62" t="s">
        <v>313</v>
      </c>
      <c r="E160" s="62">
        <v>124</v>
      </c>
      <c r="F160" s="14" t="s">
        <v>414</v>
      </c>
      <c r="G160" s="14" t="s">
        <v>804</v>
      </c>
      <c r="H160" s="67"/>
      <c r="I160" s="104">
        <v>42406</v>
      </c>
    </row>
    <row r="161" spans="2:9" hidden="1" x14ac:dyDescent="0.25">
      <c r="B161" s="109" t="s">
        <v>310</v>
      </c>
      <c r="C161" s="62" t="s">
        <v>305</v>
      </c>
      <c r="D161" s="62" t="s">
        <v>313</v>
      </c>
      <c r="E161" s="62">
        <v>128</v>
      </c>
      <c r="F161" s="14" t="s">
        <v>303</v>
      </c>
      <c r="G161" s="14" t="s">
        <v>803</v>
      </c>
      <c r="H161" s="63"/>
      <c r="I161" s="104">
        <v>42544</v>
      </c>
    </row>
    <row r="162" spans="2:9" hidden="1" x14ac:dyDescent="0.25">
      <c r="B162" s="109" t="s">
        <v>340</v>
      </c>
      <c r="C162" s="62" t="s">
        <v>331</v>
      </c>
      <c r="D162" s="62" t="s">
        <v>304</v>
      </c>
      <c r="E162" s="62">
        <v>124</v>
      </c>
      <c r="F162" s="14" t="s">
        <v>400</v>
      </c>
      <c r="G162" s="14" t="s">
        <v>802</v>
      </c>
      <c r="H162" s="65"/>
      <c r="I162" s="104">
        <v>42378</v>
      </c>
    </row>
    <row r="163" spans="2:9" hidden="1" x14ac:dyDescent="0.25">
      <c r="B163" s="109" t="s">
        <v>310</v>
      </c>
      <c r="C163" s="62" t="s">
        <v>309</v>
      </c>
      <c r="D163" s="62" t="s">
        <v>304</v>
      </c>
      <c r="E163" s="62">
        <v>109</v>
      </c>
      <c r="F163" s="14" t="s">
        <v>337</v>
      </c>
      <c r="G163" s="14" t="s">
        <v>801</v>
      </c>
      <c r="H163" s="65"/>
      <c r="I163" s="104">
        <v>42498</v>
      </c>
    </row>
    <row r="164" spans="2:9" hidden="1" x14ac:dyDescent="0.25">
      <c r="B164" s="109" t="s">
        <v>310</v>
      </c>
      <c r="C164" s="62" t="s">
        <v>331</v>
      </c>
      <c r="D164" s="62" t="s">
        <v>304</v>
      </c>
      <c r="E164" s="62">
        <v>116</v>
      </c>
      <c r="F164" s="14" t="s">
        <v>358</v>
      </c>
      <c r="G164" s="14" t="s">
        <v>800</v>
      </c>
      <c r="H164" s="67"/>
      <c r="I164" s="104">
        <v>42455</v>
      </c>
    </row>
    <row r="165" spans="2:9" hidden="1" x14ac:dyDescent="0.25">
      <c r="B165" s="109" t="s">
        <v>340</v>
      </c>
      <c r="C165" s="62" t="s">
        <v>327</v>
      </c>
      <c r="D165" s="62" t="s">
        <v>304</v>
      </c>
      <c r="E165" s="62">
        <v>107</v>
      </c>
      <c r="F165" s="14" t="s">
        <v>326</v>
      </c>
      <c r="G165" s="14" t="s">
        <v>799</v>
      </c>
      <c r="H165" s="63"/>
      <c r="I165" s="104">
        <v>42550</v>
      </c>
    </row>
    <row r="166" spans="2:9" hidden="1" x14ac:dyDescent="0.25">
      <c r="B166" s="109" t="s">
        <v>306</v>
      </c>
      <c r="C166" s="62" t="s">
        <v>352</v>
      </c>
      <c r="D166" s="62" t="s">
        <v>313</v>
      </c>
      <c r="E166" s="62">
        <v>102</v>
      </c>
      <c r="F166" s="14" t="s">
        <v>584</v>
      </c>
      <c r="G166" s="14" t="s">
        <v>798</v>
      </c>
      <c r="H166" s="65"/>
      <c r="I166" s="104">
        <v>42535</v>
      </c>
    </row>
    <row r="167" spans="2:9" hidden="1" x14ac:dyDescent="0.25">
      <c r="B167" s="109" t="s">
        <v>310</v>
      </c>
      <c r="C167" s="62" t="s">
        <v>314</v>
      </c>
      <c r="D167" s="62" t="s">
        <v>304</v>
      </c>
      <c r="E167" s="62">
        <v>126</v>
      </c>
      <c r="F167" s="14" t="s">
        <v>462</v>
      </c>
      <c r="G167" s="14" t="s">
        <v>797</v>
      </c>
      <c r="H167" s="63"/>
      <c r="I167" s="104">
        <v>42461</v>
      </c>
    </row>
    <row r="168" spans="2:9" hidden="1" x14ac:dyDescent="0.25">
      <c r="B168" s="109" t="s">
        <v>340</v>
      </c>
      <c r="C168" s="62" t="s">
        <v>331</v>
      </c>
      <c r="D168" s="62" t="s">
        <v>313</v>
      </c>
      <c r="E168" s="62">
        <v>118</v>
      </c>
      <c r="F168" s="14" t="s">
        <v>339</v>
      </c>
      <c r="G168" s="14" t="s">
        <v>796</v>
      </c>
      <c r="H168" s="64"/>
      <c r="I168" s="104">
        <v>42525</v>
      </c>
    </row>
    <row r="169" spans="2:9" x14ac:dyDescent="0.25">
      <c r="B169" s="109" t="s">
        <v>310</v>
      </c>
      <c r="C169" s="62" t="s">
        <v>309</v>
      </c>
      <c r="D169" s="62" t="s">
        <v>313</v>
      </c>
      <c r="E169" s="62">
        <v>118</v>
      </c>
      <c r="F169" s="14" t="s">
        <v>339</v>
      </c>
      <c r="G169" s="14" t="s">
        <v>586</v>
      </c>
      <c r="H169" s="63"/>
      <c r="I169" s="104">
        <v>42442</v>
      </c>
    </row>
    <row r="170" spans="2:9" x14ac:dyDescent="0.25">
      <c r="B170" s="109" t="s">
        <v>310</v>
      </c>
      <c r="C170" s="62" t="s">
        <v>309</v>
      </c>
      <c r="D170" s="62" t="s">
        <v>313</v>
      </c>
      <c r="E170" s="62">
        <v>104</v>
      </c>
      <c r="F170" s="14" t="s">
        <v>382</v>
      </c>
      <c r="G170" s="14" t="s">
        <v>544</v>
      </c>
      <c r="H170" s="63"/>
      <c r="I170" s="104">
        <v>42540</v>
      </c>
    </row>
    <row r="171" spans="2:9" hidden="1" x14ac:dyDescent="0.25">
      <c r="B171" s="109" t="s">
        <v>340</v>
      </c>
      <c r="C171" s="62" t="s">
        <v>352</v>
      </c>
      <c r="D171" s="62" t="s">
        <v>313</v>
      </c>
      <c r="E171" s="62">
        <v>100</v>
      </c>
      <c r="F171" s="14" t="s">
        <v>382</v>
      </c>
      <c r="G171" s="14" t="s">
        <v>793</v>
      </c>
      <c r="H171" s="67"/>
      <c r="I171" s="104">
        <v>42521</v>
      </c>
    </row>
    <row r="172" spans="2:9" hidden="1" x14ac:dyDescent="0.25">
      <c r="B172" s="109" t="s">
        <v>310</v>
      </c>
      <c r="C172" s="62" t="s">
        <v>327</v>
      </c>
      <c r="D172" s="62" t="s">
        <v>304</v>
      </c>
      <c r="E172" s="62">
        <v>112</v>
      </c>
      <c r="F172" s="14" t="s">
        <v>450</v>
      </c>
      <c r="G172" s="14" t="s">
        <v>792</v>
      </c>
      <c r="H172" s="65"/>
      <c r="I172" s="104">
        <v>42410</v>
      </c>
    </row>
    <row r="173" spans="2:9" hidden="1" x14ac:dyDescent="0.25">
      <c r="B173" s="109" t="s">
        <v>306</v>
      </c>
      <c r="C173" s="62" t="s">
        <v>331</v>
      </c>
      <c r="D173" s="62" t="s">
        <v>304</v>
      </c>
      <c r="E173" s="62">
        <v>104</v>
      </c>
      <c r="F173" s="14" t="s">
        <v>349</v>
      </c>
      <c r="G173" s="14" t="s">
        <v>791</v>
      </c>
      <c r="H173" s="65"/>
      <c r="I173" s="104">
        <v>42483</v>
      </c>
    </row>
    <row r="174" spans="2:9" hidden="1" x14ac:dyDescent="0.25">
      <c r="B174" s="109" t="s">
        <v>306</v>
      </c>
      <c r="C174" s="62" t="s">
        <v>314</v>
      </c>
      <c r="D174" s="62" t="s">
        <v>313</v>
      </c>
      <c r="E174" s="62">
        <v>112</v>
      </c>
      <c r="F174" s="14" t="s">
        <v>397</v>
      </c>
      <c r="G174" s="14" t="s">
        <v>790</v>
      </c>
      <c r="H174" s="65"/>
      <c r="I174" s="104">
        <v>42545</v>
      </c>
    </row>
    <row r="175" spans="2:9" x14ac:dyDescent="0.25">
      <c r="B175" s="109" t="s">
        <v>310</v>
      </c>
      <c r="C175" s="62" t="s">
        <v>309</v>
      </c>
      <c r="D175" s="62" t="s">
        <v>313</v>
      </c>
      <c r="E175" s="62">
        <v>113</v>
      </c>
      <c r="F175" s="14" t="s">
        <v>329</v>
      </c>
      <c r="G175" s="14" t="s">
        <v>530</v>
      </c>
      <c r="H175" s="63"/>
      <c r="I175" s="104">
        <v>42414</v>
      </c>
    </row>
    <row r="176" spans="2:9" hidden="1" x14ac:dyDescent="0.25">
      <c r="B176" s="109" t="s">
        <v>306</v>
      </c>
      <c r="C176" s="62" t="s">
        <v>352</v>
      </c>
      <c r="D176" s="62" t="s">
        <v>313</v>
      </c>
      <c r="E176" s="62">
        <v>119</v>
      </c>
      <c r="F176" s="14" t="s">
        <v>333</v>
      </c>
      <c r="G176" s="14" t="s">
        <v>788</v>
      </c>
      <c r="H176" s="64"/>
      <c r="I176" s="104">
        <v>42500</v>
      </c>
    </row>
    <row r="177" spans="2:9" hidden="1" x14ac:dyDescent="0.25">
      <c r="B177" s="109" t="s">
        <v>310</v>
      </c>
      <c r="C177" s="62" t="s">
        <v>314</v>
      </c>
      <c r="D177" s="62" t="s">
        <v>304</v>
      </c>
      <c r="E177" s="62">
        <v>122</v>
      </c>
      <c r="F177" s="14" t="s">
        <v>414</v>
      </c>
      <c r="G177" s="14" t="s">
        <v>787</v>
      </c>
      <c r="H177" s="65"/>
      <c r="I177" s="104">
        <v>42391</v>
      </c>
    </row>
    <row r="178" spans="2:9" hidden="1" x14ac:dyDescent="0.25">
      <c r="B178" s="109" t="s">
        <v>310</v>
      </c>
      <c r="C178" s="62" t="s">
        <v>305</v>
      </c>
      <c r="D178" s="62" t="s">
        <v>313</v>
      </c>
      <c r="E178" s="62">
        <v>104</v>
      </c>
      <c r="F178" s="14" t="s">
        <v>329</v>
      </c>
      <c r="G178" s="14" t="s">
        <v>786</v>
      </c>
      <c r="H178" s="66"/>
      <c r="I178" s="104">
        <v>42516</v>
      </c>
    </row>
    <row r="179" spans="2:9" hidden="1" x14ac:dyDescent="0.25">
      <c r="B179" s="109" t="s">
        <v>306</v>
      </c>
      <c r="C179" s="62" t="s">
        <v>331</v>
      </c>
      <c r="D179" s="62" t="s">
        <v>304</v>
      </c>
      <c r="E179" s="62">
        <v>128</v>
      </c>
      <c r="F179" s="14" t="s">
        <v>410</v>
      </c>
      <c r="G179" s="14" t="s">
        <v>785</v>
      </c>
      <c r="H179" s="64"/>
      <c r="I179" s="104">
        <v>42525</v>
      </c>
    </row>
    <row r="180" spans="2:9" hidden="1" x14ac:dyDescent="0.25">
      <c r="B180" s="109" t="s">
        <v>306</v>
      </c>
      <c r="C180" s="62" t="s">
        <v>327</v>
      </c>
      <c r="D180" s="62" t="s">
        <v>313</v>
      </c>
      <c r="E180" s="62">
        <v>109</v>
      </c>
      <c r="F180" s="14" t="s">
        <v>360</v>
      </c>
      <c r="G180" s="14" t="s">
        <v>784</v>
      </c>
      <c r="H180" s="67"/>
      <c r="I180" s="104">
        <v>42452</v>
      </c>
    </row>
    <row r="181" spans="2:9" hidden="1" x14ac:dyDescent="0.25">
      <c r="B181" s="109" t="s">
        <v>306</v>
      </c>
      <c r="C181" s="62" t="s">
        <v>352</v>
      </c>
      <c r="D181" s="62" t="s">
        <v>304</v>
      </c>
      <c r="E181" s="62">
        <v>103</v>
      </c>
      <c r="F181" s="14" t="s">
        <v>320</v>
      </c>
      <c r="G181" s="14" t="s">
        <v>783</v>
      </c>
      <c r="H181" s="67"/>
      <c r="I181" s="104">
        <v>42528</v>
      </c>
    </row>
    <row r="182" spans="2:9" x14ac:dyDescent="0.25">
      <c r="B182" s="109" t="s">
        <v>310</v>
      </c>
      <c r="C182" s="62" t="s">
        <v>309</v>
      </c>
      <c r="D182" s="62" t="s">
        <v>313</v>
      </c>
      <c r="E182" s="62">
        <v>112</v>
      </c>
      <c r="F182" s="14" t="s">
        <v>367</v>
      </c>
      <c r="G182" s="14" t="s">
        <v>505</v>
      </c>
      <c r="H182" s="63"/>
      <c r="I182" s="104">
        <v>42421</v>
      </c>
    </row>
    <row r="183" spans="2:9" hidden="1" x14ac:dyDescent="0.25">
      <c r="B183" s="109" t="s">
        <v>340</v>
      </c>
      <c r="C183" s="62" t="s">
        <v>324</v>
      </c>
      <c r="D183" s="62" t="s">
        <v>313</v>
      </c>
      <c r="E183" s="62">
        <v>111</v>
      </c>
      <c r="F183" s="14" t="s">
        <v>360</v>
      </c>
      <c r="G183" s="14" t="s">
        <v>781</v>
      </c>
      <c r="H183" s="63"/>
      <c r="I183" s="104">
        <v>42471</v>
      </c>
    </row>
    <row r="184" spans="2:9" hidden="1" x14ac:dyDescent="0.25">
      <c r="B184" s="109" t="s">
        <v>310</v>
      </c>
      <c r="C184" s="62" t="s">
        <v>305</v>
      </c>
      <c r="D184" s="62" t="s">
        <v>313</v>
      </c>
      <c r="E184" s="62">
        <v>101</v>
      </c>
      <c r="F184" s="14" t="s">
        <v>308</v>
      </c>
      <c r="G184" s="14" t="s">
        <v>780</v>
      </c>
      <c r="H184" s="67"/>
      <c r="I184" s="104">
        <v>42411</v>
      </c>
    </row>
    <row r="185" spans="2:9" hidden="1" x14ac:dyDescent="0.25">
      <c r="B185" s="109" t="s">
        <v>340</v>
      </c>
      <c r="C185" s="62" t="s">
        <v>305</v>
      </c>
      <c r="D185" s="62" t="s">
        <v>304</v>
      </c>
      <c r="E185" s="62">
        <v>117</v>
      </c>
      <c r="F185" s="14" t="s">
        <v>371</v>
      </c>
      <c r="G185" s="14" t="s">
        <v>779</v>
      </c>
      <c r="H185" s="63"/>
      <c r="I185" s="104">
        <v>42432</v>
      </c>
    </row>
    <row r="186" spans="2:9" hidden="1" x14ac:dyDescent="0.25">
      <c r="B186" s="109" t="s">
        <v>340</v>
      </c>
      <c r="C186" s="62" t="s">
        <v>305</v>
      </c>
      <c r="D186" s="62" t="s">
        <v>304</v>
      </c>
      <c r="E186" s="62">
        <v>116</v>
      </c>
      <c r="F186" s="14" t="s">
        <v>384</v>
      </c>
      <c r="G186" s="14" t="s">
        <v>778</v>
      </c>
      <c r="H186" s="63"/>
      <c r="I186" s="104">
        <v>42509</v>
      </c>
    </row>
    <row r="187" spans="2:9" hidden="1" x14ac:dyDescent="0.25">
      <c r="B187" s="109" t="s">
        <v>306</v>
      </c>
      <c r="C187" s="62" t="s">
        <v>324</v>
      </c>
      <c r="D187" s="62" t="s">
        <v>304</v>
      </c>
      <c r="E187" s="62">
        <v>122</v>
      </c>
      <c r="F187" s="14" t="s">
        <v>342</v>
      </c>
      <c r="G187" s="14" t="s">
        <v>777</v>
      </c>
      <c r="H187" s="66"/>
      <c r="I187" s="104">
        <v>42534</v>
      </c>
    </row>
    <row r="188" spans="2:9" hidden="1" x14ac:dyDescent="0.25">
      <c r="B188" s="109" t="s">
        <v>310</v>
      </c>
      <c r="C188" s="62" t="s">
        <v>314</v>
      </c>
      <c r="D188" s="62" t="s">
        <v>313</v>
      </c>
      <c r="E188" s="62">
        <v>113</v>
      </c>
      <c r="F188" s="14" t="s">
        <v>316</v>
      </c>
      <c r="G188" s="14" t="s">
        <v>776</v>
      </c>
      <c r="H188" s="63"/>
      <c r="I188" s="104">
        <v>42377</v>
      </c>
    </row>
    <row r="189" spans="2:9" hidden="1" x14ac:dyDescent="0.25">
      <c r="B189" s="109" t="s">
        <v>310</v>
      </c>
      <c r="C189" s="62" t="s">
        <v>305</v>
      </c>
      <c r="D189" s="62" t="s">
        <v>304</v>
      </c>
      <c r="E189" s="62">
        <v>113</v>
      </c>
      <c r="F189" s="14" t="s">
        <v>410</v>
      </c>
      <c r="G189" s="14" t="s">
        <v>775</v>
      </c>
      <c r="H189" s="67"/>
      <c r="I189" s="104">
        <v>42516</v>
      </c>
    </row>
    <row r="190" spans="2:9" hidden="1" x14ac:dyDescent="0.25">
      <c r="B190" s="109" t="s">
        <v>310</v>
      </c>
      <c r="C190" s="62" t="s">
        <v>309</v>
      </c>
      <c r="D190" s="62" t="s">
        <v>304</v>
      </c>
      <c r="E190" s="62">
        <v>113</v>
      </c>
      <c r="F190" s="14" t="s">
        <v>503</v>
      </c>
      <c r="G190" s="14" t="s">
        <v>774</v>
      </c>
      <c r="H190" s="65"/>
      <c r="I190" s="104">
        <v>42393</v>
      </c>
    </row>
    <row r="191" spans="2:9" hidden="1" x14ac:dyDescent="0.25">
      <c r="B191" s="109" t="s">
        <v>310</v>
      </c>
      <c r="C191" s="62" t="s">
        <v>314</v>
      </c>
      <c r="D191" s="62" t="s">
        <v>313</v>
      </c>
      <c r="E191" s="62">
        <v>111</v>
      </c>
      <c r="F191" s="14" t="s">
        <v>394</v>
      </c>
      <c r="G191" s="14" t="s">
        <v>773</v>
      </c>
      <c r="H191" s="64"/>
      <c r="I191" s="104">
        <v>42496</v>
      </c>
    </row>
    <row r="192" spans="2:9" hidden="1" x14ac:dyDescent="0.25">
      <c r="B192" s="109" t="s">
        <v>310</v>
      </c>
      <c r="C192" s="62" t="s">
        <v>324</v>
      </c>
      <c r="D192" s="62" t="s">
        <v>313</v>
      </c>
      <c r="E192" s="62">
        <v>103</v>
      </c>
      <c r="F192" s="14" t="s">
        <v>462</v>
      </c>
      <c r="G192" s="14" t="s">
        <v>772</v>
      </c>
      <c r="H192" s="66"/>
      <c r="I192" s="104">
        <v>42373</v>
      </c>
    </row>
    <row r="193" spans="2:9" hidden="1" x14ac:dyDescent="0.25">
      <c r="B193" s="109" t="s">
        <v>310</v>
      </c>
      <c r="C193" s="62" t="s">
        <v>324</v>
      </c>
      <c r="D193" s="62" t="s">
        <v>313</v>
      </c>
      <c r="E193" s="62">
        <v>113</v>
      </c>
      <c r="F193" s="14" t="s">
        <v>420</v>
      </c>
      <c r="G193" s="14" t="s">
        <v>771</v>
      </c>
      <c r="H193" s="65"/>
      <c r="I193" s="104">
        <v>42492</v>
      </c>
    </row>
    <row r="194" spans="2:9" hidden="1" x14ac:dyDescent="0.25">
      <c r="B194" s="109" t="s">
        <v>306</v>
      </c>
      <c r="C194" s="62" t="s">
        <v>331</v>
      </c>
      <c r="D194" s="62" t="s">
        <v>313</v>
      </c>
      <c r="E194" s="62">
        <v>111</v>
      </c>
      <c r="F194" s="14" t="s">
        <v>382</v>
      </c>
      <c r="G194" s="14" t="s">
        <v>770</v>
      </c>
      <c r="H194" s="67"/>
      <c r="I194" s="104">
        <v>42518</v>
      </c>
    </row>
    <row r="195" spans="2:9" hidden="1" x14ac:dyDescent="0.25">
      <c r="B195" s="109" t="s">
        <v>310</v>
      </c>
      <c r="C195" s="62" t="s">
        <v>314</v>
      </c>
      <c r="D195" s="62" t="s">
        <v>304</v>
      </c>
      <c r="E195" s="62">
        <v>100</v>
      </c>
      <c r="F195" s="14" t="s">
        <v>337</v>
      </c>
      <c r="G195" s="14" t="s">
        <v>769</v>
      </c>
      <c r="H195" s="63"/>
      <c r="I195" s="104">
        <v>42496</v>
      </c>
    </row>
    <row r="196" spans="2:9" hidden="1" x14ac:dyDescent="0.25">
      <c r="B196" s="109" t="s">
        <v>306</v>
      </c>
      <c r="C196" s="62" t="s">
        <v>327</v>
      </c>
      <c r="D196" s="62" t="s">
        <v>304</v>
      </c>
      <c r="E196" s="62">
        <v>113</v>
      </c>
      <c r="F196" s="14" t="s">
        <v>367</v>
      </c>
      <c r="G196" s="14" t="s">
        <v>768</v>
      </c>
      <c r="H196" s="65"/>
      <c r="I196" s="104">
        <v>42452</v>
      </c>
    </row>
    <row r="197" spans="2:9" hidden="1" x14ac:dyDescent="0.25">
      <c r="B197" s="109" t="s">
        <v>306</v>
      </c>
      <c r="C197" s="62" t="s">
        <v>324</v>
      </c>
      <c r="D197" s="62" t="s">
        <v>313</v>
      </c>
      <c r="E197" s="62">
        <v>103</v>
      </c>
      <c r="F197" s="14" t="s">
        <v>367</v>
      </c>
      <c r="G197" s="14" t="s">
        <v>767</v>
      </c>
      <c r="H197" s="63"/>
      <c r="I197" s="104">
        <v>42429</v>
      </c>
    </row>
    <row r="198" spans="2:9" hidden="1" x14ac:dyDescent="0.25">
      <c r="B198" s="109" t="s">
        <v>340</v>
      </c>
      <c r="C198" s="62" t="s">
        <v>331</v>
      </c>
      <c r="D198" s="62" t="s">
        <v>304</v>
      </c>
      <c r="E198" s="62">
        <v>121</v>
      </c>
      <c r="F198" s="14" t="s">
        <v>342</v>
      </c>
      <c r="G198" s="14" t="s">
        <v>766</v>
      </c>
      <c r="H198" s="64"/>
      <c r="I198" s="104">
        <v>42532</v>
      </c>
    </row>
    <row r="199" spans="2:9" hidden="1" x14ac:dyDescent="0.25">
      <c r="B199" s="109" t="s">
        <v>310</v>
      </c>
      <c r="C199" s="62" t="s">
        <v>314</v>
      </c>
      <c r="D199" s="62" t="s">
        <v>313</v>
      </c>
      <c r="E199" s="62">
        <v>115</v>
      </c>
      <c r="F199" s="14" t="s">
        <v>303</v>
      </c>
      <c r="G199" s="14" t="s">
        <v>765</v>
      </c>
      <c r="H199" s="63"/>
      <c r="I199" s="104">
        <v>42454</v>
      </c>
    </row>
    <row r="200" spans="2:9" hidden="1" x14ac:dyDescent="0.25">
      <c r="B200" s="109" t="s">
        <v>310</v>
      </c>
      <c r="C200" s="62" t="s">
        <v>327</v>
      </c>
      <c r="D200" s="62" t="s">
        <v>304</v>
      </c>
      <c r="E200" s="62">
        <v>127</v>
      </c>
      <c r="F200" s="14" t="s">
        <v>400</v>
      </c>
      <c r="G200" s="14" t="s">
        <v>764</v>
      </c>
      <c r="H200" s="65"/>
      <c r="I200" s="104">
        <v>42522</v>
      </c>
    </row>
    <row r="201" spans="2:9" x14ac:dyDescent="0.25">
      <c r="B201" s="109" t="s">
        <v>310</v>
      </c>
      <c r="C201" s="62" t="s">
        <v>309</v>
      </c>
      <c r="D201" s="62" t="s">
        <v>304</v>
      </c>
      <c r="E201" s="62">
        <v>103</v>
      </c>
      <c r="F201" s="14" t="s">
        <v>392</v>
      </c>
      <c r="G201" s="14" t="s">
        <v>906</v>
      </c>
      <c r="H201" s="63"/>
      <c r="I201" s="104">
        <v>42505</v>
      </c>
    </row>
    <row r="202" spans="2:9" hidden="1" x14ac:dyDescent="0.25">
      <c r="B202" s="109" t="s">
        <v>306</v>
      </c>
      <c r="C202" s="62" t="s">
        <v>314</v>
      </c>
      <c r="D202" s="62" t="s">
        <v>313</v>
      </c>
      <c r="E202" s="62">
        <v>110</v>
      </c>
      <c r="F202" s="14" t="s">
        <v>356</v>
      </c>
      <c r="G202" s="14" t="s">
        <v>762</v>
      </c>
      <c r="H202" s="63"/>
      <c r="I202" s="104">
        <v>42545</v>
      </c>
    </row>
    <row r="203" spans="2:9" hidden="1" x14ac:dyDescent="0.25">
      <c r="B203" s="109" t="s">
        <v>340</v>
      </c>
      <c r="C203" s="62" t="s">
        <v>324</v>
      </c>
      <c r="D203" s="62" t="s">
        <v>304</v>
      </c>
      <c r="E203" s="62">
        <v>123</v>
      </c>
      <c r="F203" s="14" t="s">
        <v>369</v>
      </c>
      <c r="G203" s="14" t="s">
        <v>761</v>
      </c>
      <c r="H203" s="63"/>
      <c r="I203" s="104">
        <v>42422</v>
      </c>
    </row>
    <row r="204" spans="2:9" hidden="1" x14ac:dyDescent="0.25">
      <c r="B204" s="109" t="s">
        <v>310</v>
      </c>
      <c r="C204" s="62" t="s">
        <v>309</v>
      </c>
      <c r="D204" s="62" t="s">
        <v>313</v>
      </c>
      <c r="E204" s="62">
        <v>117</v>
      </c>
      <c r="F204" s="14" t="s">
        <v>388</v>
      </c>
      <c r="G204" s="14" t="s">
        <v>760</v>
      </c>
      <c r="H204" s="67"/>
      <c r="I204" s="104">
        <v>42414</v>
      </c>
    </row>
    <row r="205" spans="2:9" hidden="1" x14ac:dyDescent="0.25">
      <c r="B205" s="109" t="s">
        <v>306</v>
      </c>
      <c r="C205" s="62" t="s">
        <v>331</v>
      </c>
      <c r="D205" s="62" t="s">
        <v>304</v>
      </c>
      <c r="E205" s="62">
        <v>111</v>
      </c>
      <c r="F205" s="14" t="s">
        <v>362</v>
      </c>
      <c r="G205" s="14" t="s">
        <v>759</v>
      </c>
      <c r="H205" s="65"/>
      <c r="I205" s="104">
        <v>42504</v>
      </c>
    </row>
    <row r="206" spans="2:9" x14ac:dyDescent="0.25">
      <c r="B206" s="109" t="s">
        <v>310</v>
      </c>
      <c r="C206" s="62" t="s">
        <v>309</v>
      </c>
      <c r="D206" s="62" t="s">
        <v>304</v>
      </c>
      <c r="E206" s="62">
        <v>107</v>
      </c>
      <c r="F206" s="14" t="s">
        <v>420</v>
      </c>
      <c r="G206" s="14" t="s">
        <v>823</v>
      </c>
      <c r="H206" s="63"/>
      <c r="I206" s="104">
        <v>42526</v>
      </c>
    </row>
    <row r="207" spans="2:9" hidden="1" x14ac:dyDescent="0.25">
      <c r="B207" s="109" t="s">
        <v>310</v>
      </c>
      <c r="C207" s="62" t="s">
        <v>309</v>
      </c>
      <c r="D207" s="62" t="s">
        <v>313</v>
      </c>
      <c r="E207" s="62">
        <v>104</v>
      </c>
      <c r="F207" s="14" t="s">
        <v>394</v>
      </c>
      <c r="G207" s="14" t="s">
        <v>757</v>
      </c>
      <c r="H207" s="67"/>
      <c r="I207" s="104">
        <v>42526</v>
      </c>
    </row>
    <row r="208" spans="2:9" hidden="1" x14ac:dyDescent="0.25">
      <c r="B208" s="109" t="s">
        <v>340</v>
      </c>
      <c r="C208" s="62" t="s">
        <v>324</v>
      </c>
      <c r="D208" s="62" t="s">
        <v>313</v>
      </c>
      <c r="E208" s="62">
        <v>112</v>
      </c>
      <c r="F208" s="14" t="s">
        <v>584</v>
      </c>
      <c r="G208" s="14" t="s">
        <v>756</v>
      </c>
      <c r="H208" s="63"/>
      <c r="I208" s="104">
        <v>42436</v>
      </c>
    </row>
    <row r="209" spans="2:9" hidden="1" x14ac:dyDescent="0.25">
      <c r="B209" s="109" t="s">
        <v>310</v>
      </c>
      <c r="C209" s="62" t="s">
        <v>314</v>
      </c>
      <c r="D209" s="62" t="s">
        <v>313</v>
      </c>
      <c r="E209" s="62">
        <v>126</v>
      </c>
      <c r="F209" s="14" t="s">
        <v>400</v>
      </c>
      <c r="G209" s="14" t="s">
        <v>755</v>
      </c>
      <c r="H209" s="67"/>
      <c r="I209" s="104">
        <v>42370</v>
      </c>
    </row>
    <row r="210" spans="2:9" x14ac:dyDescent="0.25">
      <c r="B210" s="109" t="s">
        <v>310</v>
      </c>
      <c r="C210" s="62" t="s">
        <v>309</v>
      </c>
      <c r="D210" s="62" t="s">
        <v>304</v>
      </c>
      <c r="E210" s="62">
        <v>126</v>
      </c>
      <c r="F210" s="14" t="s">
        <v>462</v>
      </c>
      <c r="G210" s="14" t="s">
        <v>754</v>
      </c>
      <c r="H210" s="63"/>
      <c r="I210" s="104">
        <v>42449</v>
      </c>
    </row>
    <row r="211" spans="2:9" hidden="1" x14ac:dyDescent="0.25">
      <c r="B211" s="109" t="s">
        <v>310</v>
      </c>
      <c r="C211" s="62" t="s">
        <v>352</v>
      </c>
      <c r="D211" s="62" t="s">
        <v>313</v>
      </c>
      <c r="E211" s="62">
        <v>116</v>
      </c>
      <c r="F211" s="14" t="s">
        <v>320</v>
      </c>
      <c r="G211" s="14" t="s">
        <v>753</v>
      </c>
      <c r="H211" s="64"/>
      <c r="I211" s="104">
        <v>42514</v>
      </c>
    </row>
    <row r="212" spans="2:9" x14ac:dyDescent="0.25">
      <c r="B212" s="109" t="s">
        <v>310</v>
      </c>
      <c r="C212" s="62" t="s">
        <v>309</v>
      </c>
      <c r="D212" s="62" t="s">
        <v>304</v>
      </c>
      <c r="E212" s="62">
        <v>104</v>
      </c>
      <c r="F212" s="14" t="s">
        <v>382</v>
      </c>
      <c r="G212" s="14" t="s">
        <v>670</v>
      </c>
      <c r="H212" s="63"/>
      <c r="I212" s="104">
        <v>42393</v>
      </c>
    </row>
    <row r="213" spans="2:9" hidden="1" x14ac:dyDescent="0.25">
      <c r="B213" s="109" t="s">
        <v>310</v>
      </c>
      <c r="C213" s="62" t="s">
        <v>331</v>
      </c>
      <c r="D213" s="62" t="s">
        <v>304</v>
      </c>
      <c r="E213" s="62">
        <v>101</v>
      </c>
      <c r="F213" s="14" t="s">
        <v>360</v>
      </c>
      <c r="G213" s="14" t="s">
        <v>751</v>
      </c>
      <c r="H213" s="67"/>
      <c r="I213" s="104">
        <v>42504</v>
      </c>
    </row>
    <row r="214" spans="2:9" hidden="1" x14ac:dyDescent="0.25">
      <c r="B214" s="109" t="s">
        <v>340</v>
      </c>
      <c r="C214" s="62" t="s">
        <v>309</v>
      </c>
      <c r="D214" s="62" t="s">
        <v>313</v>
      </c>
      <c r="E214" s="62">
        <v>121</v>
      </c>
      <c r="F214" s="14" t="s">
        <v>397</v>
      </c>
      <c r="G214" s="14" t="s">
        <v>750</v>
      </c>
      <c r="H214" s="64"/>
      <c r="I214" s="104">
        <v>42477</v>
      </c>
    </row>
    <row r="215" spans="2:9" hidden="1" x14ac:dyDescent="0.25">
      <c r="B215" s="109" t="s">
        <v>306</v>
      </c>
      <c r="C215" s="62" t="s">
        <v>352</v>
      </c>
      <c r="D215" s="62" t="s">
        <v>304</v>
      </c>
      <c r="E215" s="62">
        <v>119</v>
      </c>
      <c r="F215" s="14" t="s">
        <v>380</v>
      </c>
      <c r="G215" s="14" t="s">
        <v>749</v>
      </c>
      <c r="H215" s="65"/>
      <c r="I215" s="104">
        <v>42423</v>
      </c>
    </row>
    <row r="216" spans="2:9" hidden="1" x14ac:dyDescent="0.25">
      <c r="B216" s="109" t="s">
        <v>340</v>
      </c>
      <c r="C216" s="62" t="s">
        <v>324</v>
      </c>
      <c r="D216" s="62" t="s">
        <v>304</v>
      </c>
      <c r="E216" s="62">
        <v>128</v>
      </c>
      <c r="F216" s="14" t="s">
        <v>344</v>
      </c>
      <c r="G216" s="14" t="s">
        <v>748</v>
      </c>
      <c r="H216" s="67"/>
      <c r="I216" s="104">
        <v>42443</v>
      </c>
    </row>
    <row r="217" spans="2:9" hidden="1" x14ac:dyDescent="0.25">
      <c r="B217" s="109" t="s">
        <v>310</v>
      </c>
      <c r="C217" s="62" t="s">
        <v>324</v>
      </c>
      <c r="D217" s="62" t="s">
        <v>304</v>
      </c>
      <c r="E217" s="62">
        <v>107</v>
      </c>
      <c r="F217" s="14" t="s">
        <v>322</v>
      </c>
      <c r="G217" s="14" t="s">
        <v>747</v>
      </c>
      <c r="H217" s="65"/>
      <c r="I217" s="104">
        <v>42506</v>
      </c>
    </row>
    <row r="218" spans="2:9" hidden="1" x14ac:dyDescent="0.25">
      <c r="B218" s="109" t="s">
        <v>306</v>
      </c>
      <c r="C218" s="62" t="s">
        <v>352</v>
      </c>
      <c r="D218" s="62" t="s">
        <v>313</v>
      </c>
      <c r="E218" s="62">
        <v>124</v>
      </c>
      <c r="F218" s="14" t="s">
        <v>362</v>
      </c>
      <c r="G218" s="14" t="s">
        <v>746</v>
      </c>
      <c r="H218" s="65"/>
      <c r="I218" s="104">
        <v>42472</v>
      </c>
    </row>
    <row r="219" spans="2:9" hidden="1" x14ac:dyDescent="0.25">
      <c r="B219" s="109" t="s">
        <v>306</v>
      </c>
      <c r="C219" s="62" t="s">
        <v>324</v>
      </c>
      <c r="D219" s="62" t="s">
        <v>313</v>
      </c>
      <c r="E219" s="62">
        <v>101</v>
      </c>
      <c r="F219" s="14" t="s">
        <v>339</v>
      </c>
      <c r="G219" s="14" t="s">
        <v>745</v>
      </c>
      <c r="H219" s="67"/>
      <c r="I219" s="104">
        <v>42471</v>
      </c>
    </row>
    <row r="220" spans="2:9" hidden="1" x14ac:dyDescent="0.25">
      <c r="B220" s="109" t="s">
        <v>340</v>
      </c>
      <c r="C220" s="62" t="s">
        <v>305</v>
      </c>
      <c r="D220" s="62" t="s">
        <v>304</v>
      </c>
      <c r="E220" s="62">
        <v>120</v>
      </c>
      <c r="F220" s="14" t="s">
        <v>584</v>
      </c>
      <c r="G220" s="14" t="s">
        <v>744</v>
      </c>
      <c r="H220" s="63"/>
      <c r="I220" s="104">
        <v>42523</v>
      </c>
    </row>
    <row r="221" spans="2:9" x14ac:dyDescent="0.25">
      <c r="B221" s="109" t="s">
        <v>310</v>
      </c>
      <c r="C221" s="62" t="s">
        <v>309</v>
      </c>
      <c r="D221" s="62" t="s">
        <v>304</v>
      </c>
      <c r="E221" s="62">
        <v>100</v>
      </c>
      <c r="F221" s="14" t="s">
        <v>487</v>
      </c>
      <c r="G221" s="14" t="s">
        <v>661</v>
      </c>
      <c r="H221" s="63"/>
      <c r="I221" s="104">
        <v>42484</v>
      </c>
    </row>
    <row r="222" spans="2:9" hidden="1" x14ac:dyDescent="0.25">
      <c r="B222" s="109" t="s">
        <v>340</v>
      </c>
      <c r="C222" s="62" t="s">
        <v>324</v>
      </c>
      <c r="D222" s="62" t="s">
        <v>313</v>
      </c>
      <c r="E222" s="62">
        <v>110</v>
      </c>
      <c r="F222" s="14" t="s">
        <v>384</v>
      </c>
      <c r="G222" s="14" t="s">
        <v>742</v>
      </c>
      <c r="H222" s="67"/>
      <c r="I222" s="104">
        <v>42541</v>
      </c>
    </row>
    <row r="223" spans="2:9" hidden="1" x14ac:dyDescent="0.25">
      <c r="B223" s="109" t="s">
        <v>310</v>
      </c>
      <c r="C223" s="62" t="s">
        <v>305</v>
      </c>
      <c r="D223" s="62" t="s">
        <v>313</v>
      </c>
      <c r="E223" s="62">
        <v>126</v>
      </c>
      <c r="F223" s="14" t="s">
        <v>354</v>
      </c>
      <c r="G223" s="14" t="s">
        <v>741</v>
      </c>
      <c r="H223" s="63"/>
      <c r="I223" s="104">
        <v>42453</v>
      </c>
    </row>
    <row r="224" spans="2:9" hidden="1" x14ac:dyDescent="0.25">
      <c r="B224" s="109" t="s">
        <v>310</v>
      </c>
      <c r="C224" s="62" t="s">
        <v>314</v>
      </c>
      <c r="D224" s="62" t="s">
        <v>313</v>
      </c>
      <c r="E224" s="62">
        <v>116</v>
      </c>
      <c r="F224" s="14" t="s">
        <v>414</v>
      </c>
      <c r="G224" s="14" t="s">
        <v>740</v>
      </c>
      <c r="H224" s="63"/>
      <c r="I224" s="104">
        <v>42482</v>
      </c>
    </row>
    <row r="225" spans="2:9" hidden="1" x14ac:dyDescent="0.25">
      <c r="B225" s="109" t="s">
        <v>340</v>
      </c>
      <c r="C225" s="62" t="s">
        <v>327</v>
      </c>
      <c r="D225" s="62" t="s">
        <v>313</v>
      </c>
      <c r="E225" s="62">
        <v>110</v>
      </c>
      <c r="F225" s="14" t="s">
        <v>360</v>
      </c>
      <c r="G225" s="14" t="s">
        <v>739</v>
      </c>
      <c r="H225" s="64"/>
      <c r="I225" s="104">
        <v>42417</v>
      </c>
    </row>
    <row r="226" spans="2:9" hidden="1" x14ac:dyDescent="0.25">
      <c r="B226" s="109" t="s">
        <v>306</v>
      </c>
      <c r="C226" s="62" t="s">
        <v>327</v>
      </c>
      <c r="D226" s="62" t="s">
        <v>313</v>
      </c>
      <c r="E226" s="62">
        <v>104</v>
      </c>
      <c r="F226" s="14" t="s">
        <v>333</v>
      </c>
      <c r="G226" s="14" t="s">
        <v>738</v>
      </c>
      <c r="H226" s="63"/>
      <c r="I226" s="104">
        <v>42543</v>
      </c>
    </row>
    <row r="227" spans="2:9" hidden="1" x14ac:dyDescent="0.25">
      <c r="B227" s="109" t="s">
        <v>306</v>
      </c>
      <c r="C227" s="62" t="s">
        <v>305</v>
      </c>
      <c r="D227" s="62" t="s">
        <v>313</v>
      </c>
      <c r="E227" s="62">
        <v>101</v>
      </c>
      <c r="F227" s="14" t="s">
        <v>450</v>
      </c>
      <c r="G227" s="14" t="s">
        <v>737</v>
      </c>
      <c r="H227" s="63"/>
      <c r="I227" s="104">
        <v>42383</v>
      </c>
    </row>
    <row r="228" spans="2:9" hidden="1" x14ac:dyDescent="0.25">
      <c r="B228" s="109" t="s">
        <v>310</v>
      </c>
      <c r="C228" s="62" t="s">
        <v>327</v>
      </c>
      <c r="D228" s="62" t="s">
        <v>304</v>
      </c>
      <c r="E228" s="62">
        <v>121</v>
      </c>
      <c r="F228" s="14" t="s">
        <v>394</v>
      </c>
      <c r="G228" s="14" t="s">
        <v>736</v>
      </c>
      <c r="H228" s="67"/>
      <c r="I228" s="104">
        <v>42410</v>
      </c>
    </row>
    <row r="229" spans="2:9" hidden="1" x14ac:dyDescent="0.25">
      <c r="B229" s="109" t="s">
        <v>306</v>
      </c>
      <c r="C229" s="62" t="s">
        <v>352</v>
      </c>
      <c r="D229" s="62" t="s">
        <v>313</v>
      </c>
      <c r="E229" s="62">
        <v>124</v>
      </c>
      <c r="F229" s="14" t="s">
        <v>382</v>
      </c>
      <c r="G229" s="14" t="s">
        <v>735</v>
      </c>
      <c r="H229" s="67"/>
      <c r="I229" s="104">
        <v>42451</v>
      </c>
    </row>
    <row r="230" spans="2:9" x14ac:dyDescent="0.25">
      <c r="B230" s="109" t="s">
        <v>310</v>
      </c>
      <c r="C230" s="62" t="s">
        <v>309</v>
      </c>
      <c r="D230" s="62" t="s">
        <v>304</v>
      </c>
      <c r="E230" s="62">
        <v>106</v>
      </c>
      <c r="F230" s="14" t="s">
        <v>404</v>
      </c>
      <c r="G230" s="14" t="s">
        <v>632</v>
      </c>
      <c r="H230" s="63"/>
      <c r="I230" s="104">
        <v>42456</v>
      </c>
    </row>
    <row r="231" spans="2:9" hidden="1" x14ac:dyDescent="0.25">
      <c r="B231" s="109" t="s">
        <v>340</v>
      </c>
      <c r="C231" s="62" t="s">
        <v>305</v>
      </c>
      <c r="D231" s="62" t="s">
        <v>313</v>
      </c>
      <c r="E231" s="62">
        <v>129</v>
      </c>
      <c r="F231" s="14" t="s">
        <v>303</v>
      </c>
      <c r="G231" s="14" t="s">
        <v>733</v>
      </c>
      <c r="H231" s="63"/>
      <c r="I231" s="104">
        <v>42523</v>
      </c>
    </row>
    <row r="232" spans="2:9" hidden="1" x14ac:dyDescent="0.25">
      <c r="B232" s="109" t="s">
        <v>306</v>
      </c>
      <c r="C232" s="62" t="s">
        <v>309</v>
      </c>
      <c r="D232" s="62" t="s">
        <v>304</v>
      </c>
      <c r="E232" s="62">
        <v>115</v>
      </c>
      <c r="F232" s="14" t="s">
        <v>308</v>
      </c>
      <c r="G232" s="14" t="s">
        <v>732</v>
      </c>
      <c r="H232" s="67"/>
      <c r="I232" s="104">
        <v>42456</v>
      </c>
    </row>
    <row r="233" spans="2:9" x14ac:dyDescent="0.25">
      <c r="B233" s="109" t="s">
        <v>310</v>
      </c>
      <c r="C233" s="62" t="s">
        <v>309</v>
      </c>
      <c r="D233" s="62" t="s">
        <v>304</v>
      </c>
      <c r="E233" s="62">
        <v>129</v>
      </c>
      <c r="F233" s="14" t="s">
        <v>441</v>
      </c>
      <c r="G233" s="14" t="s">
        <v>609</v>
      </c>
      <c r="H233" s="63"/>
      <c r="I233" s="104">
        <v>42379</v>
      </c>
    </row>
    <row r="234" spans="2:9" hidden="1" x14ac:dyDescent="0.25">
      <c r="B234" s="109" t="s">
        <v>310</v>
      </c>
      <c r="C234" s="62" t="s">
        <v>305</v>
      </c>
      <c r="D234" s="62" t="s">
        <v>313</v>
      </c>
      <c r="E234" s="62">
        <v>101</v>
      </c>
      <c r="F234" s="14" t="s">
        <v>466</v>
      </c>
      <c r="G234" s="14" t="s">
        <v>730</v>
      </c>
      <c r="H234" s="63"/>
      <c r="I234" s="104">
        <v>42481</v>
      </c>
    </row>
    <row r="235" spans="2:9" hidden="1" x14ac:dyDescent="0.25">
      <c r="B235" s="109" t="s">
        <v>340</v>
      </c>
      <c r="C235" s="62" t="s">
        <v>324</v>
      </c>
      <c r="D235" s="62" t="s">
        <v>304</v>
      </c>
      <c r="E235" s="62">
        <v>104</v>
      </c>
      <c r="F235" s="14" t="s">
        <v>371</v>
      </c>
      <c r="G235" s="14" t="s">
        <v>729</v>
      </c>
      <c r="H235" s="63"/>
      <c r="I235" s="104">
        <v>42492</v>
      </c>
    </row>
    <row r="236" spans="2:9" x14ac:dyDescent="0.25">
      <c r="B236" s="109" t="s">
        <v>310</v>
      </c>
      <c r="C236" s="62" t="s">
        <v>309</v>
      </c>
      <c r="D236" s="62" t="s">
        <v>304</v>
      </c>
      <c r="E236" s="62">
        <v>114</v>
      </c>
      <c r="F236" s="14" t="s">
        <v>410</v>
      </c>
      <c r="G236" s="14" t="s">
        <v>521</v>
      </c>
      <c r="H236" s="63"/>
      <c r="I236" s="104">
        <v>42505</v>
      </c>
    </row>
    <row r="237" spans="2:9" hidden="1" x14ac:dyDescent="0.25">
      <c r="B237" s="109" t="s">
        <v>306</v>
      </c>
      <c r="C237" s="62" t="s">
        <v>327</v>
      </c>
      <c r="D237" s="62" t="s">
        <v>304</v>
      </c>
      <c r="E237" s="62">
        <v>115</v>
      </c>
      <c r="F237" s="14" t="s">
        <v>408</v>
      </c>
      <c r="G237" s="14" t="s">
        <v>727</v>
      </c>
      <c r="H237" s="65"/>
      <c r="I237" s="104">
        <v>42473</v>
      </c>
    </row>
    <row r="238" spans="2:9" hidden="1" x14ac:dyDescent="0.25">
      <c r="B238" s="109" t="s">
        <v>306</v>
      </c>
      <c r="C238" s="62" t="s">
        <v>327</v>
      </c>
      <c r="D238" s="62" t="s">
        <v>313</v>
      </c>
      <c r="E238" s="62">
        <v>125</v>
      </c>
      <c r="F238" s="14" t="s">
        <v>489</v>
      </c>
      <c r="G238" s="14" t="s">
        <v>726</v>
      </c>
      <c r="H238" s="63"/>
      <c r="I238" s="104">
        <v>42550</v>
      </c>
    </row>
    <row r="239" spans="2:9" hidden="1" x14ac:dyDescent="0.25">
      <c r="B239" s="109" t="s">
        <v>340</v>
      </c>
      <c r="C239" s="62" t="s">
        <v>327</v>
      </c>
      <c r="D239" s="62" t="s">
        <v>313</v>
      </c>
      <c r="E239" s="62">
        <v>100</v>
      </c>
      <c r="F239" s="14" t="s">
        <v>384</v>
      </c>
      <c r="G239" s="14" t="s">
        <v>725</v>
      </c>
      <c r="H239" s="65"/>
      <c r="I239" s="104">
        <v>42396</v>
      </c>
    </row>
    <row r="240" spans="2:9" x14ac:dyDescent="0.25">
      <c r="B240" s="109" t="s">
        <v>310</v>
      </c>
      <c r="C240" s="62" t="s">
        <v>309</v>
      </c>
      <c r="D240" s="62" t="s">
        <v>304</v>
      </c>
      <c r="E240" s="62">
        <v>121</v>
      </c>
      <c r="F240" s="14" t="s">
        <v>344</v>
      </c>
      <c r="G240" s="14" t="s">
        <v>423</v>
      </c>
      <c r="H240" s="63"/>
      <c r="I240" s="104">
        <v>42393</v>
      </c>
    </row>
    <row r="241" spans="2:9" x14ac:dyDescent="0.25">
      <c r="B241" s="109" t="s">
        <v>310</v>
      </c>
      <c r="C241" s="62" t="s">
        <v>309</v>
      </c>
      <c r="D241" s="62" t="s">
        <v>304</v>
      </c>
      <c r="E241" s="62">
        <v>122</v>
      </c>
      <c r="F241" s="14" t="s">
        <v>380</v>
      </c>
      <c r="G241" s="14" t="s">
        <v>379</v>
      </c>
      <c r="H241" s="63"/>
      <c r="I241" s="104">
        <v>42449</v>
      </c>
    </row>
    <row r="242" spans="2:9" hidden="1" x14ac:dyDescent="0.25">
      <c r="B242" s="109" t="s">
        <v>340</v>
      </c>
      <c r="C242" s="62" t="s">
        <v>331</v>
      </c>
      <c r="D242" s="62" t="s">
        <v>304</v>
      </c>
      <c r="E242" s="62">
        <v>130</v>
      </c>
      <c r="F242" s="14" t="s">
        <v>365</v>
      </c>
      <c r="G242" s="14" t="s">
        <v>722</v>
      </c>
      <c r="H242" s="65"/>
      <c r="I242" s="104">
        <v>42434</v>
      </c>
    </row>
    <row r="243" spans="2:9" hidden="1" x14ac:dyDescent="0.25">
      <c r="B243" s="109" t="s">
        <v>310</v>
      </c>
      <c r="C243" s="62" t="s">
        <v>327</v>
      </c>
      <c r="D243" s="62" t="s">
        <v>304</v>
      </c>
      <c r="E243" s="62">
        <v>107</v>
      </c>
      <c r="F243" s="14" t="s">
        <v>335</v>
      </c>
      <c r="G243" s="14" t="s">
        <v>721</v>
      </c>
      <c r="H243" s="63"/>
      <c r="I243" s="104">
        <v>42550</v>
      </c>
    </row>
    <row r="244" spans="2:9" hidden="1" x14ac:dyDescent="0.25">
      <c r="B244" s="109" t="s">
        <v>340</v>
      </c>
      <c r="C244" s="62" t="s">
        <v>314</v>
      </c>
      <c r="D244" s="62" t="s">
        <v>313</v>
      </c>
      <c r="E244" s="62">
        <v>130</v>
      </c>
      <c r="F244" s="14" t="s">
        <v>360</v>
      </c>
      <c r="G244" s="14" t="s">
        <v>720</v>
      </c>
      <c r="H244" s="66"/>
      <c r="I244" s="104">
        <v>42440</v>
      </c>
    </row>
    <row r="245" spans="2:9" x14ac:dyDescent="0.25">
      <c r="B245" s="109" t="s">
        <v>310</v>
      </c>
      <c r="C245" s="62" t="s">
        <v>309</v>
      </c>
      <c r="D245" s="62" t="s">
        <v>304</v>
      </c>
      <c r="E245" s="62">
        <v>121</v>
      </c>
      <c r="F245" s="14" t="s">
        <v>318</v>
      </c>
      <c r="G245" s="14" t="s">
        <v>317</v>
      </c>
      <c r="H245" s="63"/>
      <c r="I245" s="104">
        <v>42463</v>
      </c>
    </row>
    <row r="246" spans="2:9" hidden="1" x14ac:dyDescent="0.25">
      <c r="B246" s="109" t="s">
        <v>340</v>
      </c>
      <c r="C246" s="62" t="s">
        <v>309</v>
      </c>
      <c r="D246" s="62" t="s">
        <v>304</v>
      </c>
      <c r="E246" s="62">
        <v>118</v>
      </c>
      <c r="F246" s="14" t="s">
        <v>367</v>
      </c>
      <c r="G246" s="14" t="s">
        <v>718</v>
      </c>
      <c r="H246" s="66"/>
      <c r="I246" s="104">
        <v>42372</v>
      </c>
    </row>
    <row r="247" spans="2:9" x14ac:dyDescent="0.25">
      <c r="B247" s="109" t="s">
        <v>306</v>
      </c>
      <c r="C247" s="62" t="s">
        <v>309</v>
      </c>
      <c r="D247" s="62" t="s">
        <v>313</v>
      </c>
      <c r="E247" s="62">
        <v>125</v>
      </c>
      <c r="F247" s="14" t="s">
        <v>466</v>
      </c>
      <c r="G247" s="14" t="s">
        <v>949</v>
      </c>
      <c r="H247" s="63"/>
      <c r="I247" s="104">
        <v>42449</v>
      </c>
    </row>
    <row r="248" spans="2:9" hidden="1" x14ac:dyDescent="0.25">
      <c r="B248" s="109" t="s">
        <v>310</v>
      </c>
      <c r="C248" s="62" t="s">
        <v>324</v>
      </c>
      <c r="D248" s="62" t="s">
        <v>313</v>
      </c>
      <c r="E248" s="62">
        <v>119</v>
      </c>
      <c r="F248" s="14" t="s">
        <v>342</v>
      </c>
      <c r="G248" s="14" t="s">
        <v>716</v>
      </c>
      <c r="H248" s="63"/>
      <c r="I248" s="104">
        <v>42443</v>
      </c>
    </row>
    <row r="249" spans="2:9" hidden="1" x14ac:dyDescent="0.25">
      <c r="B249" s="109" t="s">
        <v>306</v>
      </c>
      <c r="C249" s="62" t="s">
        <v>309</v>
      </c>
      <c r="D249" s="62" t="s">
        <v>304</v>
      </c>
      <c r="E249" s="62">
        <v>106</v>
      </c>
      <c r="F249" s="14" t="s">
        <v>367</v>
      </c>
      <c r="G249" s="14" t="s">
        <v>715</v>
      </c>
      <c r="H249" s="67"/>
      <c r="I249" s="104">
        <v>42393</v>
      </c>
    </row>
    <row r="250" spans="2:9" hidden="1" x14ac:dyDescent="0.25">
      <c r="B250" s="109" t="s">
        <v>310</v>
      </c>
      <c r="C250" s="62" t="s">
        <v>314</v>
      </c>
      <c r="D250" s="62" t="s">
        <v>304</v>
      </c>
      <c r="E250" s="62">
        <v>108</v>
      </c>
      <c r="F250" s="14" t="s">
        <v>354</v>
      </c>
      <c r="G250" s="14" t="s">
        <v>714</v>
      </c>
      <c r="H250" s="67"/>
      <c r="I250" s="104">
        <v>42461</v>
      </c>
    </row>
    <row r="251" spans="2:9" hidden="1" x14ac:dyDescent="0.25">
      <c r="B251" s="109" t="s">
        <v>340</v>
      </c>
      <c r="C251" s="62" t="s">
        <v>327</v>
      </c>
      <c r="D251" s="62" t="s">
        <v>304</v>
      </c>
      <c r="E251" s="62">
        <v>103</v>
      </c>
      <c r="F251" s="14" t="s">
        <v>431</v>
      </c>
      <c r="G251" s="14" t="s">
        <v>713</v>
      </c>
      <c r="H251" s="63"/>
      <c r="I251" s="104">
        <v>42508</v>
      </c>
    </row>
    <row r="252" spans="2:9" x14ac:dyDescent="0.25">
      <c r="B252" s="109" t="s">
        <v>306</v>
      </c>
      <c r="C252" s="62" t="s">
        <v>309</v>
      </c>
      <c r="D252" s="62" t="s">
        <v>313</v>
      </c>
      <c r="E252" s="62">
        <v>100</v>
      </c>
      <c r="F252" s="14" t="s">
        <v>344</v>
      </c>
      <c r="G252" s="14" t="s">
        <v>789</v>
      </c>
      <c r="H252" s="63"/>
      <c r="I252" s="104">
        <v>42540</v>
      </c>
    </row>
    <row r="253" spans="2:9" hidden="1" x14ac:dyDescent="0.25">
      <c r="B253" s="109" t="s">
        <v>306</v>
      </c>
      <c r="C253" s="62" t="s">
        <v>327</v>
      </c>
      <c r="D253" s="62" t="s">
        <v>313</v>
      </c>
      <c r="E253" s="62">
        <v>103</v>
      </c>
      <c r="F253" s="14" t="s">
        <v>388</v>
      </c>
      <c r="G253" s="14" t="s">
        <v>711</v>
      </c>
      <c r="H253" s="63"/>
      <c r="I253" s="104">
        <v>42494</v>
      </c>
    </row>
    <row r="254" spans="2:9" hidden="1" x14ac:dyDescent="0.25">
      <c r="B254" s="109" t="s">
        <v>306</v>
      </c>
      <c r="C254" s="62" t="s">
        <v>352</v>
      </c>
      <c r="D254" s="62" t="s">
        <v>304</v>
      </c>
      <c r="E254" s="62">
        <v>115</v>
      </c>
      <c r="F254" s="14" t="s">
        <v>462</v>
      </c>
      <c r="G254" s="14" t="s">
        <v>710</v>
      </c>
      <c r="H254" s="67"/>
      <c r="I254" s="104">
        <v>42465</v>
      </c>
    </row>
    <row r="255" spans="2:9" hidden="1" x14ac:dyDescent="0.25">
      <c r="B255" s="109" t="s">
        <v>340</v>
      </c>
      <c r="C255" s="62" t="s">
        <v>309</v>
      </c>
      <c r="D255" s="62" t="s">
        <v>313</v>
      </c>
      <c r="E255" s="62">
        <v>125</v>
      </c>
      <c r="F255" s="14" t="s">
        <v>316</v>
      </c>
      <c r="G255" s="14" t="s">
        <v>709</v>
      </c>
      <c r="H255" s="64"/>
      <c r="I255" s="104">
        <v>42386</v>
      </c>
    </row>
    <row r="256" spans="2:9" hidden="1" x14ac:dyDescent="0.25">
      <c r="B256" s="109" t="s">
        <v>306</v>
      </c>
      <c r="C256" s="62" t="s">
        <v>314</v>
      </c>
      <c r="D256" s="62" t="s">
        <v>304</v>
      </c>
      <c r="E256" s="62">
        <v>107</v>
      </c>
      <c r="F256" s="14" t="s">
        <v>394</v>
      </c>
      <c r="G256" s="14" t="s">
        <v>708</v>
      </c>
      <c r="H256" s="63"/>
      <c r="I256" s="104">
        <v>42391</v>
      </c>
    </row>
    <row r="257" spans="2:9" hidden="1" x14ac:dyDescent="0.25">
      <c r="B257" s="109" t="s">
        <v>310</v>
      </c>
      <c r="C257" s="62" t="s">
        <v>327</v>
      </c>
      <c r="D257" s="62" t="s">
        <v>304</v>
      </c>
      <c r="E257" s="62">
        <v>120</v>
      </c>
      <c r="F257" s="14" t="s">
        <v>392</v>
      </c>
      <c r="G257" s="14" t="s">
        <v>707</v>
      </c>
      <c r="H257" s="67"/>
      <c r="I257" s="104">
        <v>42459</v>
      </c>
    </row>
    <row r="258" spans="2:9" hidden="1" x14ac:dyDescent="0.25">
      <c r="B258" s="109" t="s">
        <v>340</v>
      </c>
      <c r="C258" s="62" t="s">
        <v>309</v>
      </c>
      <c r="D258" s="62" t="s">
        <v>313</v>
      </c>
      <c r="E258" s="62">
        <v>116</v>
      </c>
      <c r="F258" s="14" t="s">
        <v>337</v>
      </c>
      <c r="G258" s="14" t="s">
        <v>706</v>
      </c>
      <c r="H258" s="65"/>
      <c r="I258" s="104">
        <v>42519</v>
      </c>
    </row>
    <row r="259" spans="2:9" x14ac:dyDescent="0.25">
      <c r="B259" s="109" t="s">
        <v>306</v>
      </c>
      <c r="C259" s="62" t="s">
        <v>309</v>
      </c>
      <c r="D259" s="62" t="s">
        <v>313</v>
      </c>
      <c r="E259" s="62">
        <v>119</v>
      </c>
      <c r="F259" s="14" t="s">
        <v>489</v>
      </c>
      <c r="G259" s="14" t="s">
        <v>677</v>
      </c>
      <c r="H259" s="63"/>
      <c r="I259" s="104">
        <v>42540</v>
      </c>
    </row>
    <row r="260" spans="2:9" hidden="1" x14ac:dyDescent="0.25">
      <c r="B260" s="109" t="s">
        <v>310</v>
      </c>
      <c r="C260" s="62" t="s">
        <v>314</v>
      </c>
      <c r="D260" s="62" t="s">
        <v>313</v>
      </c>
      <c r="E260" s="62">
        <v>105</v>
      </c>
      <c r="F260" s="14" t="s">
        <v>360</v>
      </c>
      <c r="G260" s="14" t="s">
        <v>704</v>
      </c>
      <c r="H260" s="67"/>
      <c r="I260" s="104">
        <v>42398</v>
      </c>
    </row>
    <row r="261" spans="2:9" hidden="1" x14ac:dyDescent="0.25">
      <c r="B261" s="109" t="s">
        <v>310</v>
      </c>
      <c r="C261" s="62" t="s">
        <v>314</v>
      </c>
      <c r="D261" s="62" t="s">
        <v>313</v>
      </c>
      <c r="E261" s="62">
        <v>118</v>
      </c>
      <c r="F261" s="14" t="s">
        <v>404</v>
      </c>
      <c r="G261" s="14" t="s">
        <v>703</v>
      </c>
      <c r="H261" s="63"/>
      <c r="I261" s="104">
        <v>42412</v>
      </c>
    </row>
    <row r="262" spans="2:9" hidden="1" x14ac:dyDescent="0.25">
      <c r="B262" s="109" t="s">
        <v>306</v>
      </c>
      <c r="C262" s="62" t="s">
        <v>324</v>
      </c>
      <c r="D262" s="62" t="s">
        <v>313</v>
      </c>
      <c r="E262" s="62">
        <v>122</v>
      </c>
      <c r="F262" s="14" t="s">
        <v>342</v>
      </c>
      <c r="G262" s="14" t="s">
        <v>702</v>
      </c>
      <c r="H262" s="67"/>
      <c r="I262" s="104">
        <v>42471</v>
      </c>
    </row>
    <row r="263" spans="2:9" hidden="1" x14ac:dyDescent="0.25">
      <c r="B263" s="109" t="s">
        <v>340</v>
      </c>
      <c r="C263" s="62" t="s">
        <v>305</v>
      </c>
      <c r="D263" s="62" t="s">
        <v>313</v>
      </c>
      <c r="E263" s="62">
        <v>122</v>
      </c>
      <c r="F263" s="14" t="s">
        <v>333</v>
      </c>
      <c r="G263" s="14" t="s">
        <v>701</v>
      </c>
      <c r="H263" s="63"/>
      <c r="I263" s="104">
        <v>42404</v>
      </c>
    </row>
    <row r="264" spans="2:9" hidden="1" x14ac:dyDescent="0.25">
      <c r="B264" s="109" t="s">
        <v>310</v>
      </c>
      <c r="C264" s="62" t="s">
        <v>324</v>
      </c>
      <c r="D264" s="62" t="s">
        <v>304</v>
      </c>
      <c r="E264" s="62">
        <v>115</v>
      </c>
      <c r="F264" s="14" t="s">
        <v>489</v>
      </c>
      <c r="G264" s="14" t="s">
        <v>700</v>
      </c>
      <c r="H264" s="67"/>
      <c r="I264" s="104">
        <v>42408</v>
      </c>
    </row>
    <row r="265" spans="2:9" hidden="1" x14ac:dyDescent="0.25">
      <c r="B265" s="109" t="s">
        <v>310</v>
      </c>
      <c r="C265" s="62" t="s">
        <v>327</v>
      </c>
      <c r="D265" s="62" t="s">
        <v>313</v>
      </c>
      <c r="E265" s="62">
        <v>126</v>
      </c>
      <c r="F265" s="14" t="s">
        <v>342</v>
      </c>
      <c r="G265" s="14" t="s">
        <v>699</v>
      </c>
      <c r="H265" s="65"/>
      <c r="I265" s="104">
        <v>42452</v>
      </c>
    </row>
    <row r="266" spans="2:9" hidden="1" x14ac:dyDescent="0.25">
      <c r="B266" s="109" t="s">
        <v>306</v>
      </c>
      <c r="C266" s="62" t="s">
        <v>314</v>
      </c>
      <c r="D266" s="62" t="s">
        <v>313</v>
      </c>
      <c r="E266" s="62">
        <v>129</v>
      </c>
      <c r="F266" s="14" t="s">
        <v>380</v>
      </c>
      <c r="G266" s="14" t="s">
        <v>698</v>
      </c>
      <c r="H266" s="63"/>
      <c r="I266" s="104">
        <v>42475</v>
      </c>
    </row>
    <row r="267" spans="2:9" hidden="1" x14ac:dyDescent="0.25">
      <c r="B267" s="109" t="s">
        <v>306</v>
      </c>
      <c r="C267" s="62" t="s">
        <v>305</v>
      </c>
      <c r="D267" s="62" t="s">
        <v>304</v>
      </c>
      <c r="E267" s="62">
        <v>116</v>
      </c>
      <c r="F267" s="14" t="s">
        <v>356</v>
      </c>
      <c r="G267" s="14" t="s">
        <v>697</v>
      </c>
      <c r="H267" s="63"/>
      <c r="I267" s="104">
        <v>42551</v>
      </c>
    </row>
    <row r="268" spans="2:9" hidden="1" x14ac:dyDescent="0.25">
      <c r="B268" s="109" t="s">
        <v>310</v>
      </c>
      <c r="C268" s="62" t="s">
        <v>305</v>
      </c>
      <c r="D268" s="62" t="s">
        <v>304</v>
      </c>
      <c r="E268" s="62">
        <v>127</v>
      </c>
      <c r="F268" s="14" t="s">
        <v>410</v>
      </c>
      <c r="G268" s="14" t="s">
        <v>696</v>
      </c>
      <c r="H268" s="65"/>
      <c r="I268" s="104">
        <v>42418</v>
      </c>
    </row>
    <row r="269" spans="2:9" hidden="1" x14ac:dyDescent="0.25">
      <c r="B269" s="109" t="s">
        <v>306</v>
      </c>
      <c r="C269" s="62" t="s">
        <v>327</v>
      </c>
      <c r="D269" s="62" t="s">
        <v>313</v>
      </c>
      <c r="E269" s="62">
        <v>107</v>
      </c>
      <c r="F269" s="14" t="s">
        <v>546</v>
      </c>
      <c r="G269" s="14" t="s">
        <v>695</v>
      </c>
      <c r="H269" s="63"/>
      <c r="I269" s="104">
        <v>42438</v>
      </c>
    </row>
    <row r="270" spans="2:9" hidden="1" x14ac:dyDescent="0.25">
      <c r="B270" s="109" t="s">
        <v>306</v>
      </c>
      <c r="C270" s="62" t="s">
        <v>305</v>
      </c>
      <c r="D270" s="62" t="s">
        <v>313</v>
      </c>
      <c r="E270" s="62">
        <v>101</v>
      </c>
      <c r="F270" s="14" t="s">
        <v>414</v>
      </c>
      <c r="G270" s="14" t="s">
        <v>694</v>
      </c>
      <c r="H270" s="63"/>
      <c r="I270" s="104">
        <v>42432</v>
      </c>
    </row>
    <row r="271" spans="2:9" hidden="1" x14ac:dyDescent="0.25">
      <c r="B271" s="109" t="s">
        <v>310</v>
      </c>
      <c r="C271" s="62" t="s">
        <v>324</v>
      </c>
      <c r="D271" s="62" t="s">
        <v>313</v>
      </c>
      <c r="E271" s="62">
        <v>119</v>
      </c>
      <c r="F271" s="14" t="s">
        <v>308</v>
      </c>
      <c r="G271" s="14" t="s">
        <v>693</v>
      </c>
      <c r="H271" s="65"/>
      <c r="I271" s="104">
        <v>42394</v>
      </c>
    </row>
    <row r="272" spans="2:9" hidden="1" x14ac:dyDescent="0.25">
      <c r="B272" s="109" t="s">
        <v>310</v>
      </c>
      <c r="C272" s="62" t="s">
        <v>314</v>
      </c>
      <c r="D272" s="62" t="s">
        <v>313</v>
      </c>
      <c r="E272" s="62">
        <v>110</v>
      </c>
      <c r="F272" s="14" t="s">
        <v>303</v>
      </c>
      <c r="G272" s="14" t="s">
        <v>692</v>
      </c>
      <c r="H272" s="65"/>
      <c r="I272" s="104">
        <v>42370</v>
      </c>
    </row>
    <row r="273" spans="2:9" hidden="1" x14ac:dyDescent="0.25">
      <c r="B273" s="109" t="s">
        <v>310</v>
      </c>
      <c r="C273" s="62" t="s">
        <v>327</v>
      </c>
      <c r="D273" s="62" t="s">
        <v>313</v>
      </c>
      <c r="E273" s="62">
        <v>128</v>
      </c>
      <c r="F273" s="14" t="s">
        <v>369</v>
      </c>
      <c r="G273" s="14" t="s">
        <v>691</v>
      </c>
      <c r="H273" s="63"/>
      <c r="I273" s="104">
        <v>42410</v>
      </c>
    </row>
    <row r="274" spans="2:9" hidden="1" x14ac:dyDescent="0.25">
      <c r="B274" s="109" t="s">
        <v>340</v>
      </c>
      <c r="C274" s="62" t="s">
        <v>324</v>
      </c>
      <c r="D274" s="62" t="s">
        <v>313</v>
      </c>
      <c r="E274" s="62">
        <v>112</v>
      </c>
      <c r="F274" s="14" t="s">
        <v>392</v>
      </c>
      <c r="G274" s="14" t="s">
        <v>690</v>
      </c>
      <c r="H274" s="63"/>
      <c r="I274" s="104">
        <v>42492</v>
      </c>
    </row>
    <row r="275" spans="2:9" x14ac:dyDescent="0.25">
      <c r="B275" s="109" t="s">
        <v>306</v>
      </c>
      <c r="C275" s="62" t="s">
        <v>309</v>
      </c>
      <c r="D275" s="62" t="s">
        <v>313</v>
      </c>
      <c r="E275" s="62">
        <v>110</v>
      </c>
      <c r="F275" s="14" t="s">
        <v>388</v>
      </c>
      <c r="G275" s="14" t="s">
        <v>477</v>
      </c>
      <c r="H275" s="63"/>
      <c r="I275" s="104">
        <v>42442</v>
      </c>
    </row>
    <row r="276" spans="2:9" hidden="1" x14ac:dyDescent="0.25">
      <c r="B276" s="109" t="s">
        <v>306</v>
      </c>
      <c r="C276" s="62" t="s">
        <v>327</v>
      </c>
      <c r="D276" s="62" t="s">
        <v>304</v>
      </c>
      <c r="E276" s="62">
        <v>129</v>
      </c>
      <c r="F276" s="14" t="s">
        <v>503</v>
      </c>
      <c r="G276" s="14" t="s">
        <v>688</v>
      </c>
      <c r="H276" s="64"/>
      <c r="I276" s="104">
        <v>42410</v>
      </c>
    </row>
    <row r="277" spans="2:9" hidden="1" x14ac:dyDescent="0.25">
      <c r="B277" s="109" t="s">
        <v>306</v>
      </c>
      <c r="C277" s="62" t="s">
        <v>309</v>
      </c>
      <c r="D277" s="62" t="s">
        <v>313</v>
      </c>
      <c r="E277" s="62">
        <v>125</v>
      </c>
      <c r="F277" s="14" t="s">
        <v>584</v>
      </c>
      <c r="G277" s="14" t="s">
        <v>687</v>
      </c>
      <c r="H277" s="64"/>
      <c r="I277" s="104">
        <v>42540</v>
      </c>
    </row>
    <row r="278" spans="2:9" hidden="1" x14ac:dyDescent="0.25">
      <c r="B278" s="109" t="s">
        <v>310</v>
      </c>
      <c r="C278" s="62" t="s">
        <v>314</v>
      </c>
      <c r="D278" s="62" t="s">
        <v>304</v>
      </c>
      <c r="E278" s="62">
        <v>111</v>
      </c>
      <c r="F278" s="14" t="s">
        <v>365</v>
      </c>
      <c r="G278" s="14" t="s">
        <v>686</v>
      </c>
      <c r="H278" s="65"/>
      <c r="I278" s="104">
        <v>42454</v>
      </c>
    </row>
    <row r="279" spans="2:9" hidden="1" x14ac:dyDescent="0.25">
      <c r="B279" s="109" t="s">
        <v>306</v>
      </c>
      <c r="C279" s="62" t="s">
        <v>305</v>
      </c>
      <c r="D279" s="62" t="s">
        <v>304</v>
      </c>
      <c r="E279" s="62">
        <v>116</v>
      </c>
      <c r="F279" s="14" t="s">
        <v>382</v>
      </c>
      <c r="G279" s="14" t="s">
        <v>685</v>
      </c>
      <c r="H279" s="63"/>
      <c r="I279" s="104">
        <v>42383</v>
      </c>
    </row>
    <row r="280" spans="2:9" hidden="1" x14ac:dyDescent="0.25">
      <c r="B280" s="109" t="s">
        <v>310</v>
      </c>
      <c r="C280" s="62" t="s">
        <v>314</v>
      </c>
      <c r="D280" s="62" t="s">
        <v>304</v>
      </c>
      <c r="E280" s="62">
        <v>112</v>
      </c>
      <c r="F280" s="14" t="s">
        <v>344</v>
      </c>
      <c r="G280" s="14" t="s">
        <v>684</v>
      </c>
      <c r="H280" s="63"/>
      <c r="I280" s="104">
        <v>42496</v>
      </c>
    </row>
    <row r="281" spans="2:9" x14ac:dyDescent="0.25">
      <c r="B281" s="109" t="s">
        <v>306</v>
      </c>
      <c r="C281" s="62" t="s">
        <v>309</v>
      </c>
      <c r="D281" s="62" t="s">
        <v>313</v>
      </c>
      <c r="E281" s="62">
        <v>111</v>
      </c>
      <c r="F281" s="14" t="s">
        <v>408</v>
      </c>
      <c r="G281" s="14" t="s">
        <v>407</v>
      </c>
      <c r="H281" s="63"/>
      <c r="I281" s="104">
        <v>42491</v>
      </c>
    </row>
    <row r="282" spans="2:9" hidden="1" x14ac:dyDescent="0.25">
      <c r="B282" s="109" t="s">
        <v>340</v>
      </c>
      <c r="C282" s="62" t="s">
        <v>352</v>
      </c>
      <c r="D282" s="62" t="s">
        <v>304</v>
      </c>
      <c r="E282" s="62">
        <v>130</v>
      </c>
      <c r="F282" s="14" t="s">
        <v>347</v>
      </c>
      <c r="G282" s="14" t="s">
        <v>682</v>
      </c>
      <c r="H282" s="63"/>
      <c r="I282" s="104">
        <v>42549</v>
      </c>
    </row>
    <row r="283" spans="2:9" x14ac:dyDescent="0.25">
      <c r="B283" s="109" t="s">
        <v>306</v>
      </c>
      <c r="C283" s="62" t="s">
        <v>309</v>
      </c>
      <c r="D283" s="62" t="s">
        <v>313</v>
      </c>
      <c r="E283" s="62">
        <v>117</v>
      </c>
      <c r="F283" s="14" t="s">
        <v>400</v>
      </c>
      <c r="G283" s="14" t="s">
        <v>399</v>
      </c>
      <c r="H283" s="63"/>
      <c r="I283" s="104">
        <v>42470</v>
      </c>
    </row>
    <row r="284" spans="2:9" hidden="1" x14ac:dyDescent="0.25">
      <c r="B284" s="109" t="s">
        <v>306</v>
      </c>
      <c r="C284" s="62" t="s">
        <v>305</v>
      </c>
      <c r="D284" s="62" t="s">
        <v>304</v>
      </c>
      <c r="E284" s="62">
        <v>108</v>
      </c>
      <c r="F284" s="14" t="s">
        <v>354</v>
      </c>
      <c r="G284" s="14" t="s">
        <v>680</v>
      </c>
      <c r="H284" s="63"/>
      <c r="I284" s="104">
        <v>42516</v>
      </c>
    </row>
    <row r="285" spans="2:9" hidden="1" x14ac:dyDescent="0.25">
      <c r="B285" s="109" t="s">
        <v>310</v>
      </c>
      <c r="C285" s="62" t="s">
        <v>309</v>
      </c>
      <c r="D285" s="62" t="s">
        <v>313</v>
      </c>
      <c r="E285" s="62">
        <v>116</v>
      </c>
      <c r="F285" s="14" t="s">
        <v>369</v>
      </c>
      <c r="G285" s="14" t="s">
        <v>679</v>
      </c>
      <c r="H285" s="64"/>
      <c r="I285" s="104">
        <v>42428</v>
      </c>
    </row>
    <row r="286" spans="2:9" hidden="1" x14ac:dyDescent="0.25">
      <c r="B286" s="109" t="s">
        <v>340</v>
      </c>
      <c r="C286" s="62" t="s">
        <v>352</v>
      </c>
      <c r="D286" s="62" t="s">
        <v>313</v>
      </c>
      <c r="E286" s="62">
        <v>125</v>
      </c>
      <c r="F286" s="14" t="s">
        <v>584</v>
      </c>
      <c r="G286" s="14" t="s">
        <v>678</v>
      </c>
      <c r="H286" s="63"/>
      <c r="I286" s="104">
        <v>42374</v>
      </c>
    </row>
    <row r="287" spans="2:9" x14ac:dyDescent="0.25">
      <c r="B287" s="109" t="s">
        <v>306</v>
      </c>
      <c r="C287" s="62" t="s">
        <v>309</v>
      </c>
      <c r="D287" s="62" t="s">
        <v>313</v>
      </c>
      <c r="E287" s="62">
        <v>109</v>
      </c>
      <c r="F287" s="14" t="s">
        <v>362</v>
      </c>
      <c r="G287" s="14" t="s">
        <v>361</v>
      </c>
      <c r="H287" s="63"/>
      <c r="I287" s="104">
        <v>42421</v>
      </c>
    </row>
    <row r="288" spans="2:9" hidden="1" x14ac:dyDescent="0.25">
      <c r="B288" s="109" t="s">
        <v>340</v>
      </c>
      <c r="C288" s="62" t="s">
        <v>314</v>
      </c>
      <c r="D288" s="62" t="s">
        <v>304</v>
      </c>
      <c r="E288" s="62">
        <v>123</v>
      </c>
      <c r="F288" s="14" t="s">
        <v>349</v>
      </c>
      <c r="G288" s="14" t="s">
        <v>676</v>
      </c>
      <c r="H288" s="64"/>
      <c r="I288" s="104">
        <v>42482</v>
      </c>
    </row>
    <row r="289" spans="2:9" hidden="1" x14ac:dyDescent="0.25">
      <c r="B289" s="109" t="s">
        <v>306</v>
      </c>
      <c r="C289" s="62" t="s">
        <v>327</v>
      </c>
      <c r="D289" s="62" t="s">
        <v>304</v>
      </c>
      <c r="E289" s="62">
        <v>102</v>
      </c>
      <c r="F289" s="14" t="s">
        <v>414</v>
      </c>
      <c r="G289" s="14" t="s">
        <v>675</v>
      </c>
      <c r="H289" s="65"/>
      <c r="I289" s="104">
        <v>42543</v>
      </c>
    </row>
    <row r="290" spans="2:9" hidden="1" x14ac:dyDescent="0.25">
      <c r="B290" s="109" t="s">
        <v>340</v>
      </c>
      <c r="C290" s="62" t="s">
        <v>314</v>
      </c>
      <c r="D290" s="62" t="s">
        <v>313</v>
      </c>
      <c r="E290" s="62">
        <v>103</v>
      </c>
      <c r="F290" s="14" t="s">
        <v>369</v>
      </c>
      <c r="G290" s="14" t="s">
        <v>674</v>
      </c>
      <c r="H290" s="63"/>
      <c r="I290" s="104">
        <v>42440</v>
      </c>
    </row>
    <row r="291" spans="2:9" hidden="1" x14ac:dyDescent="0.25">
      <c r="B291" s="109" t="s">
        <v>340</v>
      </c>
      <c r="C291" s="62" t="s">
        <v>324</v>
      </c>
      <c r="D291" s="62" t="s">
        <v>313</v>
      </c>
      <c r="E291" s="62">
        <v>125</v>
      </c>
      <c r="F291" s="14" t="s">
        <v>356</v>
      </c>
      <c r="G291" s="14" t="s">
        <v>673</v>
      </c>
      <c r="H291" s="63"/>
      <c r="I291" s="104">
        <v>42527</v>
      </c>
    </row>
    <row r="292" spans="2:9" x14ac:dyDescent="0.25">
      <c r="B292" s="109" t="s">
        <v>306</v>
      </c>
      <c r="C292" s="62" t="s">
        <v>309</v>
      </c>
      <c r="D292" s="62" t="s">
        <v>304</v>
      </c>
      <c r="E292" s="62">
        <v>128</v>
      </c>
      <c r="F292" s="14" t="s">
        <v>333</v>
      </c>
      <c r="G292" s="14" t="s">
        <v>948</v>
      </c>
      <c r="H292" s="63"/>
      <c r="I292" s="104">
        <v>42533</v>
      </c>
    </row>
    <row r="293" spans="2:9" hidden="1" x14ac:dyDescent="0.25">
      <c r="B293" s="109" t="s">
        <v>306</v>
      </c>
      <c r="C293" s="62" t="s">
        <v>331</v>
      </c>
      <c r="D293" s="62" t="s">
        <v>313</v>
      </c>
      <c r="E293" s="62">
        <v>130</v>
      </c>
      <c r="F293" s="14" t="s">
        <v>371</v>
      </c>
      <c r="G293" s="14" t="s">
        <v>671</v>
      </c>
      <c r="H293" s="67"/>
      <c r="I293" s="104">
        <v>42434</v>
      </c>
    </row>
    <row r="294" spans="2:9" x14ac:dyDescent="0.25">
      <c r="B294" s="109" t="s">
        <v>306</v>
      </c>
      <c r="C294" s="62" t="s">
        <v>309</v>
      </c>
      <c r="D294" s="62" t="s">
        <v>304</v>
      </c>
      <c r="E294" s="62">
        <v>114</v>
      </c>
      <c r="F294" s="14" t="s">
        <v>410</v>
      </c>
      <c r="G294" s="14" t="s">
        <v>807</v>
      </c>
      <c r="H294" s="63"/>
      <c r="I294" s="104">
        <v>42533</v>
      </c>
    </row>
    <row r="295" spans="2:9" hidden="1" x14ac:dyDescent="0.25">
      <c r="B295" s="109" t="s">
        <v>310</v>
      </c>
      <c r="C295" s="62" t="s">
        <v>324</v>
      </c>
      <c r="D295" s="62" t="s">
        <v>313</v>
      </c>
      <c r="E295" s="62">
        <v>118</v>
      </c>
      <c r="F295" s="14" t="s">
        <v>333</v>
      </c>
      <c r="G295" s="14" t="s">
        <v>669</v>
      </c>
      <c r="H295" s="63"/>
      <c r="I295" s="104">
        <v>42408</v>
      </c>
    </row>
    <row r="296" spans="2:9" hidden="1" x14ac:dyDescent="0.25">
      <c r="B296" s="109" t="s">
        <v>340</v>
      </c>
      <c r="C296" s="62" t="s">
        <v>305</v>
      </c>
      <c r="D296" s="62" t="s">
        <v>313</v>
      </c>
      <c r="E296" s="62">
        <v>114</v>
      </c>
      <c r="F296" s="14" t="s">
        <v>369</v>
      </c>
      <c r="G296" s="14" t="s">
        <v>668</v>
      </c>
      <c r="H296" s="63"/>
      <c r="I296" s="104">
        <v>42432</v>
      </c>
    </row>
    <row r="297" spans="2:9" x14ac:dyDescent="0.25">
      <c r="B297" s="109" t="s">
        <v>306</v>
      </c>
      <c r="C297" s="62" t="s">
        <v>309</v>
      </c>
      <c r="D297" s="62" t="s">
        <v>304</v>
      </c>
      <c r="E297" s="62">
        <v>117</v>
      </c>
      <c r="F297" s="14" t="s">
        <v>380</v>
      </c>
      <c r="G297" s="14" t="s">
        <v>705</v>
      </c>
      <c r="H297" s="63"/>
      <c r="I297" s="104">
        <v>42540</v>
      </c>
    </row>
    <row r="298" spans="2:9" hidden="1" x14ac:dyDescent="0.25">
      <c r="B298" s="109" t="s">
        <v>340</v>
      </c>
      <c r="C298" s="62" t="s">
        <v>314</v>
      </c>
      <c r="D298" s="62" t="s">
        <v>313</v>
      </c>
      <c r="E298" s="62">
        <v>115</v>
      </c>
      <c r="F298" s="14" t="s">
        <v>408</v>
      </c>
      <c r="G298" s="14" t="s">
        <v>666</v>
      </c>
      <c r="H298" s="63"/>
      <c r="I298" s="104">
        <v>42391</v>
      </c>
    </row>
    <row r="299" spans="2:9" hidden="1" x14ac:dyDescent="0.25">
      <c r="B299" s="109" t="s">
        <v>310</v>
      </c>
      <c r="C299" s="62" t="s">
        <v>314</v>
      </c>
      <c r="D299" s="62" t="s">
        <v>304</v>
      </c>
      <c r="E299" s="62">
        <v>126</v>
      </c>
      <c r="F299" s="14" t="s">
        <v>394</v>
      </c>
      <c r="G299" s="14" t="s">
        <v>665</v>
      </c>
      <c r="H299" s="63"/>
      <c r="I299" s="104">
        <v>42433</v>
      </c>
    </row>
    <row r="300" spans="2:9" x14ac:dyDescent="0.25">
      <c r="B300" s="109" t="s">
        <v>306</v>
      </c>
      <c r="C300" s="62" t="s">
        <v>309</v>
      </c>
      <c r="D300" s="62" t="s">
        <v>304</v>
      </c>
      <c r="E300" s="62">
        <v>100</v>
      </c>
      <c r="F300" s="14" t="s">
        <v>308</v>
      </c>
      <c r="G300" s="14" t="s">
        <v>681</v>
      </c>
      <c r="H300" s="63"/>
      <c r="I300" s="104">
        <v>42533</v>
      </c>
    </row>
    <row r="301" spans="2:9" hidden="1" x14ac:dyDescent="0.25">
      <c r="B301" s="109" t="s">
        <v>340</v>
      </c>
      <c r="C301" s="62" t="s">
        <v>327</v>
      </c>
      <c r="D301" s="62" t="s">
        <v>304</v>
      </c>
      <c r="E301" s="62">
        <v>123</v>
      </c>
      <c r="F301" s="14" t="s">
        <v>388</v>
      </c>
      <c r="G301" s="14" t="s">
        <v>663</v>
      </c>
      <c r="H301" s="65"/>
      <c r="I301" s="104">
        <v>42424</v>
      </c>
    </row>
    <row r="302" spans="2:9" hidden="1" x14ac:dyDescent="0.25">
      <c r="B302" s="109" t="s">
        <v>310</v>
      </c>
      <c r="C302" s="62" t="s">
        <v>327</v>
      </c>
      <c r="D302" s="62" t="s">
        <v>304</v>
      </c>
      <c r="E302" s="62">
        <v>130</v>
      </c>
      <c r="F302" s="14" t="s">
        <v>394</v>
      </c>
      <c r="G302" s="14" t="s">
        <v>662</v>
      </c>
      <c r="H302" s="65"/>
      <c r="I302" s="104">
        <v>42480</v>
      </c>
    </row>
    <row r="303" spans="2:9" x14ac:dyDescent="0.25">
      <c r="B303" s="109" t="s">
        <v>306</v>
      </c>
      <c r="C303" s="62" t="s">
        <v>309</v>
      </c>
      <c r="D303" s="62" t="s">
        <v>304</v>
      </c>
      <c r="E303" s="62">
        <v>127</v>
      </c>
      <c r="F303" s="14" t="s">
        <v>420</v>
      </c>
      <c r="G303" s="14" t="s">
        <v>664</v>
      </c>
      <c r="H303" s="63"/>
      <c r="I303" s="104">
        <v>42393</v>
      </c>
    </row>
    <row r="304" spans="2:9" hidden="1" x14ac:dyDescent="0.25">
      <c r="B304" s="109" t="s">
        <v>310</v>
      </c>
      <c r="C304" s="62" t="s">
        <v>352</v>
      </c>
      <c r="D304" s="62" t="s">
        <v>313</v>
      </c>
      <c r="E304" s="62">
        <v>110</v>
      </c>
      <c r="F304" s="14" t="s">
        <v>466</v>
      </c>
      <c r="G304" s="14" t="s">
        <v>660</v>
      </c>
      <c r="H304" s="63"/>
      <c r="I304" s="104">
        <v>42430</v>
      </c>
    </row>
    <row r="305" spans="2:9" hidden="1" x14ac:dyDescent="0.25">
      <c r="B305" s="109" t="s">
        <v>310</v>
      </c>
      <c r="C305" s="62" t="s">
        <v>309</v>
      </c>
      <c r="D305" s="62" t="s">
        <v>304</v>
      </c>
      <c r="E305" s="62">
        <v>129</v>
      </c>
      <c r="F305" s="14" t="s">
        <v>546</v>
      </c>
      <c r="G305" s="14" t="s">
        <v>659</v>
      </c>
      <c r="H305" s="66"/>
      <c r="I305" s="104">
        <v>42477</v>
      </c>
    </row>
    <row r="306" spans="2:9" hidden="1" x14ac:dyDescent="0.25">
      <c r="B306" s="109" t="s">
        <v>310</v>
      </c>
      <c r="C306" s="62" t="s">
        <v>305</v>
      </c>
      <c r="D306" s="62" t="s">
        <v>304</v>
      </c>
      <c r="E306" s="62">
        <v>112</v>
      </c>
      <c r="F306" s="14" t="s">
        <v>322</v>
      </c>
      <c r="G306" s="14" t="s">
        <v>658</v>
      </c>
      <c r="H306" s="65"/>
      <c r="I306" s="104">
        <v>42460</v>
      </c>
    </row>
    <row r="307" spans="2:9" x14ac:dyDescent="0.25">
      <c r="B307" s="109" t="s">
        <v>306</v>
      </c>
      <c r="C307" s="62" t="s">
        <v>309</v>
      </c>
      <c r="D307" s="62" t="s">
        <v>304</v>
      </c>
      <c r="E307" s="62">
        <v>114</v>
      </c>
      <c r="F307" s="14" t="s">
        <v>462</v>
      </c>
      <c r="G307" s="14" t="s">
        <v>601</v>
      </c>
      <c r="H307" s="63"/>
      <c r="I307" s="104">
        <v>42407</v>
      </c>
    </row>
    <row r="308" spans="2:9" hidden="1" x14ac:dyDescent="0.25">
      <c r="B308" s="109" t="s">
        <v>340</v>
      </c>
      <c r="C308" s="62" t="s">
        <v>331</v>
      </c>
      <c r="D308" s="62" t="s">
        <v>304</v>
      </c>
      <c r="E308" s="62">
        <v>117</v>
      </c>
      <c r="F308" s="14" t="s">
        <v>312</v>
      </c>
      <c r="G308" s="14" t="s">
        <v>656</v>
      </c>
      <c r="H308" s="64"/>
      <c r="I308" s="104">
        <v>42504</v>
      </c>
    </row>
    <row r="309" spans="2:9" hidden="1" x14ac:dyDescent="0.25">
      <c r="B309" s="109" t="s">
        <v>306</v>
      </c>
      <c r="C309" s="62" t="s">
        <v>352</v>
      </c>
      <c r="D309" s="62" t="s">
        <v>313</v>
      </c>
      <c r="E309" s="62">
        <v>128</v>
      </c>
      <c r="F309" s="14" t="s">
        <v>303</v>
      </c>
      <c r="G309" s="14" t="s">
        <v>655</v>
      </c>
      <c r="H309" s="63"/>
      <c r="I309" s="104">
        <v>42507</v>
      </c>
    </row>
    <row r="310" spans="2:9" hidden="1" x14ac:dyDescent="0.25">
      <c r="B310" s="109" t="s">
        <v>340</v>
      </c>
      <c r="C310" s="62" t="s">
        <v>305</v>
      </c>
      <c r="D310" s="62" t="s">
        <v>313</v>
      </c>
      <c r="E310" s="62">
        <v>116</v>
      </c>
      <c r="F310" s="14" t="s">
        <v>333</v>
      </c>
      <c r="G310" s="14" t="s">
        <v>654</v>
      </c>
      <c r="H310" s="63"/>
      <c r="I310" s="104">
        <v>42453</v>
      </c>
    </row>
    <row r="311" spans="2:9" hidden="1" x14ac:dyDescent="0.25">
      <c r="B311" s="109" t="s">
        <v>306</v>
      </c>
      <c r="C311" s="62" t="s">
        <v>327</v>
      </c>
      <c r="D311" s="62" t="s">
        <v>304</v>
      </c>
      <c r="E311" s="62">
        <v>112</v>
      </c>
      <c r="F311" s="14" t="s">
        <v>489</v>
      </c>
      <c r="G311" s="14" t="s">
        <v>653</v>
      </c>
      <c r="H311" s="65"/>
      <c r="I311" s="104">
        <v>42452</v>
      </c>
    </row>
    <row r="312" spans="2:9" hidden="1" x14ac:dyDescent="0.25">
      <c r="B312" s="109" t="s">
        <v>306</v>
      </c>
      <c r="C312" s="62" t="s">
        <v>309</v>
      </c>
      <c r="D312" s="62" t="s">
        <v>304</v>
      </c>
      <c r="E312" s="62">
        <v>105</v>
      </c>
      <c r="F312" s="14" t="s">
        <v>371</v>
      </c>
      <c r="G312" s="14" t="s">
        <v>652</v>
      </c>
      <c r="H312" s="65"/>
      <c r="I312" s="104">
        <v>42512</v>
      </c>
    </row>
    <row r="313" spans="2:9" x14ac:dyDescent="0.25">
      <c r="B313" s="109" t="s">
        <v>306</v>
      </c>
      <c r="C313" s="62" t="s">
        <v>309</v>
      </c>
      <c r="D313" s="62" t="s">
        <v>304</v>
      </c>
      <c r="E313" s="62">
        <v>118</v>
      </c>
      <c r="F313" s="14" t="s">
        <v>316</v>
      </c>
      <c r="G313" s="14" t="s">
        <v>523</v>
      </c>
      <c r="H313" s="63"/>
      <c r="I313" s="104">
        <v>42491</v>
      </c>
    </row>
    <row r="314" spans="2:9" hidden="1" x14ac:dyDescent="0.25">
      <c r="B314" s="109" t="s">
        <v>340</v>
      </c>
      <c r="C314" s="62" t="s">
        <v>352</v>
      </c>
      <c r="D314" s="62" t="s">
        <v>304</v>
      </c>
      <c r="E314" s="62">
        <v>121</v>
      </c>
      <c r="F314" s="14" t="s">
        <v>322</v>
      </c>
      <c r="G314" s="14" t="s">
        <v>650</v>
      </c>
      <c r="H314" s="67"/>
      <c r="I314" s="104">
        <v>42423</v>
      </c>
    </row>
    <row r="315" spans="2:9" hidden="1" x14ac:dyDescent="0.25">
      <c r="B315" s="109" t="s">
        <v>310</v>
      </c>
      <c r="C315" s="62" t="s">
        <v>314</v>
      </c>
      <c r="D315" s="62" t="s">
        <v>304</v>
      </c>
      <c r="E315" s="62">
        <v>102</v>
      </c>
      <c r="F315" s="14" t="s">
        <v>392</v>
      </c>
      <c r="G315" s="14" t="s">
        <v>649</v>
      </c>
      <c r="H315" s="63"/>
      <c r="I315" s="104">
        <v>42510</v>
      </c>
    </row>
    <row r="316" spans="2:9" hidden="1" x14ac:dyDescent="0.25">
      <c r="B316" s="109" t="s">
        <v>340</v>
      </c>
      <c r="C316" s="62" t="s">
        <v>314</v>
      </c>
      <c r="D316" s="62" t="s">
        <v>304</v>
      </c>
      <c r="E316" s="62">
        <v>102</v>
      </c>
      <c r="F316" s="14" t="s">
        <v>320</v>
      </c>
      <c r="G316" s="14" t="s">
        <v>648</v>
      </c>
      <c r="H316" s="63"/>
      <c r="I316" s="104">
        <v>42426</v>
      </c>
    </row>
    <row r="317" spans="2:9" hidden="1" x14ac:dyDescent="0.25">
      <c r="B317" s="109" t="s">
        <v>306</v>
      </c>
      <c r="C317" s="62" t="s">
        <v>352</v>
      </c>
      <c r="D317" s="62" t="s">
        <v>313</v>
      </c>
      <c r="E317" s="62">
        <v>118</v>
      </c>
      <c r="F317" s="14" t="s">
        <v>410</v>
      </c>
      <c r="G317" s="14" t="s">
        <v>647</v>
      </c>
      <c r="H317" s="66"/>
      <c r="I317" s="104">
        <v>42549</v>
      </c>
    </row>
    <row r="318" spans="2:9" hidden="1" x14ac:dyDescent="0.25">
      <c r="B318" s="109" t="s">
        <v>310</v>
      </c>
      <c r="C318" s="62" t="s">
        <v>352</v>
      </c>
      <c r="D318" s="62" t="s">
        <v>313</v>
      </c>
      <c r="E318" s="62">
        <v>127</v>
      </c>
      <c r="F318" s="14" t="s">
        <v>318</v>
      </c>
      <c r="G318" s="14" t="s">
        <v>646</v>
      </c>
      <c r="H318" s="63"/>
      <c r="I318" s="104">
        <v>42423</v>
      </c>
    </row>
    <row r="319" spans="2:9" hidden="1" x14ac:dyDescent="0.25">
      <c r="B319" s="109" t="s">
        <v>340</v>
      </c>
      <c r="C319" s="62" t="s">
        <v>309</v>
      </c>
      <c r="D319" s="62" t="s">
        <v>304</v>
      </c>
      <c r="E319" s="62">
        <v>116</v>
      </c>
      <c r="F319" s="14" t="s">
        <v>303</v>
      </c>
      <c r="G319" s="14" t="s">
        <v>645</v>
      </c>
      <c r="H319" s="67"/>
      <c r="I319" s="104">
        <v>42428</v>
      </c>
    </row>
    <row r="320" spans="2:9" hidden="1" x14ac:dyDescent="0.25">
      <c r="B320" s="109" t="s">
        <v>340</v>
      </c>
      <c r="C320" s="62" t="s">
        <v>352</v>
      </c>
      <c r="D320" s="62" t="s">
        <v>313</v>
      </c>
      <c r="E320" s="62">
        <v>105</v>
      </c>
      <c r="F320" s="14" t="s">
        <v>333</v>
      </c>
      <c r="G320" s="14" t="s">
        <v>644</v>
      </c>
      <c r="H320" s="65"/>
      <c r="I320" s="104">
        <v>42402</v>
      </c>
    </row>
    <row r="321" spans="2:9" hidden="1" x14ac:dyDescent="0.25">
      <c r="B321" s="109" t="s">
        <v>306</v>
      </c>
      <c r="C321" s="62" t="s">
        <v>324</v>
      </c>
      <c r="D321" s="62" t="s">
        <v>313</v>
      </c>
      <c r="E321" s="62">
        <v>124</v>
      </c>
      <c r="F321" s="14" t="s">
        <v>303</v>
      </c>
      <c r="G321" s="14" t="s">
        <v>643</v>
      </c>
      <c r="H321" s="63"/>
      <c r="I321" s="104">
        <v>42380</v>
      </c>
    </row>
    <row r="322" spans="2:9" hidden="1" x14ac:dyDescent="0.25">
      <c r="B322" s="109" t="s">
        <v>340</v>
      </c>
      <c r="C322" s="62" t="s">
        <v>352</v>
      </c>
      <c r="D322" s="62" t="s">
        <v>313</v>
      </c>
      <c r="E322" s="62">
        <v>124</v>
      </c>
      <c r="F322" s="14" t="s">
        <v>489</v>
      </c>
      <c r="G322" s="14" t="s">
        <v>642</v>
      </c>
      <c r="H322" s="66"/>
      <c r="I322" s="104">
        <v>42444</v>
      </c>
    </row>
    <row r="323" spans="2:9" hidden="1" x14ac:dyDescent="0.25">
      <c r="B323" s="109" t="s">
        <v>310</v>
      </c>
      <c r="C323" s="62" t="s">
        <v>314</v>
      </c>
      <c r="D323" s="62" t="s">
        <v>313</v>
      </c>
      <c r="E323" s="62">
        <v>124</v>
      </c>
      <c r="F323" s="14" t="s">
        <v>466</v>
      </c>
      <c r="G323" s="14" t="s">
        <v>641</v>
      </c>
      <c r="H323" s="63"/>
      <c r="I323" s="104">
        <v>42384</v>
      </c>
    </row>
    <row r="324" spans="2:9" hidden="1" x14ac:dyDescent="0.25">
      <c r="B324" s="109" t="s">
        <v>340</v>
      </c>
      <c r="C324" s="62" t="s">
        <v>309</v>
      </c>
      <c r="D324" s="62" t="s">
        <v>304</v>
      </c>
      <c r="E324" s="62">
        <v>109</v>
      </c>
      <c r="F324" s="14" t="s">
        <v>489</v>
      </c>
      <c r="G324" s="14" t="s">
        <v>640</v>
      </c>
      <c r="H324" s="64"/>
      <c r="I324" s="104">
        <v>42533</v>
      </c>
    </row>
    <row r="325" spans="2:9" hidden="1" x14ac:dyDescent="0.25">
      <c r="B325" s="109" t="s">
        <v>306</v>
      </c>
      <c r="C325" s="62" t="s">
        <v>327</v>
      </c>
      <c r="D325" s="62" t="s">
        <v>304</v>
      </c>
      <c r="E325" s="62">
        <v>122</v>
      </c>
      <c r="F325" s="14" t="s">
        <v>335</v>
      </c>
      <c r="G325" s="14" t="s">
        <v>639</v>
      </c>
      <c r="H325" s="65"/>
      <c r="I325" s="104">
        <v>42550</v>
      </c>
    </row>
    <row r="326" spans="2:9" hidden="1" x14ac:dyDescent="0.25">
      <c r="B326" s="109" t="s">
        <v>340</v>
      </c>
      <c r="C326" s="62" t="s">
        <v>305</v>
      </c>
      <c r="D326" s="62" t="s">
        <v>304</v>
      </c>
      <c r="E326" s="62">
        <v>127</v>
      </c>
      <c r="F326" s="14" t="s">
        <v>320</v>
      </c>
      <c r="G326" s="14" t="s">
        <v>638</v>
      </c>
      <c r="H326" s="63"/>
      <c r="I326" s="104">
        <v>42404</v>
      </c>
    </row>
    <row r="327" spans="2:9" hidden="1" x14ac:dyDescent="0.25">
      <c r="B327" s="109" t="s">
        <v>310</v>
      </c>
      <c r="C327" s="62" t="s">
        <v>327</v>
      </c>
      <c r="D327" s="62" t="s">
        <v>304</v>
      </c>
      <c r="E327" s="62">
        <v>113</v>
      </c>
      <c r="F327" s="14" t="s">
        <v>431</v>
      </c>
      <c r="G327" s="14" t="s">
        <v>637</v>
      </c>
      <c r="H327" s="63"/>
      <c r="I327" s="104">
        <v>42396</v>
      </c>
    </row>
    <row r="328" spans="2:9" hidden="1" x14ac:dyDescent="0.25">
      <c r="B328" s="109" t="s">
        <v>340</v>
      </c>
      <c r="C328" s="62" t="s">
        <v>327</v>
      </c>
      <c r="D328" s="62" t="s">
        <v>313</v>
      </c>
      <c r="E328" s="62">
        <v>108</v>
      </c>
      <c r="F328" s="14" t="s">
        <v>362</v>
      </c>
      <c r="G328" s="14" t="s">
        <v>636</v>
      </c>
      <c r="H328" s="63"/>
      <c r="I328" s="104">
        <v>42431</v>
      </c>
    </row>
    <row r="329" spans="2:9" x14ac:dyDescent="0.25">
      <c r="B329" s="109" t="s">
        <v>306</v>
      </c>
      <c r="C329" s="62" t="s">
        <v>309</v>
      </c>
      <c r="D329" s="62" t="s">
        <v>304</v>
      </c>
      <c r="E329" s="62">
        <v>119</v>
      </c>
      <c r="F329" s="14" t="s">
        <v>360</v>
      </c>
      <c r="G329" s="14" t="s">
        <v>510</v>
      </c>
      <c r="H329" s="63"/>
      <c r="I329" s="104">
        <v>42519</v>
      </c>
    </row>
    <row r="330" spans="2:9" hidden="1" x14ac:dyDescent="0.25">
      <c r="B330" s="109" t="s">
        <v>306</v>
      </c>
      <c r="C330" s="62" t="s">
        <v>305</v>
      </c>
      <c r="D330" s="62" t="s">
        <v>313</v>
      </c>
      <c r="E330" s="62">
        <v>117</v>
      </c>
      <c r="F330" s="14" t="s">
        <v>462</v>
      </c>
      <c r="G330" s="14" t="s">
        <v>634</v>
      </c>
      <c r="H330" s="65"/>
      <c r="I330" s="104">
        <v>42516</v>
      </c>
    </row>
    <row r="331" spans="2:9" hidden="1" x14ac:dyDescent="0.25">
      <c r="B331" s="109" t="s">
        <v>310</v>
      </c>
      <c r="C331" s="62" t="s">
        <v>352</v>
      </c>
      <c r="D331" s="62" t="s">
        <v>313</v>
      </c>
      <c r="E331" s="62">
        <v>100</v>
      </c>
      <c r="F331" s="14" t="s">
        <v>337</v>
      </c>
      <c r="G331" s="14" t="s">
        <v>633</v>
      </c>
      <c r="H331" s="63"/>
      <c r="I331" s="104">
        <v>42374</v>
      </c>
    </row>
    <row r="332" spans="2:9" x14ac:dyDescent="0.25">
      <c r="B332" s="109" t="s">
        <v>340</v>
      </c>
      <c r="C332" s="62" t="s">
        <v>331</v>
      </c>
      <c r="D332" s="62" t="s">
        <v>313</v>
      </c>
      <c r="E332" s="62">
        <v>130</v>
      </c>
      <c r="F332" s="14" t="s">
        <v>397</v>
      </c>
      <c r="G332" s="14" t="s">
        <v>894</v>
      </c>
      <c r="H332" s="63"/>
      <c r="I332" s="104">
        <v>42413</v>
      </c>
    </row>
    <row r="333" spans="2:9" hidden="1" x14ac:dyDescent="0.25">
      <c r="B333" s="109" t="s">
        <v>340</v>
      </c>
      <c r="C333" s="62" t="s">
        <v>309</v>
      </c>
      <c r="D333" s="62" t="s">
        <v>304</v>
      </c>
      <c r="E333" s="62">
        <v>129</v>
      </c>
      <c r="F333" s="14" t="s">
        <v>320</v>
      </c>
      <c r="G333" s="14" t="s">
        <v>631</v>
      </c>
      <c r="H333" s="65"/>
      <c r="I333" s="104">
        <v>42526</v>
      </c>
    </row>
    <row r="334" spans="2:9" hidden="1" x14ac:dyDescent="0.25">
      <c r="B334" s="109" t="s">
        <v>306</v>
      </c>
      <c r="C334" s="62" t="s">
        <v>352</v>
      </c>
      <c r="D334" s="62" t="s">
        <v>313</v>
      </c>
      <c r="E334" s="62">
        <v>101</v>
      </c>
      <c r="F334" s="14" t="s">
        <v>360</v>
      </c>
      <c r="G334" s="14" t="s">
        <v>630</v>
      </c>
      <c r="H334" s="63"/>
      <c r="I334" s="104">
        <v>42535</v>
      </c>
    </row>
    <row r="335" spans="2:9" hidden="1" x14ac:dyDescent="0.25">
      <c r="B335" s="109" t="s">
        <v>340</v>
      </c>
      <c r="C335" s="62" t="s">
        <v>327</v>
      </c>
      <c r="D335" s="62" t="s">
        <v>313</v>
      </c>
      <c r="E335" s="62">
        <v>101</v>
      </c>
      <c r="F335" s="14" t="s">
        <v>420</v>
      </c>
      <c r="G335" s="14" t="s">
        <v>629</v>
      </c>
      <c r="H335" s="63"/>
      <c r="I335" s="104">
        <v>42550</v>
      </c>
    </row>
    <row r="336" spans="2:9" hidden="1" x14ac:dyDescent="0.25">
      <c r="B336" s="109" t="s">
        <v>310</v>
      </c>
      <c r="C336" s="62" t="s">
        <v>309</v>
      </c>
      <c r="D336" s="62" t="s">
        <v>304</v>
      </c>
      <c r="E336" s="62">
        <v>106</v>
      </c>
      <c r="F336" s="14" t="s">
        <v>365</v>
      </c>
      <c r="G336" s="14" t="s">
        <v>628</v>
      </c>
      <c r="H336" s="65"/>
      <c r="I336" s="104">
        <v>42400</v>
      </c>
    </row>
    <row r="337" spans="2:9" hidden="1" x14ac:dyDescent="0.25">
      <c r="B337" s="109" t="s">
        <v>306</v>
      </c>
      <c r="C337" s="62" t="s">
        <v>324</v>
      </c>
      <c r="D337" s="62" t="s">
        <v>304</v>
      </c>
      <c r="E337" s="62">
        <v>128</v>
      </c>
      <c r="F337" s="14" t="s">
        <v>371</v>
      </c>
      <c r="G337" s="14" t="s">
        <v>627</v>
      </c>
      <c r="H337" s="63"/>
      <c r="I337" s="104">
        <v>42471</v>
      </c>
    </row>
    <row r="338" spans="2:9" hidden="1" x14ac:dyDescent="0.25">
      <c r="B338" s="109" t="s">
        <v>340</v>
      </c>
      <c r="C338" s="62" t="s">
        <v>352</v>
      </c>
      <c r="D338" s="62" t="s">
        <v>313</v>
      </c>
      <c r="E338" s="62">
        <v>130</v>
      </c>
      <c r="F338" s="14" t="s">
        <v>342</v>
      </c>
      <c r="G338" s="14" t="s">
        <v>626</v>
      </c>
      <c r="H338" s="63"/>
      <c r="I338" s="104">
        <v>42444</v>
      </c>
    </row>
    <row r="339" spans="2:9" hidden="1" x14ac:dyDescent="0.25">
      <c r="B339" s="109" t="s">
        <v>306</v>
      </c>
      <c r="C339" s="62" t="s">
        <v>324</v>
      </c>
      <c r="D339" s="62" t="s">
        <v>304</v>
      </c>
      <c r="E339" s="62">
        <v>119</v>
      </c>
      <c r="F339" s="14" t="s">
        <v>392</v>
      </c>
      <c r="G339" s="14" t="s">
        <v>625</v>
      </c>
      <c r="H339" s="63"/>
      <c r="I339" s="104">
        <v>42534</v>
      </c>
    </row>
    <row r="340" spans="2:9" hidden="1" x14ac:dyDescent="0.25">
      <c r="B340" s="109" t="s">
        <v>306</v>
      </c>
      <c r="C340" s="62" t="s">
        <v>324</v>
      </c>
      <c r="D340" s="62" t="s">
        <v>304</v>
      </c>
      <c r="E340" s="62">
        <v>108</v>
      </c>
      <c r="F340" s="14" t="s">
        <v>410</v>
      </c>
      <c r="G340" s="14" t="s">
        <v>624</v>
      </c>
      <c r="H340" s="63"/>
      <c r="I340" s="104">
        <v>42492</v>
      </c>
    </row>
    <row r="341" spans="2:9" hidden="1" x14ac:dyDescent="0.25">
      <c r="B341" s="109" t="s">
        <v>310</v>
      </c>
      <c r="C341" s="62" t="s">
        <v>314</v>
      </c>
      <c r="D341" s="62" t="s">
        <v>313</v>
      </c>
      <c r="E341" s="62">
        <v>105</v>
      </c>
      <c r="F341" s="14" t="s">
        <v>503</v>
      </c>
      <c r="G341" s="14" t="s">
        <v>623</v>
      </c>
      <c r="H341" s="63"/>
      <c r="I341" s="104">
        <v>42391</v>
      </c>
    </row>
    <row r="342" spans="2:9" hidden="1" x14ac:dyDescent="0.25">
      <c r="B342" s="109" t="s">
        <v>306</v>
      </c>
      <c r="C342" s="62" t="s">
        <v>314</v>
      </c>
      <c r="D342" s="62" t="s">
        <v>304</v>
      </c>
      <c r="E342" s="62">
        <v>125</v>
      </c>
      <c r="F342" s="14" t="s">
        <v>320</v>
      </c>
      <c r="G342" s="14" t="s">
        <v>622</v>
      </c>
      <c r="H342" s="65"/>
      <c r="I342" s="104">
        <v>42398</v>
      </c>
    </row>
    <row r="343" spans="2:9" hidden="1" x14ac:dyDescent="0.25">
      <c r="B343" s="109" t="s">
        <v>310</v>
      </c>
      <c r="C343" s="62" t="s">
        <v>309</v>
      </c>
      <c r="D343" s="62" t="s">
        <v>304</v>
      </c>
      <c r="E343" s="62">
        <v>120</v>
      </c>
      <c r="F343" s="14" t="s">
        <v>362</v>
      </c>
      <c r="G343" s="14" t="s">
        <v>621</v>
      </c>
      <c r="H343" s="64"/>
      <c r="I343" s="104">
        <v>42456</v>
      </c>
    </row>
    <row r="344" spans="2:9" hidden="1" x14ac:dyDescent="0.25">
      <c r="B344" s="109" t="s">
        <v>310</v>
      </c>
      <c r="C344" s="62" t="s">
        <v>352</v>
      </c>
      <c r="D344" s="62" t="s">
        <v>304</v>
      </c>
      <c r="E344" s="62">
        <v>118</v>
      </c>
      <c r="F344" s="14" t="s">
        <v>414</v>
      </c>
      <c r="G344" s="14" t="s">
        <v>620</v>
      </c>
      <c r="H344" s="63"/>
      <c r="I344" s="104">
        <v>42423</v>
      </c>
    </row>
    <row r="345" spans="2:9" hidden="1" x14ac:dyDescent="0.25">
      <c r="B345" s="109" t="s">
        <v>340</v>
      </c>
      <c r="C345" s="62" t="s">
        <v>314</v>
      </c>
      <c r="D345" s="62" t="s">
        <v>304</v>
      </c>
      <c r="E345" s="62">
        <v>107</v>
      </c>
      <c r="F345" s="14" t="s">
        <v>487</v>
      </c>
      <c r="G345" s="14" t="s">
        <v>619</v>
      </c>
      <c r="H345" s="63"/>
      <c r="I345" s="104">
        <v>42489</v>
      </c>
    </row>
    <row r="346" spans="2:9" hidden="1" x14ac:dyDescent="0.25">
      <c r="B346" s="109" t="s">
        <v>306</v>
      </c>
      <c r="C346" s="62" t="s">
        <v>327</v>
      </c>
      <c r="D346" s="62" t="s">
        <v>313</v>
      </c>
      <c r="E346" s="62">
        <v>109</v>
      </c>
      <c r="F346" s="14" t="s">
        <v>410</v>
      </c>
      <c r="G346" s="14" t="s">
        <v>618</v>
      </c>
      <c r="H346" s="66"/>
      <c r="I346" s="104">
        <v>42529</v>
      </c>
    </row>
    <row r="347" spans="2:9" hidden="1" x14ac:dyDescent="0.25">
      <c r="B347" s="109" t="s">
        <v>340</v>
      </c>
      <c r="C347" s="62" t="s">
        <v>327</v>
      </c>
      <c r="D347" s="62" t="s">
        <v>304</v>
      </c>
      <c r="E347" s="62">
        <v>113</v>
      </c>
      <c r="F347" s="14" t="s">
        <v>303</v>
      </c>
      <c r="G347" s="14" t="s">
        <v>617</v>
      </c>
      <c r="H347" s="67"/>
      <c r="I347" s="104">
        <v>42403</v>
      </c>
    </row>
    <row r="348" spans="2:9" hidden="1" x14ac:dyDescent="0.25">
      <c r="B348" s="109" t="s">
        <v>340</v>
      </c>
      <c r="C348" s="62" t="s">
        <v>327</v>
      </c>
      <c r="D348" s="62" t="s">
        <v>304</v>
      </c>
      <c r="E348" s="62">
        <v>117</v>
      </c>
      <c r="F348" s="14" t="s">
        <v>367</v>
      </c>
      <c r="G348" s="14" t="s">
        <v>616</v>
      </c>
      <c r="H348" s="63"/>
      <c r="I348" s="104">
        <v>42403</v>
      </c>
    </row>
    <row r="349" spans="2:9" x14ac:dyDescent="0.25">
      <c r="B349" s="109" t="s">
        <v>340</v>
      </c>
      <c r="C349" s="62" t="s">
        <v>331</v>
      </c>
      <c r="D349" s="62" t="s">
        <v>313</v>
      </c>
      <c r="E349" s="62">
        <v>108</v>
      </c>
      <c r="F349" s="14" t="s">
        <v>394</v>
      </c>
      <c r="G349" s="14" t="s">
        <v>887</v>
      </c>
      <c r="H349" s="63"/>
      <c r="I349" s="104">
        <v>42399</v>
      </c>
    </row>
    <row r="350" spans="2:9" hidden="1" x14ac:dyDescent="0.25">
      <c r="B350" s="109" t="s">
        <v>340</v>
      </c>
      <c r="C350" s="62" t="s">
        <v>327</v>
      </c>
      <c r="D350" s="62" t="s">
        <v>304</v>
      </c>
      <c r="E350" s="62">
        <v>116</v>
      </c>
      <c r="F350" s="14" t="s">
        <v>384</v>
      </c>
      <c r="G350" s="14" t="s">
        <v>614</v>
      </c>
      <c r="H350" s="67"/>
      <c r="I350" s="104">
        <v>42522</v>
      </c>
    </row>
    <row r="351" spans="2:9" hidden="1" x14ac:dyDescent="0.25">
      <c r="B351" s="109" t="s">
        <v>310</v>
      </c>
      <c r="C351" s="62" t="s">
        <v>324</v>
      </c>
      <c r="D351" s="62" t="s">
        <v>313</v>
      </c>
      <c r="E351" s="62">
        <v>120</v>
      </c>
      <c r="F351" s="14" t="s">
        <v>303</v>
      </c>
      <c r="G351" s="14" t="s">
        <v>613</v>
      </c>
      <c r="H351" s="63"/>
      <c r="I351" s="104">
        <v>42401</v>
      </c>
    </row>
    <row r="352" spans="2:9" hidden="1" x14ac:dyDescent="0.25">
      <c r="B352" s="109" t="s">
        <v>340</v>
      </c>
      <c r="C352" s="62" t="s">
        <v>314</v>
      </c>
      <c r="D352" s="62" t="s">
        <v>313</v>
      </c>
      <c r="E352" s="62">
        <v>104</v>
      </c>
      <c r="F352" s="14" t="s">
        <v>489</v>
      </c>
      <c r="G352" s="14" t="s">
        <v>612</v>
      </c>
      <c r="H352" s="65"/>
      <c r="I352" s="104">
        <v>42447</v>
      </c>
    </row>
    <row r="353" spans="2:9" x14ac:dyDescent="0.25">
      <c r="B353" s="109" t="s">
        <v>340</v>
      </c>
      <c r="C353" s="62" t="s">
        <v>331</v>
      </c>
      <c r="D353" s="62" t="s">
        <v>313</v>
      </c>
      <c r="E353" s="62">
        <v>108</v>
      </c>
      <c r="F353" s="14" t="s">
        <v>320</v>
      </c>
      <c r="G353" s="14" t="s">
        <v>857</v>
      </c>
      <c r="H353" s="63"/>
      <c r="I353" s="104">
        <v>42532</v>
      </c>
    </row>
    <row r="354" spans="2:9" hidden="1" x14ac:dyDescent="0.25">
      <c r="B354" s="109" t="s">
        <v>306</v>
      </c>
      <c r="C354" s="62" t="s">
        <v>305</v>
      </c>
      <c r="D354" s="62" t="s">
        <v>304</v>
      </c>
      <c r="E354" s="62">
        <v>119</v>
      </c>
      <c r="F354" s="14" t="s">
        <v>320</v>
      </c>
      <c r="G354" s="14" t="s">
        <v>610</v>
      </c>
      <c r="H354" s="64"/>
      <c r="I354" s="104">
        <v>42509</v>
      </c>
    </row>
    <row r="355" spans="2:9" x14ac:dyDescent="0.25">
      <c r="B355" s="109" t="s">
        <v>340</v>
      </c>
      <c r="C355" s="62" t="s">
        <v>331</v>
      </c>
      <c r="D355" s="62" t="s">
        <v>313</v>
      </c>
      <c r="E355" s="62">
        <v>115</v>
      </c>
      <c r="F355" s="14" t="s">
        <v>356</v>
      </c>
      <c r="G355" s="14" t="s">
        <v>837</v>
      </c>
      <c r="H355" s="63"/>
      <c r="I355" s="104">
        <v>42385</v>
      </c>
    </row>
    <row r="356" spans="2:9" hidden="1" x14ac:dyDescent="0.25">
      <c r="B356" s="109" t="s">
        <v>340</v>
      </c>
      <c r="C356" s="62" t="s">
        <v>305</v>
      </c>
      <c r="D356" s="62" t="s">
        <v>304</v>
      </c>
      <c r="E356" s="62">
        <v>128</v>
      </c>
      <c r="F356" s="14" t="s">
        <v>489</v>
      </c>
      <c r="G356" s="14" t="s">
        <v>608</v>
      </c>
      <c r="H356" s="63"/>
      <c r="I356" s="104">
        <v>42544</v>
      </c>
    </row>
    <row r="357" spans="2:9" x14ac:dyDescent="0.25">
      <c r="B357" s="109" t="s">
        <v>340</v>
      </c>
      <c r="C357" s="62" t="s">
        <v>331</v>
      </c>
      <c r="D357" s="62" t="s">
        <v>313</v>
      </c>
      <c r="E357" s="62">
        <v>120</v>
      </c>
      <c r="F357" s="14" t="s">
        <v>450</v>
      </c>
      <c r="G357" s="14" t="s">
        <v>615</v>
      </c>
      <c r="H357" s="63"/>
      <c r="I357" s="104">
        <v>42469</v>
      </c>
    </row>
    <row r="358" spans="2:9" hidden="1" x14ac:dyDescent="0.25">
      <c r="B358" s="109" t="s">
        <v>306</v>
      </c>
      <c r="C358" s="62" t="s">
        <v>327</v>
      </c>
      <c r="D358" s="62" t="s">
        <v>304</v>
      </c>
      <c r="E358" s="62">
        <v>125</v>
      </c>
      <c r="F358" s="14" t="s">
        <v>584</v>
      </c>
      <c r="G358" s="14" t="s">
        <v>606</v>
      </c>
      <c r="H358" s="65"/>
      <c r="I358" s="104">
        <v>42543</v>
      </c>
    </row>
    <row r="359" spans="2:9" hidden="1" x14ac:dyDescent="0.25">
      <c r="B359" s="109" t="s">
        <v>310</v>
      </c>
      <c r="C359" s="62" t="s">
        <v>305</v>
      </c>
      <c r="D359" s="62" t="s">
        <v>313</v>
      </c>
      <c r="E359" s="62">
        <v>101</v>
      </c>
      <c r="F359" s="14" t="s">
        <v>489</v>
      </c>
      <c r="G359" s="14" t="s">
        <v>605</v>
      </c>
      <c r="H359" s="65"/>
      <c r="I359" s="104">
        <v>42523</v>
      </c>
    </row>
    <row r="360" spans="2:9" hidden="1" x14ac:dyDescent="0.25">
      <c r="B360" s="109" t="s">
        <v>340</v>
      </c>
      <c r="C360" s="62" t="s">
        <v>331</v>
      </c>
      <c r="D360" s="62" t="s">
        <v>304</v>
      </c>
      <c r="E360" s="62">
        <v>120</v>
      </c>
      <c r="F360" s="14" t="s">
        <v>333</v>
      </c>
      <c r="G360" s="14" t="s">
        <v>604</v>
      </c>
      <c r="H360" s="66"/>
      <c r="I360" s="104">
        <v>42420</v>
      </c>
    </row>
    <row r="361" spans="2:9" hidden="1" x14ac:dyDescent="0.25">
      <c r="B361" s="109" t="s">
        <v>310</v>
      </c>
      <c r="C361" s="62" t="s">
        <v>352</v>
      </c>
      <c r="D361" s="62" t="s">
        <v>313</v>
      </c>
      <c r="E361" s="62">
        <v>101</v>
      </c>
      <c r="F361" s="14" t="s">
        <v>371</v>
      </c>
      <c r="G361" s="14" t="s">
        <v>603</v>
      </c>
      <c r="H361" s="65"/>
      <c r="I361" s="104">
        <v>42465</v>
      </c>
    </row>
    <row r="362" spans="2:9" hidden="1" x14ac:dyDescent="0.25">
      <c r="B362" s="109" t="s">
        <v>310</v>
      </c>
      <c r="C362" s="62" t="s">
        <v>309</v>
      </c>
      <c r="D362" s="62" t="s">
        <v>304</v>
      </c>
      <c r="E362" s="62">
        <v>118</v>
      </c>
      <c r="F362" s="14" t="s">
        <v>371</v>
      </c>
      <c r="G362" s="14" t="s">
        <v>602</v>
      </c>
      <c r="H362" s="65"/>
      <c r="I362" s="104">
        <v>42407</v>
      </c>
    </row>
    <row r="363" spans="2:9" x14ac:dyDescent="0.25">
      <c r="B363" s="109" t="s">
        <v>340</v>
      </c>
      <c r="C363" s="62" t="s">
        <v>331</v>
      </c>
      <c r="D363" s="62" t="s">
        <v>313</v>
      </c>
      <c r="E363" s="62">
        <v>112</v>
      </c>
      <c r="F363" s="14" t="s">
        <v>462</v>
      </c>
      <c r="G363" s="14" t="s">
        <v>535</v>
      </c>
      <c r="H363" s="63"/>
      <c r="I363" s="104">
        <v>42483</v>
      </c>
    </row>
    <row r="364" spans="2:9" hidden="1" x14ac:dyDescent="0.25">
      <c r="B364" s="109" t="s">
        <v>340</v>
      </c>
      <c r="C364" s="62" t="s">
        <v>314</v>
      </c>
      <c r="D364" s="62" t="s">
        <v>313</v>
      </c>
      <c r="E364" s="62">
        <v>126</v>
      </c>
      <c r="F364" s="14" t="s">
        <v>354</v>
      </c>
      <c r="G364" s="14" t="s">
        <v>600</v>
      </c>
      <c r="H364" s="63"/>
      <c r="I364" s="104">
        <v>42468</v>
      </c>
    </row>
    <row r="365" spans="2:9" hidden="1" x14ac:dyDescent="0.25">
      <c r="B365" s="109" t="s">
        <v>310</v>
      </c>
      <c r="C365" s="62" t="s">
        <v>327</v>
      </c>
      <c r="D365" s="62" t="s">
        <v>304</v>
      </c>
      <c r="E365" s="62">
        <v>117</v>
      </c>
      <c r="F365" s="14" t="s">
        <v>584</v>
      </c>
      <c r="G365" s="14" t="s">
        <v>599</v>
      </c>
      <c r="H365" s="63"/>
      <c r="I365" s="104">
        <v>42536</v>
      </c>
    </row>
    <row r="366" spans="2:9" hidden="1" x14ac:dyDescent="0.25">
      <c r="B366" s="109" t="s">
        <v>340</v>
      </c>
      <c r="C366" s="62" t="s">
        <v>305</v>
      </c>
      <c r="D366" s="62" t="s">
        <v>313</v>
      </c>
      <c r="E366" s="62">
        <v>118</v>
      </c>
      <c r="F366" s="14" t="s">
        <v>382</v>
      </c>
      <c r="G366" s="14" t="s">
        <v>598</v>
      </c>
      <c r="H366" s="63"/>
      <c r="I366" s="104">
        <v>42390</v>
      </c>
    </row>
    <row r="367" spans="2:9" hidden="1" x14ac:dyDescent="0.25">
      <c r="B367" s="109" t="s">
        <v>310</v>
      </c>
      <c r="C367" s="62" t="s">
        <v>324</v>
      </c>
      <c r="D367" s="62" t="s">
        <v>313</v>
      </c>
      <c r="E367" s="62">
        <v>100</v>
      </c>
      <c r="F367" s="14" t="s">
        <v>347</v>
      </c>
      <c r="G367" s="14" t="s">
        <v>597</v>
      </c>
      <c r="H367" s="63"/>
      <c r="I367" s="104">
        <v>42401</v>
      </c>
    </row>
    <row r="368" spans="2:9" hidden="1" x14ac:dyDescent="0.25">
      <c r="B368" s="109" t="s">
        <v>306</v>
      </c>
      <c r="C368" s="62" t="s">
        <v>324</v>
      </c>
      <c r="D368" s="62" t="s">
        <v>304</v>
      </c>
      <c r="E368" s="62">
        <v>110</v>
      </c>
      <c r="F368" s="14" t="s">
        <v>339</v>
      </c>
      <c r="G368" s="14" t="s">
        <v>596</v>
      </c>
      <c r="H368" s="63"/>
      <c r="I368" s="104">
        <v>42464</v>
      </c>
    </row>
    <row r="369" spans="2:9" hidden="1" x14ac:dyDescent="0.25">
      <c r="B369" s="109" t="s">
        <v>310</v>
      </c>
      <c r="C369" s="62" t="s">
        <v>305</v>
      </c>
      <c r="D369" s="62" t="s">
        <v>313</v>
      </c>
      <c r="E369" s="62">
        <v>129</v>
      </c>
      <c r="F369" s="14" t="s">
        <v>384</v>
      </c>
      <c r="G369" s="14" t="s">
        <v>595</v>
      </c>
      <c r="H369" s="63"/>
      <c r="I369" s="104">
        <v>42432</v>
      </c>
    </row>
    <row r="370" spans="2:9" hidden="1" x14ac:dyDescent="0.25">
      <c r="B370" s="109" t="s">
        <v>310</v>
      </c>
      <c r="C370" s="62" t="s">
        <v>324</v>
      </c>
      <c r="D370" s="62" t="s">
        <v>313</v>
      </c>
      <c r="E370" s="62">
        <v>118</v>
      </c>
      <c r="F370" s="14" t="s">
        <v>404</v>
      </c>
      <c r="G370" s="14" t="s">
        <v>594</v>
      </c>
      <c r="H370" s="66"/>
      <c r="I370" s="104">
        <v>42457</v>
      </c>
    </row>
    <row r="371" spans="2:9" x14ac:dyDescent="0.25">
      <c r="B371" s="109" t="s">
        <v>340</v>
      </c>
      <c r="C371" s="62" t="s">
        <v>331</v>
      </c>
      <c r="D371" s="62" t="s">
        <v>313</v>
      </c>
      <c r="E371" s="62">
        <v>116</v>
      </c>
      <c r="F371" s="14" t="s">
        <v>347</v>
      </c>
      <c r="G371" s="14" t="s">
        <v>439</v>
      </c>
      <c r="H371" s="63"/>
      <c r="I371" s="104">
        <v>42518</v>
      </c>
    </row>
    <row r="372" spans="2:9" x14ac:dyDescent="0.25">
      <c r="B372" s="109" t="s">
        <v>340</v>
      </c>
      <c r="C372" s="62" t="s">
        <v>331</v>
      </c>
      <c r="D372" s="62" t="s">
        <v>313</v>
      </c>
      <c r="E372" s="62">
        <v>128</v>
      </c>
      <c r="F372" s="14" t="s">
        <v>388</v>
      </c>
      <c r="G372" s="14" t="s">
        <v>405</v>
      </c>
      <c r="H372" s="63"/>
      <c r="I372" s="104">
        <v>42504</v>
      </c>
    </row>
    <row r="373" spans="2:9" hidden="1" x14ac:dyDescent="0.25">
      <c r="B373" s="109" t="s">
        <v>340</v>
      </c>
      <c r="C373" s="62" t="s">
        <v>327</v>
      </c>
      <c r="D373" s="62" t="s">
        <v>313</v>
      </c>
      <c r="E373" s="62">
        <v>111</v>
      </c>
      <c r="F373" s="14" t="s">
        <v>441</v>
      </c>
      <c r="G373" s="14" t="s">
        <v>591</v>
      </c>
      <c r="H373" s="67"/>
      <c r="I373" s="104">
        <v>42515</v>
      </c>
    </row>
    <row r="374" spans="2:9" hidden="1" x14ac:dyDescent="0.25">
      <c r="B374" s="109" t="s">
        <v>340</v>
      </c>
      <c r="C374" s="62" t="s">
        <v>327</v>
      </c>
      <c r="D374" s="62" t="s">
        <v>304</v>
      </c>
      <c r="E374" s="62">
        <v>125</v>
      </c>
      <c r="F374" s="14" t="s">
        <v>462</v>
      </c>
      <c r="G374" s="14" t="s">
        <v>590</v>
      </c>
      <c r="H374" s="63"/>
      <c r="I374" s="104">
        <v>42529</v>
      </c>
    </row>
    <row r="375" spans="2:9" hidden="1" x14ac:dyDescent="0.25">
      <c r="B375" s="109" t="s">
        <v>310</v>
      </c>
      <c r="C375" s="62" t="s">
        <v>314</v>
      </c>
      <c r="D375" s="62" t="s">
        <v>313</v>
      </c>
      <c r="E375" s="62">
        <v>107</v>
      </c>
      <c r="F375" s="14" t="s">
        <v>397</v>
      </c>
      <c r="G375" s="14" t="s">
        <v>589</v>
      </c>
      <c r="H375" s="63"/>
      <c r="I375" s="104">
        <v>42517</v>
      </c>
    </row>
    <row r="376" spans="2:9" hidden="1" x14ac:dyDescent="0.25">
      <c r="B376" s="109" t="s">
        <v>340</v>
      </c>
      <c r="C376" s="62" t="s">
        <v>352</v>
      </c>
      <c r="D376" s="62" t="s">
        <v>304</v>
      </c>
      <c r="E376" s="62">
        <v>107</v>
      </c>
      <c r="F376" s="14" t="s">
        <v>335</v>
      </c>
      <c r="G376" s="14" t="s">
        <v>588</v>
      </c>
      <c r="H376" s="65"/>
      <c r="I376" s="104">
        <v>42458</v>
      </c>
    </row>
    <row r="377" spans="2:9" hidden="1" x14ac:dyDescent="0.25">
      <c r="B377" s="109" t="s">
        <v>306</v>
      </c>
      <c r="C377" s="62" t="s">
        <v>305</v>
      </c>
      <c r="D377" s="62" t="s">
        <v>313</v>
      </c>
      <c r="E377" s="62">
        <v>104</v>
      </c>
      <c r="F377" s="14" t="s">
        <v>397</v>
      </c>
      <c r="G377" s="14" t="s">
        <v>587</v>
      </c>
      <c r="H377" s="63"/>
      <c r="I377" s="104">
        <v>42481</v>
      </c>
    </row>
    <row r="378" spans="2:9" x14ac:dyDescent="0.25">
      <c r="B378" s="109" t="s">
        <v>340</v>
      </c>
      <c r="C378" s="62" t="s">
        <v>331</v>
      </c>
      <c r="D378" s="62" t="s">
        <v>313</v>
      </c>
      <c r="E378" s="62">
        <v>102</v>
      </c>
      <c r="F378" s="14" t="s">
        <v>344</v>
      </c>
      <c r="G378" s="14" t="s">
        <v>343</v>
      </c>
      <c r="H378" s="63"/>
      <c r="I378" s="104">
        <v>42434</v>
      </c>
    </row>
    <row r="379" spans="2:9" hidden="1" x14ac:dyDescent="0.25">
      <c r="B379" s="109" t="s">
        <v>310</v>
      </c>
      <c r="C379" s="62" t="s">
        <v>352</v>
      </c>
      <c r="D379" s="62" t="s">
        <v>313</v>
      </c>
      <c r="E379" s="62">
        <v>122</v>
      </c>
      <c r="F379" s="14" t="s">
        <v>320</v>
      </c>
      <c r="G379" s="14" t="s">
        <v>585</v>
      </c>
      <c r="H379" s="64"/>
      <c r="I379" s="104">
        <v>42416</v>
      </c>
    </row>
    <row r="380" spans="2:9" hidden="1" x14ac:dyDescent="0.25">
      <c r="B380" s="109" t="s">
        <v>306</v>
      </c>
      <c r="C380" s="62" t="s">
        <v>352</v>
      </c>
      <c r="D380" s="62" t="s">
        <v>313</v>
      </c>
      <c r="E380" s="62">
        <v>112</v>
      </c>
      <c r="F380" s="14" t="s">
        <v>584</v>
      </c>
      <c r="G380" s="14" t="s">
        <v>583</v>
      </c>
      <c r="H380" s="63"/>
      <c r="I380" s="104">
        <v>42395</v>
      </c>
    </row>
    <row r="381" spans="2:9" hidden="1" x14ac:dyDescent="0.25">
      <c r="B381" s="109" t="s">
        <v>340</v>
      </c>
      <c r="C381" s="62" t="s">
        <v>352</v>
      </c>
      <c r="D381" s="62" t="s">
        <v>304</v>
      </c>
      <c r="E381" s="62">
        <v>112</v>
      </c>
      <c r="F381" s="14" t="s">
        <v>362</v>
      </c>
      <c r="G381" s="14" t="s">
        <v>582</v>
      </c>
      <c r="H381" s="63"/>
      <c r="I381" s="104">
        <v>42444</v>
      </c>
    </row>
    <row r="382" spans="2:9" hidden="1" x14ac:dyDescent="0.25">
      <c r="B382" s="109" t="s">
        <v>306</v>
      </c>
      <c r="C382" s="62" t="s">
        <v>352</v>
      </c>
      <c r="D382" s="62" t="s">
        <v>304</v>
      </c>
      <c r="E382" s="62">
        <v>101</v>
      </c>
      <c r="F382" s="14" t="s">
        <v>424</v>
      </c>
      <c r="G382" s="14" t="s">
        <v>581</v>
      </c>
      <c r="H382" s="63"/>
      <c r="I382" s="104">
        <v>42458</v>
      </c>
    </row>
    <row r="383" spans="2:9" hidden="1" x14ac:dyDescent="0.25">
      <c r="B383" s="109" t="s">
        <v>340</v>
      </c>
      <c r="C383" s="62" t="s">
        <v>331</v>
      </c>
      <c r="D383" s="62" t="s">
        <v>304</v>
      </c>
      <c r="E383" s="62">
        <v>100</v>
      </c>
      <c r="F383" s="14" t="s">
        <v>349</v>
      </c>
      <c r="G383" s="14" t="s">
        <v>580</v>
      </c>
      <c r="H383" s="67"/>
      <c r="I383" s="104">
        <v>42434</v>
      </c>
    </row>
    <row r="384" spans="2:9" hidden="1" x14ac:dyDescent="0.25">
      <c r="B384" s="109" t="s">
        <v>310</v>
      </c>
      <c r="C384" s="62" t="s">
        <v>314</v>
      </c>
      <c r="D384" s="62" t="s">
        <v>304</v>
      </c>
      <c r="E384" s="62">
        <v>106</v>
      </c>
      <c r="F384" s="14" t="s">
        <v>503</v>
      </c>
      <c r="G384" s="14" t="s">
        <v>579</v>
      </c>
      <c r="H384" s="67"/>
      <c r="I384" s="104">
        <v>42391</v>
      </c>
    </row>
    <row r="385" spans="2:9" hidden="1" x14ac:dyDescent="0.25">
      <c r="B385" s="109" t="s">
        <v>310</v>
      </c>
      <c r="C385" s="62" t="s">
        <v>305</v>
      </c>
      <c r="D385" s="62" t="s">
        <v>304</v>
      </c>
      <c r="E385" s="62">
        <v>119</v>
      </c>
      <c r="F385" s="14" t="s">
        <v>420</v>
      </c>
      <c r="G385" s="14" t="s">
        <v>578</v>
      </c>
      <c r="H385" s="63"/>
      <c r="I385" s="104">
        <v>42523</v>
      </c>
    </row>
    <row r="386" spans="2:9" x14ac:dyDescent="0.25">
      <c r="B386" s="109" t="s">
        <v>340</v>
      </c>
      <c r="C386" s="62" t="s">
        <v>331</v>
      </c>
      <c r="D386" s="62" t="s">
        <v>304</v>
      </c>
      <c r="E386" s="62">
        <v>112</v>
      </c>
      <c r="F386" s="14" t="s">
        <v>431</v>
      </c>
      <c r="G386" s="14" t="s">
        <v>959</v>
      </c>
      <c r="H386" s="63"/>
      <c r="I386" s="104">
        <v>42532</v>
      </c>
    </row>
    <row r="387" spans="2:9" hidden="1" x14ac:dyDescent="0.25">
      <c r="B387" s="109" t="s">
        <v>340</v>
      </c>
      <c r="C387" s="62" t="s">
        <v>314</v>
      </c>
      <c r="D387" s="62" t="s">
        <v>304</v>
      </c>
      <c r="E387" s="62">
        <v>125</v>
      </c>
      <c r="F387" s="14" t="s">
        <v>400</v>
      </c>
      <c r="G387" s="14" t="s">
        <v>576</v>
      </c>
      <c r="H387" s="63"/>
      <c r="I387" s="104">
        <v>42398</v>
      </c>
    </row>
    <row r="388" spans="2:9" hidden="1" x14ac:dyDescent="0.25">
      <c r="B388" s="109" t="s">
        <v>310</v>
      </c>
      <c r="C388" s="62" t="s">
        <v>352</v>
      </c>
      <c r="D388" s="62" t="s">
        <v>304</v>
      </c>
      <c r="E388" s="62">
        <v>120</v>
      </c>
      <c r="F388" s="14" t="s">
        <v>333</v>
      </c>
      <c r="G388" s="14" t="s">
        <v>575</v>
      </c>
      <c r="H388" s="63"/>
      <c r="I388" s="104">
        <v>42381</v>
      </c>
    </row>
    <row r="389" spans="2:9" hidden="1" x14ac:dyDescent="0.25">
      <c r="B389" s="109" t="s">
        <v>306</v>
      </c>
      <c r="C389" s="62" t="s">
        <v>352</v>
      </c>
      <c r="D389" s="62" t="s">
        <v>313</v>
      </c>
      <c r="E389" s="62">
        <v>108</v>
      </c>
      <c r="F389" s="14" t="s">
        <v>365</v>
      </c>
      <c r="G389" s="14" t="s">
        <v>574</v>
      </c>
      <c r="H389" s="63"/>
      <c r="I389" s="104">
        <v>42486</v>
      </c>
    </row>
    <row r="390" spans="2:9" x14ac:dyDescent="0.25">
      <c r="B390" s="109" t="s">
        <v>340</v>
      </c>
      <c r="C390" s="62" t="s">
        <v>331</v>
      </c>
      <c r="D390" s="62" t="s">
        <v>304</v>
      </c>
      <c r="E390" s="62">
        <v>103</v>
      </c>
      <c r="F390" s="14" t="s">
        <v>326</v>
      </c>
      <c r="G390" s="14" t="s">
        <v>923</v>
      </c>
      <c r="H390" s="63"/>
      <c r="I390" s="104">
        <v>42406</v>
      </c>
    </row>
    <row r="391" spans="2:9" hidden="1" x14ac:dyDescent="0.25">
      <c r="B391" s="109" t="s">
        <v>340</v>
      </c>
      <c r="C391" s="62" t="s">
        <v>352</v>
      </c>
      <c r="D391" s="62" t="s">
        <v>313</v>
      </c>
      <c r="E391" s="62">
        <v>113</v>
      </c>
      <c r="F391" s="14" t="s">
        <v>392</v>
      </c>
      <c r="G391" s="14" t="s">
        <v>572</v>
      </c>
      <c r="H391" s="67"/>
      <c r="I391" s="104">
        <v>42402</v>
      </c>
    </row>
    <row r="392" spans="2:9" hidden="1" x14ac:dyDescent="0.25">
      <c r="B392" s="109" t="s">
        <v>310</v>
      </c>
      <c r="C392" s="62" t="s">
        <v>327</v>
      </c>
      <c r="D392" s="62" t="s">
        <v>313</v>
      </c>
      <c r="E392" s="62">
        <v>128</v>
      </c>
      <c r="F392" s="14" t="s">
        <v>337</v>
      </c>
      <c r="G392" s="14" t="s">
        <v>571</v>
      </c>
      <c r="H392" s="65"/>
      <c r="I392" s="104">
        <v>42543</v>
      </c>
    </row>
    <row r="393" spans="2:9" hidden="1" x14ac:dyDescent="0.25">
      <c r="B393" s="109" t="s">
        <v>310</v>
      </c>
      <c r="C393" s="62" t="s">
        <v>352</v>
      </c>
      <c r="D393" s="62" t="s">
        <v>313</v>
      </c>
      <c r="E393" s="62">
        <v>130</v>
      </c>
      <c r="F393" s="14" t="s">
        <v>441</v>
      </c>
      <c r="G393" s="14" t="s">
        <v>570</v>
      </c>
      <c r="H393" s="64"/>
      <c r="I393" s="104">
        <v>42423</v>
      </c>
    </row>
    <row r="394" spans="2:9" hidden="1" x14ac:dyDescent="0.25">
      <c r="B394" s="109" t="s">
        <v>340</v>
      </c>
      <c r="C394" s="62" t="s">
        <v>352</v>
      </c>
      <c r="D394" s="62" t="s">
        <v>304</v>
      </c>
      <c r="E394" s="62">
        <v>118</v>
      </c>
      <c r="F394" s="14" t="s">
        <v>503</v>
      </c>
      <c r="G394" s="14" t="s">
        <v>569</v>
      </c>
      <c r="H394" s="63"/>
      <c r="I394" s="104">
        <v>42430</v>
      </c>
    </row>
    <row r="395" spans="2:9" hidden="1" x14ac:dyDescent="0.25">
      <c r="B395" s="109" t="s">
        <v>310</v>
      </c>
      <c r="C395" s="62" t="s">
        <v>305</v>
      </c>
      <c r="D395" s="62" t="s">
        <v>304</v>
      </c>
      <c r="E395" s="62">
        <v>114</v>
      </c>
      <c r="F395" s="14" t="s">
        <v>337</v>
      </c>
      <c r="G395" s="14" t="s">
        <v>568</v>
      </c>
      <c r="H395" s="63"/>
      <c r="I395" s="104">
        <v>42495</v>
      </c>
    </row>
    <row r="396" spans="2:9" x14ac:dyDescent="0.25">
      <c r="B396" s="109" t="s">
        <v>340</v>
      </c>
      <c r="C396" s="62" t="s">
        <v>331</v>
      </c>
      <c r="D396" s="62" t="s">
        <v>304</v>
      </c>
      <c r="E396" s="62">
        <v>121</v>
      </c>
      <c r="F396" s="14" t="s">
        <v>322</v>
      </c>
      <c r="G396" s="14" t="s">
        <v>743</v>
      </c>
      <c r="H396" s="63"/>
      <c r="I396" s="104">
        <v>42434</v>
      </c>
    </row>
    <row r="397" spans="2:9" x14ac:dyDescent="0.25">
      <c r="B397" s="109" t="s">
        <v>340</v>
      </c>
      <c r="C397" s="62" t="s">
        <v>331</v>
      </c>
      <c r="D397" s="62" t="s">
        <v>304</v>
      </c>
      <c r="E397" s="62">
        <v>126</v>
      </c>
      <c r="F397" s="14" t="s">
        <v>371</v>
      </c>
      <c r="G397" s="14" t="s">
        <v>724</v>
      </c>
      <c r="H397" s="63"/>
      <c r="I397" s="104">
        <v>42518</v>
      </c>
    </row>
    <row r="398" spans="2:9" hidden="1" x14ac:dyDescent="0.25">
      <c r="B398" s="109" t="s">
        <v>306</v>
      </c>
      <c r="C398" s="62" t="s">
        <v>352</v>
      </c>
      <c r="D398" s="62" t="s">
        <v>313</v>
      </c>
      <c r="E398" s="62">
        <v>118</v>
      </c>
      <c r="F398" s="14" t="s">
        <v>380</v>
      </c>
      <c r="G398" s="14" t="s">
        <v>565</v>
      </c>
      <c r="H398" s="63"/>
      <c r="I398" s="104">
        <v>42479</v>
      </c>
    </row>
    <row r="399" spans="2:9" hidden="1" x14ac:dyDescent="0.25">
      <c r="B399" s="109" t="s">
        <v>310</v>
      </c>
      <c r="C399" s="62" t="s">
        <v>305</v>
      </c>
      <c r="D399" s="62" t="s">
        <v>304</v>
      </c>
      <c r="E399" s="62">
        <v>127</v>
      </c>
      <c r="F399" s="14" t="s">
        <v>335</v>
      </c>
      <c r="G399" s="14" t="s">
        <v>564</v>
      </c>
      <c r="H399" s="67"/>
      <c r="I399" s="104">
        <v>42537</v>
      </c>
    </row>
    <row r="400" spans="2:9" hidden="1" x14ac:dyDescent="0.25">
      <c r="B400" s="109" t="s">
        <v>340</v>
      </c>
      <c r="C400" s="62" t="s">
        <v>331</v>
      </c>
      <c r="D400" s="62" t="s">
        <v>304</v>
      </c>
      <c r="E400" s="62">
        <v>124</v>
      </c>
      <c r="F400" s="14" t="s">
        <v>400</v>
      </c>
      <c r="G400" s="14" t="s">
        <v>563</v>
      </c>
      <c r="H400" s="65"/>
      <c r="I400" s="104">
        <v>42399</v>
      </c>
    </row>
    <row r="401" spans="2:9" hidden="1" x14ac:dyDescent="0.25">
      <c r="B401" s="109" t="s">
        <v>310</v>
      </c>
      <c r="C401" s="62" t="s">
        <v>314</v>
      </c>
      <c r="D401" s="62" t="s">
        <v>313</v>
      </c>
      <c r="E401" s="62">
        <v>105</v>
      </c>
      <c r="F401" s="14" t="s">
        <v>450</v>
      </c>
      <c r="G401" s="14" t="s">
        <v>562</v>
      </c>
      <c r="H401" s="66"/>
      <c r="I401" s="104">
        <v>42447</v>
      </c>
    </row>
    <row r="402" spans="2:9" hidden="1" x14ac:dyDescent="0.25">
      <c r="B402" s="109" t="s">
        <v>306</v>
      </c>
      <c r="C402" s="62" t="s">
        <v>324</v>
      </c>
      <c r="D402" s="62" t="s">
        <v>313</v>
      </c>
      <c r="E402" s="62">
        <v>122</v>
      </c>
      <c r="F402" s="14" t="s">
        <v>384</v>
      </c>
      <c r="G402" s="14" t="s">
        <v>561</v>
      </c>
      <c r="H402" s="65"/>
      <c r="I402" s="104">
        <v>42499</v>
      </c>
    </row>
    <row r="403" spans="2:9" hidden="1" x14ac:dyDescent="0.25">
      <c r="B403" s="109" t="s">
        <v>340</v>
      </c>
      <c r="C403" s="62" t="s">
        <v>309</v>
      </c>
      <c r="D403" s="62" t="s">
        <v>304</v>
      </c>
      <c r="E403" s="62">
        <v>100</v>
      </c>
      <c r="F403" s="14" t="s">
        <v>303</v>
      </c>
      <c r="G403" s="14" t="s">
        <v>560</v>
      </c>
      <c r="H403" s="65"/>
      <c r="I403" s="104">
        <v>42533</v>
      </c>
    </row>
    <row r="404" spans="2:9" hidden="1" x14ac:dyDescent="0.25">
      <c r="B404" s="109" t="s">
        <v>340</v>
      </c>
      <c r="C404" s="62" t="s">
        <v>324</v>
      </c>
      <c r="D404" s="62" t="s">
        <v>313</v>
      </c>
      <c r="E404" s="62">
        <v>121</v>
      </c>
      <c r="F404" s="14" t="s">
        <v>400</v>
      </c>
      <c r="G404" s="14" t="s">
        <v>559</v>
      </c>
      <c r="H404" s="64"/>
      <c r="I404" s="104">
        <v>42373</v>
      </c>
    </row>
    <row r="405" spans="2:9" hidden="1" x14ac:dyDescent="0.25">
      <c r="B405" s="109" t="s">
        <v>310</v>
      </c>
      <c r="C405" s="62" t="s">
        <v>324</v>
      </c>
      <c r="D405" s="62" t="s">
        <v>313</v>
      </c>
      <c r="E405" s="62">
        <v>122</v>
      </c>
      <c r="F405" s="14" t="s">
        <v>358</v>
      </c>
      <c r="G405" s="14" t="s">
        <v>558</v>
      </c>
      <c r="H405" s="63"/>
      <c r="I405" s="104">
        <v>42429</v>
      </c>
    </row>
    <row r="406" spans="2:9" hidden="1" x14ac:dyDescent="0.25">
      <c r="B406" s="109" t="s">
        <v>340</v>
      </c>
      <c r="C406" s="62" t="s">
        <v>324</v>
      </c>
      <c r="D406" s="62" t="s">
        <v>304</v>
      </c>
      <c r="E406" s="62">
        <v>125</v>
      </c>
      <c r="F406" s="14" t="s">
        <v>441</v>
      </c>
      <c r="G406" s="14" t="s">
        <v>557</v>
      </c>
      <c r="H406" s="63"/>
      <c r="I406" s="104">
        <v>42471</v>
      </c>
    </row>
    <row r="407" spans="2:9" hidden="1" x14ac:dyDescent="0.25">
      <c r="B407" s="109" t="s">
        <v>310</v>
      </c>
      <c r="C407" s="62" t="s">
        <v>352</v>
      </c>
      <c r="D407" s="62" t="s">
        <v>313</v>
      </c>
      <c r="E407" s="62">
        <v>118</v>
      </c>
      <c r="F407" s="14" t="s">
        <v>316</v>
      </c>
      <c r="G407" s="14" t="s">
        <v>556</v>
      </c>
      <c r="H407" s="67"/>
      <c r="I407" s="104">
        <v>42416</v>
      </c>
    </row>
    <row r="408" spans="2:9" hidden="1" x14ac:dyDescent="0.25">
      <c r="B408" s="109" t="s">
        <v>306</v>
      </c>
      <c r="C408" s="62" t="s">
        <v>327</v>
      </c>
      <c r="D408" s="62" t="s">
        <v>304</v>
      </c>
      <c r="E408" s="62">
        <v>129</v>
      </c>
      <c r="F408" s="14" t="s">
        <v>303</v>
      </c>
      <c r="G408" s="14" t="s">
        <v>555</v>
      </c>
      <c r="H408" s="63"/>
      <c r="I408" s="104">
        <v>42550</v>
      </c>
    </row>
    <row r="409" spans="2:9" hidden="1" x14ac:dyDescent="0.25">
      <c r="B409" s="109" t="s">
        <v>310</v>
      </c>
      <c r="C409" s="62" t="s">
        <v>352</v>
      </c>
      <c r="D409" s="62" t="s">
        <v>304</v>
      </c>
      <c r="E409" s="62">
        <v>128</v>
      </c>
      <c r="F409" s="14" t="s">
        <v>546</v>
      </c>
      <c r="G409" s="14" t="s">
        <v>554</v>
      </c>
      <c r="H409" s="67"/>
      <c r="I409" s="104">
        <v>42402</v>
      </c>
    </row>
    <row r="410" spans="2:9" hidden="1" x14ac:dyDescent="0.25">
      <c r="B410" s="109" t="s">
        <v>310</v>
      </c>
      <c r="C410" s="62" t="s">
        <v>327</v>
      </c>
      <c r="D410" s="62" t="s">
        <v>313</v>
      </c>
      <c r="E410" s="62">
        <v>125</v>
      </c>
      <c r="F410" s="14" t="s">
        <v>326</v>
      </c>
      <c r="G410" s="14" t="s">
        <v>553</v>
      </c>
      <c r="H410" s="65"/>
      <c r="I410" s="104">
        <v>42424</v>
      </c>
    </row>
    <row r="411" spans="2:9" hidden="1" x14ac:dyDescent="0.25">
      <c r="B411" s="109" t="s">
        <v>340</v>
      </c>
      <c r="C411" s="62" t="s">
        <v>314</v>
      </c>
      <c r="D411" s="62" t="s">
        <v>304</v>
      </c>
      <c r="E411" s="62">
        <v>122</v>
      </c>
      <c r="F411" s="14" t="s">
        <v>337</v>
      </c>
      <c r="G411" s="14" t="s">
        <v>552</v>
      </c>
      <c r="H411" s="63"/>
      <c r="I411" s="104">
        <v>42433</v>
      </c>
    </row>
    <row r="412" spans="2:9" hidden="1" x14ac:dyDescent="0.25">
      <c r="B412" s="109" t="s">
        <v>310</v>
      </c>
      <c r="C412" s="62" t="s">
        <v>331</v>
      </c>
      <c r="D412" s="62" t="s">
        <v>313</v>
      </c>
      <c r="E412" s="62">
        <v>104</v>
      </c>
      <c r="F412" s="14" t="s">
        <v>320</v>
      </c>
      <c r="G412" s="14" t="s">
        <v>551</v>
      </c>
      <c r="H412" s="64"/>
      <c r="I412" s="104">
        <v>42427</v>
      </c>
    </row>
    <row r="413" spans="2:9" hidden="1" x14ac:dyDescent="0.25">
      <c r="B413" s="109" t="s">
        <v>310</v>
      </c>
      <c r="C413" s="62" t="s">
        <v>324</v>
      </c>
      <c r="D413" s="62" t="s">
        <v>304</v>
      </c>
      <c r="E413" s="62">
        <v>101</v>
      </c>
      <c r="F413" s="14" t="s">
        <v>337</v>
      </c>
      <c r="G413" s="14" t="s">
        <v>550</v>
      </c>
      <c r="H413" s="65"/>
      <c r="I413" s="104">
        <v>42387</v>
      </c>
    </row>
    <row r="414" spans="2:9" hidden="1" x14ac:dyDescent="0.25">
      <c r="B414" s="109" t="s">
        <v>340</v>
      </c>
      <c r="C414" s="62" t="s">
        <v>324</v>
      </c>
      <c r="D414" s="62" t="s">
        <v>304</v>
      </c>
      <c r="E414" s="62">
        <v>109</v>
      </c>
      <c r="F414" s="14" t="s">
        <v>344</v>
      </c>
      <c r="G414" s="14" t="s">
        <v>549</v>
      </c>
      <c r="H414" s="66"/>
      <c r="I414" s="104">
        <v>42422</v>
      </c>
    </row>
    <row r="415" spans="2:9" hidden="1" x14ac:dyDescent="0.25">
      <c r="B415" s="109" t="s">
        <v>340</v>
      </c>
      <c r="C415" s="62" t="s">
        <v>327</v>
      </c>
      <c r="D415" s="62" t="s">
        <v>313</v>
      </c>
      <c r="E415" s="62">
        <v>116</v>
      </c>
      <c r="F415" s="14" t="s">
        <v>384</v>
      </c>
      <c r="G415" s="14" t="s">
        <v>548</v>
      </c>
      <c r="H415" s="65"/>
      <c r="I415" s="104">
        <v>42424</v>
      </c>
    </row>
    <row r="416" spans="2:9" hidden="1" x14ac:dyDescent="0.25">
      <c r="B416" s="109" t="s">
        <v>340</v>
      </c>
      <c r="C416" s="62" t="s">
        <v>324</v>
      </c>
      <c r="D416" s="62" t="s">
        <v>304</v>
      </c>
      <c r="E416" s="62">
        <v>111</v>
      </c>
      <c r="F416" s="14" t="s">
        <v>322</v>
      </c>
      <c r="G416" s="14" t="s">
        <v>547</v>
      </c>
      <c r="H416" s="67"/>
      <c r="I416" s="104">
        <v>42408</v>
      </c>
    </row>
    <row r="417" spans="2:9" hidden="1" x14ac:dyDescent="0.25">
      <c r="B417" s="109" t="s">
        <v>340</v>
      </c>
      <c r="C417" s="62" t="s">
        <v>352</v>
      </c>
      <c r="D417" s="62" t="s">
        <v>313</v>
      </c>
      <c r="E417" s="62">
        <v>104</v>
      </c>
      <c r="F417" s="14" t="s">
        <v>546</v>
      </c>
      <c r="G417" s="14" t="s">
        <v>545</v>
      </c>
      <c r="H417" s="64"/>
      <c r="I417" s="104">
        <v>42528</v>
      </c>
    </row>
    <row r="418" spans="2:9" x14ac:dyDescent="0.25">
      <c r="B418" s="109" t="s">
        <v>340</v>
      </c>
      <c r="C418" s="62" t="s">
        <v>331</v>
      </c>
      <c r="D418" s="62" t="s">
        <v>304</v>
      </c>
      <c r="E418" s="62">
        <v>119</v>
      </c>
      <c r="F418" s="14" t="s">
        <v>354</v>
      </c>
      <c r="G418" s="14" t="s">
        <v>712</v>
      </c>
      <c r="H418" s="63"/>
      <c r="I418" s="104">
        <v>42539</v>
      </c>
    </row>
    <row r="419" spans="2:9" hidden="1" x14ac:dyDescent="0.25">
      <c r="B419" s="109" t="s">
        <v>306</v>
      </c>
      <c r="C419" s="62" t="s">
        <v>324</v>
      </c>
      <c r="D419" s="62" t="s">
        <v>313</v>
      </c>
      <c r="E419" s="62">
        <v>119</v>
      </c>
      <c r="F419" s="14" t="s">
        <v>408</v>
      </c>
      <c r="G419" s="14" t="s">
        <v>543</v>
      </c>
      <c r="H419" s="63"/>
      <c r="I419" s="104">
        <v>42373</v>
      </c>
    </row>
    <row r="420" spans="2:9" hidden="1" x14ac:dyDescent="0.25">
      <c r="B420" s="109" t="s">
        <v>310</v>
      </c>
      <c r="C420" s="62" t="s">
        <v>309</v>
      </c>
      <c r="D420" s="62" t="s">
        <v>313</v>
      </c>
      <c r="E420" s="62">
        <v>116</v>
      </c>
      <c r="F420" s="14" t="s">
        <v>333</v>
      </c>
      <c r="G420" s="14" t="s">
        <v>542</v>
      </c>
      <c r="H420" s="64"/>
      <c r="I420" s="104">
        <v>42470</v>
      </c>
    </row>
    <row r="421" spans="2:9" hidden="1" x14ac:dyDescent="0.25">
      <c r="B421" s="109" t="s">
        <v>340</v>
      </c>
      <c r="C421" s="62" t="s">
        <v>305</v>
      </c>
      <c r="D421" s="62" t="s">
        <v>313</v>
      </c>
      <c r="E421" s="62">
        <v>112</v>
      </c>
      <c r="F421" s="14" t="s">
        <v>450</v>
      </c>
      <c r="G421" s="14" t="s">
        <v>541</v>
      </c>
      <c r="H421" s="63"/>
      <c r="I421" s="104">
        <v>42404</v>
      </c>
    </row>
    <row r="422" spans="2:9" hidden="1" x14ac:dyDescent="0.25">
      <c r="B422" s="109" t="s">
        <v>306</v>
      </c>
      <c r="C422" s="62" t="s">
        <v>327</v>
      </c>
      <c r="D422" s="62" t="s">
        <v>313</v>
      </c>
      <c r="E422" s="62">
        <v>104</v>
      </c>
      <c r="F422" s="14" t="s">
        <v>316</v>
      </c>
      <c r="G422" s="14" t="s">
        <v>540</v>
      </c>
      <c r="H422" s="63"/>
      <c r="I422" s="104">
        <v>42431</v>
      </c>
    </row>
    <row r="423" spans="2:9" hidden="1" x14ac:dyDescent="0.25">
      <c r="B423" s="109" t="s">
        <v>310</v>
      </c>
      <c r="C423" s="62" t="s">
        <v>327</v>
      </c>
      <c r="D423" s="62" t="s">
        <v>313</v>
      </c>
      <c r="E423" s="62">
        <v>105</v>
      </c>
      <c r="F423" s="14" t="s">
        <v>466</v>
      </c>
      <c r="G423" s="14" t="s">
        <v>539</v>
      </c>
      <c r="H423" s="65"/>
      <c r="I423" s="104">
        <v>42522</v>
      </c>
    </row>
    <row r="424" spans="2:9" hidden="1" x14ac:dyDescent="0.25">
      <c r="B424" s="109" t="s">
        <v>306</v>
      </c>
      <c r="C424" s="62" t="s">
        <v>331</v>
      </c>
      <c r="D424" s="62" t="s">
        <v>313</v>
      </c>
      <c r="E424" s="62">
        <v>120</v>
      </c>
      <c r="F424" s="14" t="s">
        <v>462</v>
      </c>
      <c r="G424" s="14" t="s">
        <v>538</v>
      </c>
      <c r="H424" s="64"/>
      <c r="I424" s="104">
        <v>42434</v>
      </c>
    </row>
    <row r="425" spans="2:9" hidden="1" x14ac:dyDescent="0.25">
      <c r="B425" s="109" t="s">
        <v>306</v>
      </c>
      <c r="C425" s="62" t="s">
        <v>352</v>
      </c>
      <c r="D425" s="62" t="s">
        <v>304</v>
      </c>
      <c r="E425" s="62">
        <v>120</v>
      </c>
      <c r="F425" s="14" t="s">
        <v>362</v>
      </c>
      <c r="G425" s="14" t="s">
        <v>537</v>
      </c>
      <c r="H425" s="67"/>
      <c r="I425" s="104">
        <v>42395</v>
      </c>
    </row>
    <row r="426" spans="2:9" hidden="1" x14ac:dyDescent="0.25">
      <c r="B426" s="109" t="s">
        <v>310</v>
      </c>
      <c r="C426" s="62" t="s">
        <v>331</v>
      </c>
      <c r="D426" s="62" t="s">
        <v>313</v>
      </c>
      <c r="E426" s="62">
        <v>105</v>
      </c>
      <c r="F426" s="14" t="s">
        <v>371</v>
      </c>
      <c r="G426" s="14" t="s">
        <v>536</v>
      </c>
      <c r="H426" s="67"/>
      <c r="I426" s="104">
        <v>42392</v>
      </c>
    </row>
    <row r="427" spans="2:9" x14ac:dyDescent="0.25">
      <c r="B427" s="109" t="s">
        <v>340</v>
      </c>
      <c r="C427" s="62" t="s">
        <v>331</v>
      </c>
      <c r="D427" s="62" t="s">
        <v>304</v>
      </c>
      <c r="E427" s="62">
        <v>125</v>
      </c>
      <c r="F427" s="14" t="s">
        <v>333</v>
      </c>
      <c r="G427" s="14" t="s">
        <v>683</v>
      </c>
      <c r="H427" s="63"/>
      <c r="I427" s="104">
        <v>42455</v>
      </c>
    </row>
    <row r="428" spans="2:9" hidden="1" x14ac:dyDescent="0.25">
      <c r="B428" s="109" t="s">
        <v>310</v>
      </c>
      <c r="C428" s="62" t="s">
        <v>327</v>
      </c>
      <c r="D428" s="62" t="s">
        <v>313</v>
      </c>
      <c r="E428" s="62">
        <v>125</v>
      </c>
      <c r="F428" s="14" t="s">
        <v>344</v>
      </c>
      <c r="G428" s="14" t="s">
        <v>534</v>
      </c>
      <c r="H428" s="66"/>
      <c r="I428" s="104">
        <v>42424</v>
      </c>
    </row>
    <row r="429" spans="2:9" hidden="1" x14ac:dyDescent="0.25">
      <c r="B429" s="109" t="s">
        <v>306</v>
      </c>
      <c r="C429" s="62" t="s">
        <v>314</v>
      </c>
      <c r="D429" s="62" t="s">
        <v>304</v>
      </c>
      <c r="E429" s="62">
        <v>130</v>
      </c>
      <c r="F429" s="14" t="s">
        <v>335</v>
      </c>
      <c r="G429" s="14" t="s">
        <v>533</v>
      </c>
      <c r="H429" s="66"/>
      <c r="I429" s="104">
        <v>42503</v>
      </c>
    </row>
    <row r="430" spans="2:9" x14ac:dyDescent="0.25">
      <c r="B430" s="109" t="s">
        <v>340</v>
      </c>
      <c r="C430" s="62" t="s">
        <v>331</v>
      </c>
      <c r="D430" s="62" t="s">
        <v>304</v>
      </c>
      <c r="E430" s="62">
        <v>118</v>
      </c>
      <c r="F430" s="14" t="s">
        <v>382</v>
      </c>
      <c r="G430" s="14" t="s">
        <v>651</v>
      </c>
      <c r="H430" s="63"/>
      <c r="I430" s="104">
        <v>42427</v>
      </c>
    </row>
    <row r="431" spans="2:9" hidden="1" x14ac:dyDescent="0.25">
      <c r="B431" s="109" t="s">
        <v>306</v>
      </c>
      <c r="C431" s="62" t="s">
        <v>352</v>
      </c>
      <c r="D431" s="62" t="s">
        <v>304</v>
      </c>
      <c r="E431" s="62">
        <v>129</v>
      </c>
      <c r="F431" s="14" t="s">
        <v>397</v>
      </c>
      <c r="G431" s="14" t="s">
        <v>531</v>
      </c>
      <c r="H431" s="64"/>
      <c r="I431" s="104">
        <v>42402</v>
      </c>
    </row>
    <row r="432" spans="2:9" x14ac:dyDescent="0.25">
      <c r="B432" s="109" t="s">
        <v>340</v>
      </c>
      <c r="C432" s="62" t="s">
        <v>331</v>
      </c>
      <c r="D432" s="62" t="s">
        <v>304</v>
      </c>
      <c r="E432" s="62">
        <v>118</v>
      </c>
      <c r="F432" s="14" t="s">
        <v>584</v>
      </c>
      <c r="G432" s="14" t="s">
        <v>592</v>
      </c>
      <c r="H432" s="63"/>
      <c r="I432" s="104">
        <v>42539</v>
      </c>
    </row>
    <row r="433" spans="2:9" hidden="1" x14ac:dyDescent="0.25">
      <c r="B433" s="109" t="s">
        <v>340</v>
      </c>
      <c r="C433" s="62" t="s">
        <v>327</v>
      </c>
      <c r="D433" s="62" t="s">
        <v>304</v>
      </c>
      <c r="E433" s="62">
        <v>109</v>
      </c>
      <c r="F433" s="14" t="s">
        <v>339</v>
      </c>
      <c r="G433" s="14" t="s">
        <v>529</v>
      </c>
      <c r="H433" s="63"/>
      <c r="I433" s="104">
        <v>42445</v>
      </c>
    </row>
    <row r="434" spans="2:9" hidden="1" x14ac:dyDescent="0.25">
      <c r="B434" s="109" t="s">
        <v>306</v>
      </c>
      <c r="C434" s="62" t="s">
        <v>324</v>
      </c>
      <c r="D434" s="62" t="s">
        <v>313</v>
      </c>
      <c r="E434" s="62">
        <v>118</v>
      </c>
      <c r="F434" s="14" t="s">
        <v>362</v>
      </c>
      <c r="G434" s="14" t="s">
        <v>528</v>
      </c>
      <c r="H434" s="67"/>
      <c r="I434" s="104">
        <v>42506</v>
      </c>
    </row>
    <row r="435" spans="2:9" hidden="1" x14ac:dyDescent="0.25">
      <c r="B435" s="109" t="s">
        <v>310</v>
      </c>
      <c r="C435" s="62" t="s">
        <v>309</v>
      </c>
      <c r="D435" s="62" t="s">
        <v>304</v>
      </c>
      <c r="E435" s="62">
        <v>117</v>
      </c>
      <c r="F435" s="14" t="s">
        <v>335</v>
      </c>
      <c r="G435" s="14" t="s">
        <v>527</v>
      </c>
      <c r="H435" s="67"/>
      <c r="I435" s="104">
        <v>42435</v>
      </c>
    </row>
    <row r="436" spans="2:9" hidden="1" x14ac:dyDescent="0.25">
      <c r="B436" s="109" t="s">
        <v>306</v>
      </c>
      <c r="C436" s="62" t="s">
        <v>324</v>
      </c>
      <c r="D436" s="62" t="s">
        <v>313</v>
      </c>
      <c r="E436" s="62">
        <v>128</v>
      </c>
      <c r="F436" s="14" t="s">
        <v>303</v>
      </c>
      <c r="G436" s="14" t="s">
        <v>526</v>
      </c>
      <c r="H436" s="67"/>
      <c r="I436" s="104">
        <v>42443</v>
      </c>
    </row>
    <row r="437" spans="2:9" hidden="1" x14ac:dyDescent="0.25">
      <c r="B437" s="109" t="s">
        <v>310</v>
      </c>
      <c r="C437" s="62" t="s">
        <v>305</v>
      </c>
      <c r="D437" s="62" t="s">
        <v>304</v>
      </c>
      <c r="E437" s="62">
        <v>105</v>
      </c>
      <c r="F437" s="14" t="s">
        <v>424</v>
      </c>
      <c r="G437" s="14" t="s">
        <v>490</v>
      </c>
      <c r="H437" s="67"/>
      <c r="I437" s="104">
        <v>42446</v>
      </c>
    </row>
    <row r="438" spans="2:9" hidden="1" x14ac:dyDescent="0.25">
      <c r="B438" s="109" t="s">
        <v>306</v>
      </c>
      <c r="C438" s="62" t="s">
        <v>324</v>
      </c>
      <c r="D438" s="62" t="s">
        <v>313</v>
      </c>
      <c r="E438" s="62">
        <v>122</v>
      </c>
      <c r="F438" s="14" t="s">
        <v>335</v>
      </c>
      <c r="G438" s="14" t="s">
        <v>525</v>
      </c>
      <c r="H438" s="63"/>
      <c r="I438" s="104">
        <v>42464</v>
      </c>
    </row>
    <row r="439" spans="2:9" hidden="1" x14ac:dyDescent="0.25">
      <c r="B439" s="109" t="s">
        <v>310</v>
      </c>
      <c r="C439" s="62" t="s">
        <v>314</v>
      </c>
      <c r="D439" s="62" t="s">
        <v>304</v>
      </c>
      <c r="E439" s="62">
        <v>129</v>
      </c>
      <c r="F439" s="14" t="s">
        <v>371</v>
      </c>
      <c r="G439" s="14" t="s">
        <v>524</v>
      </c>
      <c r="H439" s="63"/>
      <c r="I439" s="104">
        <v>42412</v>
      </c>
    </row>
    <row r="440" spans="2:9" x14ac:dyDescent="0.25">
      <c r="B440" s="109" t="s">
        <v>340</v>
      </c>
      <c r="C440" s="62" t="s">
        <v>331</v>
      </c>
      <c r="D440" s="62" t="s">
        <v>304</v>
      </c>
      <c r="E440" s="62">
        <v>106</v>
      </c>
      <c r="F440" s="14" t="s">
        <v>329</v>
      </c>
      <c r="G440" s="14" t="s">
        <v>567</v>
      </c>
      <c r="H440" s="63"/>
      <c r="I440" s="104">
        <v>42385</v>
      </c>
    </row>
    <row r="441" spans="2:9" hidden="1" x14ac:dyDescent="0.25">
      <c r="B441" s="109" t="s">
        <v>310</v>
      </c>
      <c r="C441" s="62" t="s">
        <v>327</v>
      </c>
      <c r="D441" s="62" t="s">
        <v>304</v>
      </c>
      <c r="E441" s="62">
        <v>129</v>
      </c>
      <c r="F441" s="14" t="s">
        <v>333</v>
      </c>
      <c r="G441" s="14" t="s">
        <v>522</v>
      </c>
      <c r="H441" s="67"/>
      <c r="I441" s="104">
        <v>42424</v>
      </c>
    </row>
    <row r="442" spans="2:9" x14ac:dyDescent="0.25">
      <c r="B442" s="109" t="s">
        <v>340</v>
      </c>
      <c r="C442" s="62" t="s">
        <v>331</v>
      </c>
      <c r="D442" s="62" t="s">
        <v>304</v>
      </c>
      <c r="E442" s="62">
        <v>104</v>
      </c>
      <c r="F442" s="14" t="s">
        <v>354</v>
      </c>
      <c r="G442" s="14" t="s">
        <v>478</v>
      </c>
      <c r="H442" s="63"/>
      <c r="I442" s="104">
        <v>42504</v>
      </c>
    </row>
    <row r="443" spans="2:9" hidden="1" x14ac:dyDescent="0.25">
      <c r="B443" s="109" t="s">
        <v>310</v>
      </c>
      <c r="C443" s="62" t="s">
        <v>331</v>
      </c>
      <c r="D443" s="62" t="s">
        <v>313</v>
      </c>
      <c r="E443" s="62">
        <v>100</v>
      </c>
      <c r="F443" s="14" t="s">
        <v>410</v>
      </c>
      <c r="G443" s="14" t="s">
        <v>520</v>
      </c>
      <c r="H443" s="66"/>
      <c r="I443" s="104">
        <v>42483</v>
      </c>
    </row>
    <row r="444" spans="2:9" hidden="1" x14ac:dyDescent="0.25">
      <c r="B444" s="109" t="s">
        <v>340</v>
      </c>
      <c r="C444" s="62" t="s">
        <v>309</v>
      </c>
      <c r="D444" s="62" t="s">
        <v>313</v>
      </c>
      <c r="E444" s="62">
        <v>130</v>
      </c>
      <c r="F444" s="14" t="s">
        <v>318</v>
      </c>
      <c r="G444" s="14" t="s">
        <v>519</v>
      </c>
      <c r="H444" s="66"/>
      <c r="I444" s="104">
        <v>42421</v>
      </c>
    </row>
    <row r="445" spans="2:9" hidden="1" x14ac:dyDescent="0.25">
      <c r="B445" s="109" t="s">
        <v>340</v>
      </c>
      <c r="C445" s="62" t="s">
        <v>305</v>
      </c>
      <c r="D445" s="62" t="s">
        <v>313</v>
      </c>
      <c r="E445" s="62">
        <v>106</v>
      </c>
      <c r="F445" s="14" t="s">
        <v>367</v>
      </c>
      <c r="G445" s="14" t="s">
        <v>518</v>
      </c>
      <c r="H445" s="63"/>
      <c r="I445" s="104">
        <v>42446</v>
      </c>
    </row>
    <row r="446" spans="2:9" hidden="1" x14ac:dyDescent="0.25">
      <c r="B446" s="109" t="s">
        <v>310</v>
      </c>
      <c r="C446" s="62" t="s">
        <v>314</v>
      </c>
      <c r="D446" s="62" t="s">
        <v>304</v>
      </c>
      <c r="E446" s="62">
        <v>126</v>
      </c>
      <c r="F446" s="14" t="s">
        <v>367</v>
      </c>
      <c r="G446" s="14" t="s">
        <v>517</v>
      </c>
      <c r="H446" s="63"/>
      <c r="I446" s="104">
        <v>42517</v>
      </c>
    </row>
    <row r="447" spans="2:9" hidden="1" x14ac:dyDescent="0.25">
      <c r="B447" s="109" t="s">
        <v>340</v>
      </c>
      <c r="C447" s="62" t="s">
        <v>305</v>
      </c>
      <c r="D447" s="62" t="s">
        <v>313</v>
      </c>
      <c r="E447" s="62">
        <v>104</v>
      </c>
      <c r="F447" s="14" t="s">
        <v>349</v>
      </c>
      <c r="G447" s="14" t="s">
        <v>516</v>
      </c>
      <c r="H447" s="65"/>
      <c r="I447" s="104">
        <v>42404</v>
      </c>
    </row>
    <row r="448" spans="2:9" hidden="1" x14ac:dyDescent="0.25">
      <c r="B448" s="109" t="s">
        <v>340</v>
      </c>
      <c r="C448" s="62" t="s">
        <v>305</v>
      </c>
      <c r="D448" s="62" t="s">
        <v>313</v>
      </c>
      <c r="E448" s="62">
        <v>127</v>
      </c>
      <c r="F448" s="14" t="s">
        <v>400</v>
      </c>
      <c r="G448" s="14" t="s">
        <v>515</v>
      </c>
      <c r="H448" s="63"/>
      <c r="I448" s="104">
        <v>42425</v>
      </c>
    </row>
    <row r="449" spans="2:9" hidden="1" x14ac:dyDescent="0.25">
      <c r="B449" s="109" t="s">
        <v>310</v>
      </c>
      <c r="C449" s="62" t="s">
        <v>309</v>
      </c>
      <c r="D449" s="62" t="s">
        <v>304</v>
      </c>
      <c r="E449" s="62">
        <v>127</v>
      </c>
      <c r="F449" s="14" t="s">
        <v>382</v>
      </c>
      <c r="G449" s="14" t="s">
        <v>514</v>
      </c>
      <c r="H449" s="64"/>
      <c r="I449" s="104">
        <v>42449</v>
      </c>
    </row>
    <row r="450" spans="2:9" hidden="1" x14ac:dyDescent="0.25">
      <c r="B450" s="109" t="s">
        <v>340</v>
      </c>
      <c r="C450" s="62" t="s">
        <v>314</v>
      </c>
      <c r="D450" s="62" t="s">
        <v>304</v>
      </c>
      <c r="E450" s="62">
        <v>116</v>
      </c>
      <c r="F450" s="14" t="s">
        <v>431</v>
      </c>
      <c r="G450" s="14" t="s">
        <v>513</v>
      </c>
      <c r="H450" s="65"/>
      <c r="I450" s="104">
        <v>42545</v>
      </c>
    </row>
    <row r="451" spans="2:9" hidden="1" x14ac:dyDescent="0.25">
      <c r="B451" s="109" t="s">
        <v>340</v>
      </c>
      <c r="C451" s="62" t="s">
        <v>331</v>
      </c>
      <c r="D451" s="62" t="s">
        <v>304</v>
      </c>
      <c r="E451" s="62">
        <v>123</v>
      </c>
      <c r="F451" s="14" t="s">
        <v>365</v>
      </c>
      <c r="G451" s="14" t="s">
        <v>512</v>
      </c>
      <c r="H451" s="67"/>
      <c r="I451" s="104">
        <v>42378</v>
      </c>
    </row>
    <row r="452" spans="2:9" hidden="1" x14ac:dyDescent="0.25">
      <c r="B452" s="109" t="s">
        <v>340</v>
      </c>
      <c r="C452" s="62" t="s">
        <v>305</v>
      </c>
      <c r="D452" s="62" t="s">
        <v>304</v>
      </c>
      <c r="E452" s="62">
        <v>102</v>
      </c>
      <c r="F452" s="14" t="s">
        <v>342</v>
      </c>
      <c r="G452" s="14" t="s">
        <v>511</v>
      </c>
      <c r="H452" s="65"/>
      <c r="I452" s="104">
        <v>42411</v>
      </c>
    </row>
    <row r="453" spans="2:9" x14ac:dyDescent="0.25">
      <c r="B453" s="109" t="s">
        <v>340</v>
      </c>
      <c r="C453" s="62" t="s">
        <v>331</v>
      </c>
      <c r="D453" s="62" t="s">
        <v>304</v>
      </c>
      <c r="E453" s="62">
        <v>111</v>
      </c>
      <c r="F453" s="14" t="s">
        <v>362</v>
      </c>
      <c r="G453" s="14" t="s">
        <v>378</v>
      </c>
      <c r="H453" s="63"/>
      <c r="I453" s="104">
        <v>42399</v>
      </c>
    </row>
    <row r="454" spans="2:9" hidden="1" x14ac:dyDescent="0.25">
      <c r="B454" s="109" t="s">
        <v>340</v>
      </c>
      <c r="C454" s="62" t="s">
        <v>327</v>
      </c>
      <c r="D454" s="62" t="s">
        <v>313</v>
      </c>
      <c r="E454" s="62">
        <v>114</v>
      </c>
      <c r="F454" s="14" t="s">
        <v>354</v>
      </c>
      <c r="G454" s="14" t="s">
        <v>509</v>
      </c>
      <c r="H454" s="63"/>
      <c r="I454" s="104">
        <v>42389</v>
      </c>
    </row>
    <row r="455" spans="2:9" hidden="1" x14ac:dyDescent="0.25">
      <c r="B455" s="109" t="s">
        <v>310</v>
      </c>
      <c r="C455" s="62" t="s">
        <v>314</v>
      </c>
      <c r="D455" s="62" t="s">
        <v>304</v>
      </c>
      <c r="E455" s="62">
        <v>105</v>
      </c>
      <c r="F455" s="14" t="s">
        <v>450</v>
      </c>
      <c r="G455" s="14" t="s">
        <v>508</v>
      </c>
      <c r="H455" s="66"/>
      <c r="I455" s="104">
        <v>42454</v>
      </c>
    </row>
    <row r="456" spans="2:9" hidden="1" x14ac:dyDescent="0.25">
      <c r="B456" s="109" t="s">
        <v>306</v>
      </c>
      <c r="C456" s="62" t="s">
        <v>314</v>
      </c>
      <c r="D456" s="62" t="s">
        <v>313</v>
      </c>
      <c r="E456" s="62">
        <v>114</v>
      </c>
      <c r="F456" s="14" t="s">
        <v>410</v>
      </c>
      <c r="G456" s="14" t="s">
        <v>507</v>
      </c>
      <c r="H456" s="63"/>
      <c r="I456" s="104">
        <v>42398</v>
      </c>
    </row>
    <row r="457" spans="2:9" hidden="1" x14ac:dyDescent="0.25">
      <c r="B457" s="109" t="s">
        <v>310</v>
      </c>
      <c r="C457" s="62" t="s">
        <v>324</v>
      </c>
      <c r="D457" s="62" t="s">
        <v>304</v>
      </c>
      <c r="E457" s="62">
        <v>119</v>
      </c>
      <c r="F457" s="14" t="s">
        <v>365</v>
      </c>
      <c r="G457" s="14" t="s">
        <v>506</v>
      </c>
      <c r="H457" s="63"/>
      <c r="I457" s="104">
        <v>42415</v>
      </c>
    </row>
    <row r="458" spans="2:9" x14ac:dyDescent="0.25">
      <c r="B458" s="109" t="s">
        <v>310</v>
      </c>
      <c r="C458" s="62" t="s">
        <v>331</v>
      </c>
      <c r="D458" s="62" t="s">
        <v>313</v>
      </c>
      <c r="E458" s="62">
        <v>108</v>
      </c>
      <c r="F458" s="14" t="s">
        <v>394</v>
      </c>
      <c r="G458" s="14" t="s">
        <v>816</v>
      </c>
      <c r="H458" s="63"/>
      <c r="I458" s="104">
        <v>42483</v>
      </c>
    </row>
    <row r="459" spans="2:9" hidden="1" x14ac:dyDescent="0.25">
      <c r="B459" s="109" t="s">
        <v>340</v>
      </c>
      <c r="C459" s="62" t="s">
        <v>314</v>
      </c>
      <c r="D459" s="62" t="s">
        <v>313</v>
      </c>
      <c r="E459" s="62">
        <v>110</v>
      </c>
      <c r="F459" s="14" t="s">
        <v>400</v>
      </c>
      <c r="G459" s="14" t="s">
        <v>504</v>
      </c>
      <c r="H459" s="63"/>
      <c r="I459" s="104">
        <v>42405</v>
      </c>
    </row>
    <row r="460" spans="2:9" hidden="1" x14ac:dyDescent="0.25">
      <c r="B460" s="109" t="s">
        <v>340</v>
      </c>
      <c r="C460" s="62" t="s">
        <v>314</v>
      </c>
      <c r="D460" s="62" t="s">
        <v>313</v>
      </c>
      <c r="E460" s="62">
        <v>121</v>
      </c>
      <c r="F460" s="14" t="s">
        <v>503</v>
      </c>
      <c r="G460" s="14" t="s">
        <v>502</v>
      </c>
      <c r="H460" s="63"/>
      <c r="I460" s="104">
        <v>42503</v>
      </c>
    </row>
    <row r="461" spans="2:9" hidden="1" x14ac:dyDescent="0.25">
      <c r="B461" s="109" t="s">
        <v>306</v>
      </c>
      <c r="C461" s="62" t="s">
        <v>327</v>
      </c>
      <c r="D461" s="62" t="s">
        <v>304</v>
      </c>
      <c r="E461" s="62">
        <v>108</v>
      </c>
      <c r="F461" s="14" t="s">
        <v>487</v>
      </c>
      <c r="G461" s="14" t="s">
        <v>501</v>
      </c>
      <c r="H461" s="63"/>
      <c r="I461" s="104">
        <v>42529</v>
      </c>
    </row>
    <row r="462" spans="2:9" hidden="1" x14ac:dyDescent="0.25">
      <c r="B462" s="109" t="s">
        <v>310</v>
      </c>
      <c r="C462" s="62" t="s">
        <v>314</v>
      </c>
      <c r="D462" s="62" t="s">
        <v>313</v>
      </c>
      <c r="E462" s="62">
        <v>105</v>
      </c>
      <c r="F462" s="14" t="s">
        <v>404</v>
      </c>
      <c r="G462" s="14" t="s">
        <v>500</v>
      </c>
      <c r="H462" s="66"/>
      <c r="I462" s="104">
        <v>42440</v>
      </c>
    </row>
    <row r="463" spans="2:9" hidden="1" x14ac:dyDescent="0.25">
      <c r="B463" s="109" t="s">
        <v>310</v>
      </c>
      <c r="C463" s="62" t="s">
        <v>352</v>
      </c>
      <c r="D463" s="62" t="s">
        <v>304</v>
      </c>
      <c r="E463" s="62">
        <v>130</v>
      </c>
      <c r="F463" s="14" t="s">
        <v>356</v>
      </c>
      <c r="G463" s="14" t="s">
        <v>499</v>
      </c>
      <c r="H463" s="63"/>
      <c r="I463" s="104">
        <v>42514</v>
      </c>
    </row>
    <row r="464" spans="2:9" hidden="1" x14ac:dyDescent="0.25">
      <c r="B464" s="109" t="s">
        <v>340</v>
      </c>
      <c r="C464" s="62" t="s">
        <v>327</v>
      </c>
      <c r="D464" s="62" t="s">
        <v>304</v>
      </c>
      <c r="E464" s="62">
        <v>125</v>
      </c>
      <c r="F464" s="14" t="s">
        <v>371</v>
      </c>
      <c r="G464" s="14" t="s">
        <v>498</v>
      </c>
      <c r="H464" s="63"/>
      <c r="I464" s="104">
        <v>42424</v>
      </c>
    </row>
    <row r="465" spans="2:9" hidden="1" x14ac:dyDescent="0.25">
      <c r="B465" s="109" t="s">
        <v>340</v>
      </c>
      <c r="C465" s="62" t="s">
        <v>305</v>
      </c>
      <c r="D465" s="62" t="s">
        <v>304</v>
      </c>
      <c r="E465" s="62">
        <v>121</v>
      </c>
      <c r="F465" s="14" t="s">
        <v>365</v>
      </c>
      <c r="G465" s="14" t="s">
        <v>497</v>
      </c>
      <c r="H465" s="65"/>
      <c r="I465" s="104">
        <v>42383</v>
      </c>
    </row>
    <row r="466" spans="2:9" hidden="1" x14ac:dyDescent="0.25">
      <c r="B466" s="109" t="s">
        <v>306</v>
      </c>
      <c r="C466" s="62" t="s">
        <v>352</v>
      </c>
      <c r="D466" s="62" t="s">
        <v>304</v>
      </c>
      <c r="E466" s="62">
        <v>105</v>
      </c>
      <c r="F466" s="14" t="s">
        <v>320</v>
      </c>
      <c r="G466" s="14" t="s">
        <v>496</v>
      </c>
      <c r="H466" s="64"/>
      <c r="I466" s="104">
        <v>42514</v>
      </c>
    </row>
    <row r="467" spans="2:9" hidden="1" x14ac:dyDescent="0.25">
      <c r="B467" s="109" t="s">
        <v>340</v>
      </c>
      <c r="C467" s="62" t="s">
        <v>314</v>
      </c>
      <c r="D467" s="62" t="s">
        <v>304</v>
      </c>
      <c r="E467" s="62">
        <v>105</v>
      </c>
      <c r="F467" s="14" t="s">
        <v>380</v>
      </c>
      <c r="G467" s="14" t="s">
        <v>495</v>
      </c>
      <c r="H467" s="63"/>
      <c r="I467" s="104">
        <v>42482</v>
      </c>
    </row>
    <row r="468" spans="2:9" hidden="1" x14ac:dyDescent="0.25">
      <c r="B468" s="109" t="s">
        <v>340</v>
      </c>
      <c r="C468" s="62" t="s">
        <v>324</v>
      </c>
      <c r="D468" s="62" t="s">
        <v>304</v>
      </c>
      <c r="E468" s="62">
        <v>100</v>
      </c>
      <c r="F468" s="14" t="s">
        <v>358</v>
      </c>
      <c r="G468" s="14" t="s">
        <v>494</v>
      </c>
      <c r="H468" s="67"/>
      <c r="I468" s="104">
        <v>42499</v>
      </c>
    </row>
    <row r="469" spans="2:9" hidden="1" x14ac:dyDescent="0.25">
      <c r="B469" s="109" t="s">
        <v>306</v>
      </c>
      <c r="C469" s="62" t="s">
        <v>305</v>
      </c>
      <c r="D469" s="62" t="s">
        <v>313</v>
      </c>
      <c r="E469" s="62">
        <v>123</v>
      </c>
      <c r="F469" s="14" t="s">
        <v>312</v>
      </c>
      <c r="G469" s="14" t="s">
        <v>493</v>
      </c>
      <c r="H469" s="64"/>
      <c r="I469" s="104">
        <v>42397</v>
      </c>
    </row>
    <row r="470" spans="2:9" x14ac:dyDescent="0.25">
      <c r="B470" s="109" t="s">
        <v>310</v>
      </c>
      <c r="C470" s="62" t="s">
        <v>331</v>
      </c>
      <c r="D470" s="62" t="s">
        <v>313</v>
      </c>
      <c r="E470" s="62">
        <v>104</v>
      </c>
      <c r="F470" s="14" t="s">
        <v>408</v>
      </c>
      <c r="G470" s="14" t="s">
        <v>689</v>
      </c>
      <c r="H470" s="63"/>
      <c r="I470" s="104">
        <v>42392</v>
      </c>
    </row>
    <row r="471" spans="2:9" hidden="1" x14ac:dyDescent="0.25">
      <c r="B471" s="109" t="s">
        <v>306</v>
      </c>
      <c r="C471" s="62" t="s">
        <v>352</v>
      </c>
      <c r="D471" s="62" t="s">
        <v>313</v>
      </c>
      <c r="E471" s="62">
        <v>103</v>
      </c>
      <c r="F471" s="14" t="s">
        <v>347</v>
      </c>
      <c r="G471" s="14" t="s">
        <v>491</v>
      </c>
      <c r="H471" s="65"/>
      <c r="I471" s="104">
        <v>42430</v>
      </c>
    </row>
    <row r="472" spans="2:9" hidden="1" x14ac:dyDescent="0.25">
      <c r="B472" s="109" t="s">
        <v>340</v>
      </c>
      <c r="C472" s="62" t="s">
        <v>327</v>
      </c>
      <c r="D472" s="62" t="s">
        <v>304</v>
      </c>
      <c r="E472" s="62">
        <v>119</v>
      </c>
      <c r="F472" s="14" t="s">
        <v>335</v>
      </c>
      <c r="G472" s="14" t="s">
        <v>490</v>
      </c>
      <c r="H472" s="63"/>
      <c r="I472" s="104">
        <v>42375</v>
      </c>
    </row>
    <row r="473" spans="2:9" hidden="1" x14ac:dyDescent="0.25">
      <c r="B473" s="109" t="s">
        <v>310</v>
      </c>
      <c r="C473" s="62" t="s">
        <v>352</v>
      </c>
      <c r="D473" s="62" t="s">
        <v>313</v>
      </c>
      <c r="E473" s="62">
        <v>107</v>
      </c>
      <c r="F473" s="14" t="s">
        <v>489</v>
      </c>
      <c r="G473" s="14" t="s">
        <v>488</v>
      </c>
      <c r="H473" s="66"/>
      <c r="I473" s="104">
        <v>42465</v>
      </c>
    </row>
    <row r="474" spans="2:9" hidden="1" x14ac:dyDescent="0.25">
      <c r="B474" s="109" t="s">
        <v>310</v>
      </c>
      <c r="C474" s="62" t="s">
        <v>352</v>
      </c>
      <c r="D474" s="62" t="s">
        <v>313</v>
      </c>
      <c r="E474" s="62">
        <v>115</v>
      </c>
      <c r="F474" s="14" t="s">
        <v>487</v>
      </c>
      <c r="G474" s="14" t="s">
        <v>486</v>
      </c>
      <c r="H474" s="65"/>
      <c r="I474" s="104">
        <v>42500</v>
      </c>
    </row>
    <row r="475" spans="2:9" hidden="1" x14ac:dyDescent="0.25">
      <c r="B475" s="109" t="s">
        <v>310</v>
      </c>
      <c r="C475" s="62" t="s">
        <v>352</v>
      </c>
      <c r="D475" s="62" t="s">
        <v>304</v>
      </c>
      <c r="E475" s="62">
        <v>106</v>
      </c>
      <c r="F475" s="14" t="s">
        <v>316</v>
      </c>
      <c r="G475" s="14" t="s">
        <v>485</v>
      </c>
      <c r="H475" s="65"/>
      <c r="I475" s="104">
        <v>42374</v>
      </c>
    </row>
    <row r="476" spans="2:9" hidden="1" x14ac:dyDescent="0.25">
      <c r="B476" s="109" t="s">
        <v>310</v>
      </c>
      <c r="C476" s="62" t="s">
        <v>327</v>
      </c>
      <c r="D476" s="62" t="s">
        <v>304</v>
      </c>
      <c r="E476" s="62">
        <v>105</v>
      </c>
      <c r="F476" s="14" t="s">
        <v>326</v>
      </c>
      <c r="G476" s="14" t="s">
        <v>484</v>
      </c>
      <c r="H476" s="63"/>
      <c r="I476" s="104">
        <v>42424</v>
      </c>
    </row>
    <row r="477" spans="2:9" hidden="1" x14ac:dyDescent="0.25">
      <c r="B477" s="109" t="s">
        <v>310</v>
      </c>
      <c r="C477" s="62" t="s">
        <v>352</v>
      </c>
      <c r="D477" s="62" t="s">
        <v>313</v>
      </c>
      <c r="E477" s="62">
        <v>117</v>
      </c>
      <c r="F477" s="14" t="s">
        <v>316</v>
      </c>
      <c r="G477" s="14" t="s">
        <v>483</v>
      </c>
      <c r="H477" s="63"/>
      <c r="I477" s="104">
        <v>42381</v>
      </c>
    </row>
    <row r="478" spans="2:9" hidden="1" x14ac:dyDescent="0.25">
      <c r="B478" s="109" t="s">
        <v>306</v>
      </c>
      <c r="C478" s="62" t="s">
        <v>352</v>
      </c>
      <c r="D478" s="62" t="s">
        <v>313</v>
      </c>
      <c r="E478" s="62">
        <v>106</v>
      </c>
      <c r="F478" s="14" t="s">
        <v>371</v>
      </c>
      <c r="G478" s="14" t="s">
        <v>482</v>
      </c>
      <c r="H478" s="65"/>
      <c r="I478" s="104">
        <v>42430</v>
      </c>
    </row>
    <row r="479" spans="2:9" hidden="1" x14ac:dyDescent="0.25">
      <c r="B479" s="109" t="s">
        <v>310</v>
      </c>
      <c r="C479" s="62" t="s">
        <v>352</v>
      </c>
      <c r="D479" s="62" t="s">
        <v>304</v>
      </c>
      <c r="E479" s="62">
        <v>110</v>
      </c>
      <c r="F479" s="14" t="s">
        <v>362</v>
      </c>
      <c r="G479" s="14" t="s">
        <v>481</v>
      </c>
      <c r="H479" s="66"/>
      <c r="I479" s="104">
        <v>42388</v>
      </c>
    </row>
    <row r="480" spans="2:9" hidden="1" x14ac:dyDescent="0.25">
      <c r="B480" s="109" t="s">
        <v>340</v>
      </c>
      <c r="C480" s="62" t="s">
        <v>327</v>
      </c>
      <c r="D480" s="62" t="s">
        <v>313</v>
      </c>
      <c r="E480" s="62">
        <v>121</v>
      </c>
      <c r="F480" s="14" t="s">
        <v>462</v>
      </c>
      <c r="G480" s="14" t="s">
        <v>480</v>
      </c>
      <c r="H480" s="67"/>
      <c r="I480" s="104">
        <v>42375</v>
      </c>
    </row>
    <row r="481" spans="2:9" hidden="1" x14ac:dyDescent="0.25">
      <c r="B481" s="109" t="s">
        <v>310</v>
      </c>
      <c r="C481" s="62" t="s">
        <v>327</v>
      </c>
      <c r="D481" s="62" t="s">
        <v>313</v>
      </c>
      <c r="E481" s="62">
        <v>111</v>
      </c>
      <c r="F481" s="14" t="s">
        <v>371</v>
      </c>
      <c r="G481" s="14" t="s">
        <v>479</v>
      </c>
      <c r="H481" s="63"/>
      <c r="I481" s="104">
        <v>42473</v>
      </c>
    </row>
    <row r="482" spans="2:9" x14ac:dyDescent="0.25">
      <c r="B482" s="109" t="s">
        <v>310</v>
      </c>
      <c r="C482" s="62" t="s">
        <v>331</v>
      </c>
      <c r="D482" s="62" t="s">
        <v>313</v>
      </c>
      <c r="E482" s="62">
        <v>122</v>
      </c>
      <c r="F482" s="14" t="s">
        <v>342</v>
      </c>
      <c r="G482" s="14" t="s">
        <v>667</v>
      </c>
      <c r="H482" s="63"/>
      <c r="I482" s="104">
        <v>42385</v>
      </c>
    </row>
    <row r="483" spans="2:9" x14ac:dyDescent="0.25">
      <c r="B483" s="109" t="s">
        <v>310</v>
      </c>
      <c r="C483" s="62" t="s">
        <v>331</v>
      </c>
      <c r="D483" s="62" t="s">
        <v>313</v>
      </c>
      <c r="E483" s="62">
        <v>103</v>
      </c>
      <c r="F483" s="14" t="s">
        <v>344</v>
      </c>
      <c r="G483" s="14" t="s">
        <v>635</v>
      </c>
      <c r="H483" s="63"/>
      <c r="I483" s="104">
        <v>42392</v>
      </c>
    </row>
    <row r="484" spans="2:9" x14ac:dyDescent="0.25">
      <c r="B484" s="109" t="s">
        <v>310</v>
      </c>
      <c r="C484" s="62" t="s">
        <v>331</v>
      </c>
      <c r="D484" s="62" t="s">
        <v>304</v>
      </c>
      <c r="E484" s="62">
        <v>126</v>
      </c>
      <c r="F484" s="14" t="s">
        <v>380</v>
      </c>
      <c r="G484" s="14" t="s">
        <v>833</v>
      </c>
      <c r="H484" s="63"/>
      <c r="I484" s="104">
        <v>42476</v>
      </c>
    </row>
    <row r="485" spans="2:9" hidden="1" x14ac:dyDescent="0.25">
      <c r="B485" s="109" t="s">
        <v>310</v>
      </c>
      <c r="C485" s="62" t="s">
        <v>305</v>
      </c>
      <c r="D485" s="62" t="s">
        <v>304</v>
      </c>
      <c r="E485" s="62">
        <v>115</v>
      </c>
      <c r="F485" s="14" t="s">
        <v>349</v>
      </c>
      <c r="G485" s="14" t="s">
        <v>475</v>
      </c>
      <c r="H485" s="65"/>
      <c r="I485" s="104">
        <v>42383</v>
      </c>
    </row>
    <row r="486" spans="2:9" hidden="1" x14ac:dyDescent="0.25">
      <c r="B486" s="109" t="s">
        <v>340</v>
      </c>
      <c r="C486" s="62" t="s">
        <v>352</v>
      </c>
      <c r="D486" s="62" t="s">
        <v>304</v>
      </c>
      <c r="E486" s="62">
        <v>112</v>
      </c>
      <c r="F486" s="14" t="s">
        <v>394</v>
      </c>
      <c r="G486" s="14" t="s">
        <v>474</v>
      </c>
      <c r="H486" s="63"/>
      <c r="I486" s="104">
        <v>42423</v>
      </c>
    </row>
    <row r="487" spans="2:9" hidden="1" x14ac:dyDescent="0.25">
      <c r="B487" s="109" t="s">
        <v>310</v>
      </c>
      <c r="C487" s="62" t="s">
        <v>352</v>
      </c>
      <c r="D487" s="62" t="s">
        <v>304</v>
      </c>
      <c r="E487" s="62">
        <v>100</v>
      </c>
      <c r="F487" s="14" t="s">
        <v>360</v>
      </c>
      <c r="G487" s="14" t="s">
        <v>473</v>
      </c>
      <c r="H487" s="63"/>
      <c r="I487" s="104">
        <v>42472</v>
      </c>
    </row>
    <row r="488" spans="2:9" hidden="1" x14ac:dyDescent="0.25">
      <c r="B488" s="109" t="s">
        <v>310</v>
      </c>
      <c r="C488" s="62" t="s">
        <v>352</v>
      </c>
      <c r="D488" s="62" t="s">
        <v>313</v>
      </c>
      <c r="E488" s="62">
        <v>120</v>
      </c>
      <c r="F488" s="14" t="s">
        <v>354</v>
      </c>
      <c r="G488" s="14" t="s">
        <v>472</v>
      </c>
      <c r="H488" s="63"/>
      <c r="I488" s="104">
        <v>42514</v>
      </c>
    </row>
    <row r="489" spans="2:9" hidden="1" x14ac:dyDescent="0.25">
      <c r="B489" s="109" t="s">
        <v>340</v>
      </c>
      <c r="C489" s="62" t="s">
        <v>314</v>
      </c>
      <c r="D489" s="62" t="s">
        <v>313</v>
      </c>
      <c r="E489" s="62">
        <v>111</v>
      </c>
      <c r="F489" s="14" t="s">
        <v>382</v>
      </c>
      <c r="G489" s="14" t="s">
        <v>471</v>
      </c>
      <c r="H489" s="65"/>
      <c r="I489" s="104">
        <v>42419</v>
      </c>
    </row>
    <row r="490" spans="2:9" hidden="1" x14ac:dyDescent="0.25">
      <c r="B490" s="109" t="s">
        <v>340</v>
      </c>
      <c r="C490" s="62" t="s">
        <v>314</v>
      </c>
      <c r="D490" s="62" t="s">
        <v>313</v>
      </c>
      <c r="E490" s="62">
        <v>111</v>
      </c>
      <c r="F490" s="14" t="s">
        <v>462</v>
      </c>
      <c r="G490" s="14" t="s">
        <v>470</v>
      </c>
      <c r="H490" s="63"/>
      <c r="I490" s="104">
        <v>42510</v>
      </c>
    </row>
    <row r="491" spans="2:9" hidden="1" x14ac:dyDescent="0.25">
      <c r="B491" s="109" t="s">
        <v>340</v>
      </c>
      <c r="C491" s="62" t="s">
        <v>352</v>
      </c>
      <c r="D491" s="62" t="s">
        <v>304</v>
      </c>
      <c r="E491" s="62">
        <v>126</v>
      </c>
      <c r="F491" s="14" t="s">
        <v>320</v>
      </c>
      <c r="G491" s="14" t="s">
        <v>469</v>
      </c>
      <c r="H491" s="63"/>
      <c r="I491" s="104">
        <v>42416</v>
      </c>
    </row>
    <row r="492" spans="2:9" hidden="1" x14ac:dyDescent="0.25">
      <c r="B492" s="109" t="s">
        <v>306</v>
      </c>
      <c r="C492" s="62" t="s">
        <v>305</v>
      </c>
      <c r="D492" s="62" t="s">
        <v>304</v>
      </c>
      <c r="E492" s="62">
        <v>121</v>
      </c>
      <c r="F492" s="14" t="s">
        <v>466</v>
      </c>
      <c r="G492" s="14" t="s">
        <v>468</v>
      </c>
      <c r="H492" s="63"/>
      <c r="I492" s="104">
        <v>42551</v>
      </c>
    </row>
    <row r="493" spans="2:9" hidden="1" x14ac:dyDescent="0.25">
      <c r="B493" s="109" t="s">
        <v>310</v>
      </c>
      <c r="C493" s="62" t="s">
        <v>305</v>
      </c>
      <c r="D493" s="62" t="s">
        <v>304</v>
      </c>
      <c r="E493" s="62">
        <v>118</v>
      </c>
      <c r="F493" s="14" t="s">
        <v>362</v>
      </c>
      <c r="G493" s="14" t="s">
        <v>467</v>
      </c>
      <c r="H493" s="63"/>
      <c r="I493" s="104">
        <v>42460</v>
      </c>
    </row>
    <row r="494" spans="2:9" hidden="1" x14ac:dyDescent="0.25">
      <c r="B494" s="109" t="s">
        <v>310</v>
      </c>
      <c r="C494" s="62" t="s">
        <v>352</v>
      </c>
      <c r="D494" s="62" t="s">
        <v>304</v>
      </c>
      <c r="E494" s="62">
        <v>108</v>
      </c>
      <c r="F494" s="14" t="s">
        <v>466</v>
      </c>
      <c r="G494" s="14" t="s">
        <v>465</v>
      </c>
      <c r="H494" s="63"/>
      <c r="I494" s="104">
        <v>42374</v>
      </c>
    </row>
    <row r="495" spans="2:9" x14ac:dyDescent="0.25">
      <c r="B495" s="109" t="s">
        <v>310</v>
      </c>
      <c r="C495" s="62" t="s">
        <v>331</v>
      </c>
      <c r="D495" s="62" t="s">
        <v>304</v>
      </c>
      <c r="E495" s="62">
        <v>122</v>
      </c>
      <c r="F495" s="14" t="s">
        <v>380</v>
      </c>
      <c r="G495" s="14" t="s">
        <v>817</v>
      </c>
      <c r="H495" s="63"/>
      <c r="I495" s="104">
        <v>42490</v>
      </c>
    </row>
    <row r="496" spans="2:9" hidden="1" x14ac:dyDescent="0.25">
      <c r="B496" s="109" t="s">
        <v>306</v>
      </c>
      <c r="C496" s="62" t="s">
        <v>327</v>
      </c>
      <c r="D496" s="62" t="s">
        <v>304</v>
      </c>
      <c r="E496" s="62">
        <v>102</v>
      </c>
      <c r="F496" s="14" t="s">
        <v>380</v>
      </c>
      <c r="G496" s="14" t="s">
        <v>463</v>
      </c>
      <c r="H496" s="65"/>
      <c r="I496" s="104">
        <v>42508</v>
      </c>
    </row>
    <row r="497" spans="2:9" x14ac:dyDescent="0.25">
      <c r="B497" s="109" t="s">
        <v>310</v>
      </c>
      <c r="C497" s="62" t="s">
        <v>331</v>
      </c>
      <c r="D497" s="62" t="s">
        <v>304</v>
      </c>
      <c r="E497" s="62">
        <v>116</v>
      </c>
      <c r="F497" s="14" t="s">
        <v>487</v>
      </c>
      <c r="G497" s="14" t="s">
        <v>794</v>
      </c>
      <c r="H497" s="63"/>
      <c r="I497" s="104">
        <v>42525</v>
      </c>
    </row>
    <row r="498" spans="2:9" hidden="1" x14ac:dyDescent="0.25">
      <c r="B498" s="109" t="s">
        <v>306</v>
      </c>
      <c r="C498" s="62" t="s">
        <v>305</v>
      </c>
      <c r="D498" s="62" t="s">
        <v>304</v>
      </c>
      <c r="E498" s="62">
        <v>104</v>
      </c>
      <c r="F498" s="14" t="s">
        <v>400</v>
      </c>
      <c r="G498" s="14" t="s">
        <v>460</v>
      </c>
      <c r="H498" s="65"/>
      <c r="I498" s="104">
        <v>42467</v>
      </c>
    </row>
    <row r="499" spans="2:9" hidden="1" x14ac:dyDescent="0.25">
      <c r="B499" s="109" t="s">
        <v>340</v>
      </c>
      <c r="C499" s="62" t="s">
        <v>331</v>
      </c>
      <c r="D499" s="62" t="s">
        <v>304</v>
      </c>
      <c r="E499" s="62">
        <v>113</v>
      </c>
      <c r="F499" s="14" t="s">
        <v>382</v>
      </c>
      <c r="G499" s="14" t="s">
        <v>459</v>
      </c>
      <c r="H499" s="65"/>
      <c r="I499" s="104">
        <v>42455</v>
      </c>
    </row>
    <row r="500" spans="2:9" hidden="1" x14ac:dyDescent="0.25">
      <c r="B500" s="109" t="s">
        <v>340</v>
      </c>
      <c r="C500" s="62" t="s">
        <v>305</v>
      </c>
      <c r="D500" s="62" t="s">
        <v>313</v>
      </c>
      <c r="E500" s="62">
        <v>105</v>
      </c>
      <c r="F500" s="14" t="s">
        <v>441</v>
      </c>
      <c r="G500" s="14" t="s">
        <v>458</v>
      </c>
      <c r="H500" s="67"/>
      <c r="I500" s="104">
        <v>42376</v>
      </c>
    </row>
    <row r="501" spans="2:9" x14ac:dyDescent="0.25">
      <c r="B501" s="109" t="s">
        <v>310</v>
      </c>
      <c r="C501" s="62" t="s">
        <v>331</v>
      </c>
      <c r="D501" s="62" t="s">
        <v>304</v>
      </c>
      <c r="E501" s="62">
        <v>100</v>
      </c>
      <c r="F501" s="14" t="s">
        <v>337</v>
      </c>
      <c r="G501" s="14" t="s">
        <v>731</v>
      </c>
      <c r="H501" s="63"/>
      <c r="I501" s="104">
        <v>42490</v>
      </c>
    </row>
    <row r="502" spans="2:9" hidden="1" x14ac:dyDescent="0.25">
      <c r="B502" s="109" t="s">
        <v>310</v>
      </c>
      <c r="C502" s="62" t="s">
        <v>331</v>
      </c>
      <c r="D502" s="62" t="s">
        <v>304</v>
      </c>
      <c r="E502" s="62">
        <v>119</v>
      </c>
      <c r="F502" s="14" t="s">
        <v>362</v>
      </c>
      <c r="G502" s="14" t="s">
        <v>427</v>
      </c>
      <c r="H502" s="66"/>
      <c r="I502" s="104">
        <v>42546</v>
      </c>
    </row>
    <row r="503" spans="2:9" x14ac:dyDescent="0.25">
      <c r="B503" s="109" t="s">
        <v>310</v>
      </c>
      <c r="C503" s="62" t="s">
        <v>331</v>
      </c>
      <c r="D503" s="62" t="s">
        <v>304</v>
      </c>
      <c r="E503" s="62">
        <v>107</v>
      </c>
      <c r="F503" s="14" t="s">
        <v>424</v>
      </c>
      <c r="G503" s="14" t="s">
        <v>573</v>
      </c>
      <c r="H503" s="63"/>
      <c r="I503" s="104">
        <v>42413</v>
      </c>
    </row>
    <row r="504" spans="2:9" hidden="1" x14ac:dyDescent="0.25">
      <c r="B504" s="109" t="s">
        <v>306</v>
      </c>
      <c r="C504" s="62" t="s">
        <v>305</v>
      </c>
      <c r="D504" s="62" t="s">
        <v>313</v>
      </c>
      <c r="E504" s="62">
        <v>110</v>
      </c>
      <c r="F504" s="14" t="s">
        <v>362</v>
      </c>
      <c r="G504" s="14" t="s">
        <v>456</v>
      </c>
      <c r="H504" s="66"/>
      <c r="I504" s="104">
        <v>42481</v>
      </c>
    </row>
    <row r="505" spans="2:9" hidden="1" x14ac:dyDescent="0.25">
      <c r="B505" s="109" t="s">
        <v>306</v>
      </c>
      <c r="C505" s="62" t="s">
        <v>324</v>
      </c>
      <c r="D505" s="62" t="s">
        <v>304</v>
      </c>
      <c r="E505" s="62">
        <v>103</v>
      </c>
      <c r="F505" s="14" t="s">
        <v>431</v>
      </c>
      <c r="G505" s="14" t="s">
        <v>455</v>
      </c>
      <c r="H505" s="64"/>
      <c r="I505" s="104">
        <v>42527</v>
      </c>
    </row>
    <row r="506" spans="2:9" hidden="1" x14ac:dyDescent="0.25">
      <c r="B506" s="109" t="s">
        <v>340</v>
      </c>
      <c r="C506" s="62" t="s">
        <v>309</v>
      </c>
      <c r="D506" s="62" t="s">
        <v>304</v>
      </c>
      <c r="E506" s="62">
        <v>127</v>
      </c>
      <c r="F506" s="14" t="s">
        <v>397</v>
      </c>
      <c r="G506" s="14" t="s">
        <v>454</v>
      </c>
      <c r="H506" s="64"/>
      <c r="I506" s="104">
        <v>42442</v>
      </c>
    </row>
    <row r="507" spans="2:9" x14ac:dyDescent="0.25">
      <c r="B507" s="109" t="s">
        <v>310</v>
      </c>
      <c r="C507" s="62" t="s">
        <v>331</v>
      </c>
      <c r="D507" s="62" t="s">
        <v>304</v>
      </c>
      <c r="E507" s="62">
        <v>115</v>
      </c>
      <c r="F507" s="14" t="s">
        <v>408</v>
      </c>
      <c r="G507" s="14" t="s">
        <v>566</v>
      </c>
      <c r="H507" s="63"/>
      <c r="I507" s="104">
        <v>42371</v>
      </c>
    </row>
    <row r="508" spans="2:9" hidden="1" x14ac:dyDescent="0.25">
      <c r="B508" s="109" t="s">
        <v>306</v>
      </c>
      <c r="C508" s="62" t="s">
        <v>309</v>
      </c>
      <c r="D508" s="62" t="s">
        <v>304</v>
      </c>
      <c r="E508" s="62">
        <v>113</v>
      </c>
      <c r="F508" s="14" t="s">
        <v>333</v>
      </c>
      <c r="G508" s="14" t="s">
        <v>452</v>
      </c>
      <c r="H508" s="67"/>
      <c r="I508" s="104">
        <v>42512</v>
      </c>
    </row>
    <row r="509" spans="2:9" hidden="1" x14ac:dyDescent="0.25">
      <c r="B509" s="109" t="s">
        <v>310</v>
      </c>
      <c r="C509" s="62" t="s">
        <v>309</v>
      </c>
      <c r="D509" s="62" t="s">
        <v>313</v>
      </c>
      <c r="E509" s="62">
        <v>101</v>
      </c>
      <c r="F509" s="14" t="s">
        <v>369</v>
      </c>
      <c r="G509" s="14" t="s">
        <v>451</v>
      </c>
      <c r="H509" s="65"/>
      <c r="I509" s="104">
        <v>42435</v>
      </c>
    </row>
    <row r="510" spans="2:9" x14ac:dyDescent="0.25">
      <c r="B510" s="109" t="s">
        <v>310</v>
      </c>
      <c r="C510" s="62" t="s">
        <v>331</v>
      </c>
      <c r="D510" s="62" t="s">
        <v>304</v>
      </c>
      <c r="E510" s="62">
        <v>127</v>
      </c>
      <c r="F510" s="14" t="s">
        <v>329</v>
      </c>
      <c r="G510" s="14" t="s">
        <v>532</v>
      </c>
      <c r="H510" s="63"/>
      <c r="I510" s="104">
        <v>42427</v>
      </c>
    </row>
    <row r="511" spans="2:9" hidden="1" x14ac:dyDescent="0.25">
      <c r="B511" s="109" t="s">
        <v>340</v>
      </c>
      <c r="C511" s="62" t="s">
        <v>314</v>
      </c>
      <c r="D511" s="62" t="s">
        <v>304</v>
      </c>
      <c r="E511" s="62">
        <v>128</v>
      </c>
      <c r="F511" s="14" t="s">
        <v>335</v>
      </c>
      <c r="G511" s="14" t="s">
        <v>448</v>
      </c>
      <c r="H511" s="65"/>
      <c r="I511" s="104">
        <v>42538</v>
      </c>
    </row>
    <row r="512" spans="2:9" hidden="1" x14ac:dyDescent="0.25">
      <c r="B512" s="109" t="s">
        <v>310</v>
      </c>
      <c r="C512" s="62" t="s">
        <v>331</v>
      </c>
      <c r="D512" s="62" t="s">
        <v>313</v>
      </c>
      <c r="E512" s="62">
        <v>102</v>
      </c>
      <c r="F512" s="14" t="s">
        <v>316</v>
      </c>
      <c r="G512" s="14" t="s">
        <v>447</v>
      </c>
      <c r="H512" s="65"/>
      <c r="I512" s="104">
        <v>42371</v>
      </c>
    </row>
    <row r="513" spans="2:9" hidden="1" x14ac:dyDescent="0.25">
      <c r="B513" s="109" t="s">
        <v>310</v>
      </c>
      <c r="C513" s="62" t="s">
        <v>314</v>
      </c>
      <c r="D513" s="62" t="s">
        <v>304</v>
      </c>
      <c r="E513" s="62">
        <v>101</v>
      </c>
      <c r="F513" s="14" t="s">
        <v>312</v>
      </c>
      <c r="G513" s="14" t="s">
        <v>446</v>
      </c>
      <c r="H513" s="63"/>
      <c r="I513" s="104">
        <v>42461</v>
      </c>
    </row>
    <row r="514" spans="2:9" hidden="1" x14ac:dyDescent="0.25">
      <c r="B514" s="109" t="s">
        <v>310</v>
      </c>
      <c r="C514" s="62" t="s">
        <v>324</v>
      </c>
      <c r="D514" s="62" t="s">
        <v>304</v>
      </c>
      <c r="E514" s="62">
        <v>106</v>
      </c>
      <c r="F514" s="14" t="s">
        <v>380</v>
      </c>
      <c r="G514" s="14" t="s">
        <v>445</v>
      </c>
      <c r="H514" s="64"/>
      <c r="I514" s="104">
        <v>42443</v>
      </c>
    </row>
    <row r="515" spans="2:9" hidden="1" x14ac:dyDescent="0.25">
      <c r="B515" s="109" t="s">
        <v>306</v>
      </c>
      <c r="C515" s="62" t="s">
        <v>324</v>
      </c>
      <c r="D515" s="62" t="s">
        <v>304</v>
      </c>
      <c r="E515" s="62">
        <v>108</v>
      </c>
      <c r="F515" s="14" t="s">
        <v>408</v>
      </c>
      <c r="G515" s="14" t="s">
        <v>444</v>
      </c>
      <c r="H515" s="63"/>
      <c r="I515" s="104">
        <v>42408</v>
      </c>
    </row>
    <row r="516" spans="2:9" x14ac:dyDescent="0.25">
      <c r="B516" s="109" t="s">
        <v>310</v>
      </c>
      <c r="C516" s="62" t="s">
        <v>331</v>
      </c>
      <c r="D516" s="62" t="s">
        <v>304</v>
      </c>
      <c r="E516" s="62">
        <v>122</v>
      </c>
      <c r="F516" s="14" t="s">
        <v>400</v>
      </c>
      <c r="G516" s="14" t="s">
        <v>476</v>
      </c>
      <c r="H516" s="63"/>
      <c r="I516" s="104">
        <v>42483</v>
      </c>
    </row>
    <row r="517" spans="2:9" hidden="1" x14ac:dyDescent="0.25">
      <c r="B517" s="109" t="s">
        <v>310</v>
      </c>
      <c r="C517" s="62" t="s">
        <v>305</v>
      </c>
      <c r="D517" s="62" t="s">
        <v>313</v>
      </c>
      <c r="E517" s="62">
        <v>112</v>
      </c>
      <c r="F517" s="14" t="s">
        <v>431</v>
      </c>
      <c r="G517" s="14" t="s">
        <v>442</v>
      </c>
      <c r="H517" s="63"/>
      <c r="I517" s="104">
        <v>42523</v>
      </c>
    </row>
    <row r="518" spans="2:9" hidden="1" x14ac:dyDescent="0.25">
      <c r="B518" s="109" t="s">
        <v>306</v>
      </c>
      <c r="C518" s="62" t="s">
        <v>331</v>
      </c>
      <c r="D518" s="62" t="s">
        <v>304</v>
      </c>
      <c r="E518" s="62">
        <v>109</v>
      </c>
      <c r="F518" s="14" t="s">
        <v>441</v>
      </c>
      <c r="G518" s="14" t="s">
        <v>440</v>
      </c>
      <c r="H518" s="64"/>
      <c r="I518" s="104">
        <v>42476</v>
      </c>
    </row>
    <row r="519" spans="2:9" x14ac:dyDescent="0.25">
      <c r="B519" s="109" t="s">
        <v>310</v>
      </c>
      <c r="C519" s="62" t="s">
        <v>331</v>
      </c>
      <c r="D519" s="62" t="s">
        <v>304</v>
      </c>
      <c r="E519" s="62">
        <v>125</v>
      </c>
      <c r="F519" s="14" t="s">
        <v>312</v>
      </c>
      <c r="G519" s="14" t="s">
        <v>415</v>
      </c>
      <c r="H519" s="63"/>
      <c r="I519" s="104">
        <v>42427</v>
      </c>
    </row>
    <row r="520" spans="2:9" hidden="1" x14ac:dyDescent="0.25">
      <c r="B520" s="109" t="s">
        <v>306</v>
      </c>
      <c r="C520" s="62" t="s">
        <v>305</v>
      </c>
      <c r="D520" s="62" t="s">
        <v>304</v>
      </c>
      <c r="E520" s="62">
        <v>100</v>
      </c>
      <c r="F520" s="14" t="s">
        <v>339</v>
      </c>
      <c r="G520" s="14" t="s">
        <v>438</v>
      </c>
      <c r="H520" s="63"/>
      <c r="I520" s="104">
        <v>42516</v>
      </c>
    </row>
    <row r="521" spans="2:9" hidden="1" x14ac:dyDescent="0.25">
      <c r="B521" s="109" t="s">
        <v>306</v>
      </c>
      <c r="C521" s="62" t="s">
        <v>327</v>
      </c>
      <c r="D521" s="62" t="s">
        <v>304</v>
      </c>
      <c r="E521" s="62">
        <v>114</v>
      </c>
      <c r="F521" s="14" t="s">
        <v>360</v>
      </c>
      <c r="G521" s="14" t="s">
        <v>437</v>
      </c>
      <c r="H521" s="67"/>
      <c r="I521" s="104">
        <v>42375</v>
      </c>
    </row>
    <row r="522" spans="2:9" hidden="1" x14ac:dyDescent="0.25">
      <c r="B522" s="109" t="s">
        <v>306</v>
      </c>
      <c r="C522" s="62" t="s">
        <v>309</v>
      </c>
      <c r="D522" s="62" t="s">
        <v>313</v>
      </c>
      <c r="E522" s="62">
        <v>100</v>
      </c>
      <c r="F522" s="14" t="s">
        <v>347</v>
      </c>
      <c r="G522" s="14" t="s">
        <v>436</v>
      </c>
      <c r="H522" s="65"/>
      <c r="I522" s="104">
        <v>42484</v>
      </c>
    </row>
    <row r="523" spans="2:9" hidden="1" x14ac:dyDescent="0.25">
      <c r="B523" s="109" t="s">
        <v>340</v>
      </c>
      <c r="C523" s="62" t="s">
        <v>314</v>
      </c>
      <c r="D523" s="62" t="s">
        <v>313</v>
      </c>
      <c r="E523" s="62">
        <v>120</v>
      </c>
      <c r="F523" s="14" t="s">
        <v>365</v>
      </c>
      <c r="G523" s="14" t="s">
        <v>435</v>
      </c>
      <c r="H523" s="63"/>
      <c r="I523" s="104">
        <v>42531</v>
      </c>
    </row>
    <row r="524" spans="2:9" hidden="1" x14ac:dyDescent="0.25">
      <c r="B524" s="109" t="s">
        <v>340</v>
      </c>
      <c r="C524" s="62" t="s">
        <v>352</v>
      </c>
      <c r="D524" s="62" t="s">
        <v>313</v>
      </c>
      <c r="E524" s="62">
        <v>128</v>
      </c>
      <c r="F524" s="14" t="s">
        <v>322</v>
      </c>
      <c r="G524" s="14" t="s">
        <v>434</v>
      </c>
      <c r="H524" s="67"/>
      <c r="I524" s="104">
        <v>42493</v>
      </c>
    </row>
    <row r="525" spans="2:9" hidden="1" x14ac:dyDescent="0.25">
      <c r="B525" s="109" t="s">
        <v>310</v>
      </c>
      <c r="C525" s="62" t="s">
        <v>352</v>
      </c>
      <c r="D525" s="62" t="s">
        <v>304</v>
      </c>
      <c r="E525" s="62">
        <v>122</v>
      </c>
      <c r="F525" s="14" t="s">
        <v>424</v>
      </c>
      <c r="G525" s="14" t="s">
        <v>433</v>
      </c>
      <c r="H525" s="65"/>
      <c r="I525" s="104">
        <v>42451</v>
      </c>
    </row>
    <row r="526" spans="2:9" hidden="1" x14ac:dyDescent="0.25">
      <c r="B526" s="109" t="s">
        <v>306</v>
      </c>
      <c r="C526" s="62" t="s">
        <v>324</v>
      </c>
      <c r="D526" s="62" t="s">
        <v>304</v>
      </c>
      <c r="E526" s="62">
        <v>101</v>
      </c>
      <c r="F526" s="14" t="s">
        <v>365</v>
      </c>
      <c r="G526" s="14" t="s">
        <v>432</v>
      </c>
      <c r="H526" s="63"/>
      <c r="I526" s="104">
        <v>42429</v>
      </c>
    </row>
    <row r="527" spans="2:9" hidden="1" x14ac:dyDescent="0.25">
      <c r="B527" s="109" t="s">
        <v>310</v>
      </c>
      <c r="C527" s="62" t="s">
        <v>314</v>
      </c>
      <c r="D527" s="62" t="s">
        <v>313</v>
      </c>
      <c r="E527" s="62">
        <v>109</v>
      </c>
      <c r="F527" s="14" t="s">
        <v>431</v>
      </c>
      <c r="G527" s="14" t="s">
        <v>430</v>
      </c>
      <c r="H527" s="63"/>
      <c r="I527" s="104">
        <v>42398</v>
      </c>
    </row>
    <row r="528" spans="2:9" hidden="1" x14ac:dyDescent="0.25">
      <c r="B528" s="109" t="s">
        <v>310</v>
      </c>
      <c r="C528" s="62" t="s">
        <v>352</v>
      </c>
      <c r="D528" s="62" t="s">
        <v>304</v>
      </c>
      <c r="E528" s="62">
        <v>115</v>
      </c>
      <c r="F528" s="14" t="s">
        <v>380</v>
      </c>
      <c r="G528" s="14" t="s">
        <v>429</v>
      </c>
      <c r="H528" s="64"/>
      <c r="I528" s="104">
        <v>42465</v>
      </c>
    </row>
    <row r="529" spans="2:9" hidden="1" x14ac:dyDescent="0.25">
      <c r="B529" s="109" t="s">
        <v>306</v>
      </c>
      <c r="C529" s="62" t="s">
        <v>352</v>
      </c>
      <c r="D529" s="62" t="s">
        <v>313</v>
      </c>
      <c r="E529" s="62">
        <v>106</v>
      </c>
      <c r="F529" s="14" t="s">
        <v>400</v>
      </c>
      <c r="G529" s="14" t="s">
        <v>428</v>
      </c>
      <c r="H529" s="67"/>
      <c r="I529" s="104">
        <v>42451</v>
      </c>
    </row>
    <row r="530" spans="2:9" hidden="1" x14ac:dyDescent="0.25">
      <c r="B530" s="109" t="s">
        <v>306</v>
      </c>
      <c r="C530" s="62" t="s">
        <v>314</v>
      </c>
      <c r="D530" s="62" t="s">
        <v>313</v>
      </c>
      <c r="E530" s="62">
        <v>119</v>
      </c>
      <c r="F530" s="14" t="s">
        <v>337</v>
      </c>
      <c r="G530" s="14" t="s">
        <v>427</v>
      </c>
      <c r="H530" s="63"/>
      <c r="I530" s="104">
        <v>42489</v>
      </c>
    </row>
    <row r="531" spans="2:9" hidden="1" x14ac:dyDescent="0.25">
      <c r="B531" s="109" t="s">
        <v>340</v>
      </c>
      <c r="C531" s="62" t="s">
        <v>327</v>
      </c>
      <c r="D531" s="62" t="s">
        <v>313</v>
      </c>
      <c r="E531" s="62">
        <v>128</v>
      </c>
      <c r="F531" s="14" t="s">
        <v>367</v>
      </c>
      <c r="G531" s="14" t="s">
        <v>426</v>
      </c>
      <c r="H531" s="63"/>
      <c r="I531" s="104">
        <v>42536</v>
      </c>
    </row>
    <row r="532" spans="2:9" hidden="1" x14ac:dyDescent="0.25">
      <c r="B532" s="109" t="s">
        <v>340</v>
      </c>
      <c r="C532" s="62" t="s">
        <v>314</v>
      </c>
      <c r="D532" s="62" t="s">
        <v>304</v>
      </c>
      <c r="E532" s="62">
        <v>106</v>
      </c>
      <c r="F532" s="14" t="s">
        <v>344</v>
      </c>
      <c r="G532" s="14" t="s">
        <v>425</v>
      </c>
      <c r="H532" s="66"/>
      <c r="I532" s="104">
        <v>42503</v>
      </c>
    </row>
    <row r="533" spans="2:9" hidden="1" x14ac:dyDescent="0.25">
      <c r="B533" s="109" t="s">
        <v>340</v>
      </c>
      <c r="C533" s="62" t="s">
        <v>324</v>
      </c>
      <c r="D533" s="62" t="s">
        <v>304</v>
      </c>
      <c r="E533" s="62">
        <v>118</v>
      </c>
      <c r="F533" s="14" t="s">
        <v>424</v>
      </c>
      <c r="G533" s="14" t="s">
        <v>423</v>
      </c>
      <c r="H533" s="67"/>
      <c r="I533" s="104">
        <v>42373</v>
      </c>
    </row>
    <row r="534" spans="2:9" hidden="1" x14ac:dyDescent="0.25">
      <c r="B534" s="109" t="s">
        <v>340</v>
      </c>
      <c r="C534" s="62" t="s">
        <v>305</v>
      </c>
      <c r="D534" s="62" t="s">
        <v>313</v>
      </c>
      <c r="E534" s="62">
        <v>103</v>
      </c>
      <c r="F534" s="14" t="s">
        <v>320</v>
      </c>
      <c r="G534" s="14" t="s">
        <v>422</v>
      </c>
      <c r="H534" s="67"/>
      <c r="I534" s="104">
        <v>42418</v>
      </c>
    </row>
    <row r="535" spans="2:9" hidden="1" x14ac:dyDescent="0.25">
      <c r="B535" s="109" t="s">
        <v>306</v>
      </c>
      <c r="C535" s="62" t="s">
        <v>327</v>
      </c>
      <c r="D535" s="62" t="s">
        <v>304</v>
      </c>
      <c r="E535" s="62">
        <v>118</v>
      </c>
      <c r="F535" s="14" t="s">
        <v>382</v>
      </c>
      <c r="G535" s="14" t="s">
        <v>421</v>
      </c>
      <c r="H535" s="63"/>
      <c r="I535" s="104">
        <v>42389</v>
      </c>
    </row>
    <row r="536" spans="2:9" hidden="1" x14ac:dyDescent="0.25">
      <c r="B536" s="109" t="s">
        <v>306</v>
      </c>
      <c r="C536" s="62" t="s">
        <v>305</v>
      </c>
      <c r="D536" s="62" t="s">
        <v>313</v>
      </c>
      <c r="E536" s="62">
        <v>104</v>
      </c>
      <c r="F536" s="14" t="s">
        <v>420</v>
      </c>
      <c r="G536" s="14" t="s">
        <v>419</v>
      </c>
      <c r="H536" s="63"/>
      <c r="I536" s="104">
        <v>42453</v>
      </c>
    </row>
    <row r="537" spans="2:9" hidden="1" x14ac:dyDescent="0.25">
      <c r="B537" s="109" t="s">
        <v>306</v>
      </c>
      <c r="C537" s="62" t="s">
        <v>352</v>
      </c>
      <c r="D537" s="62" t="s">
        <v>304</v>
      </c>
      <c r="E537" s="62">
        <v>107</v>
      </c>
      <c r="F537" s="14" t="s">
        <v>320</v>
      </c>
      <c r="G537" s="14" t="s">
        <v>418</v>
      </c>
      <c r="H537" s="63"/>
      <c r="I537" s="104">
        <v>42395</v>
      </c>
    </row>
    <row r="538" spans="2:9" hidden="1" x14ac:dyDescent="0.25">
      <c r="B538" s="109" t="s">
        <v>340</v>
      </c>
      <c r="C538" s="62" t="s">
        <v>305</v>
      </c>
      <c r="D538" s="62" t="s">
        <v>304</v>
      </c>
      <c r="E538" s="62">
        <v>128</v>
      </c>
      <c r="F538" s="14" t="s">
        <v>408</v>
      </c>
      <c r="G538" s="14" t="s">
        <v>417</v>
      </c>
      <c r="H538" s="66"/>
      <c r="I538" s="104">
        <v>42425</v>
      </c>
    </row>
    <row r="539" spans="2:9" hidden="1" x14ac:dyDescent="0.25">
      <c r="B539" s="109" t="s">
        <v>310</v>
      </c>
      <c r="C539" s="62" t="s">
        <v>331</v>
      </c>
      <c r="D539" s="62" t="s">
        <v>304</v>
      </c>
      <c r="E539" s="62">
        <v>106</v>
      </c>
      <c r="F539" s="14" t="s">
        <v>382</v>
      </c>
      <c r="G539" s="14" t="s">
        <v>416</v>
      </c>
      <c r="H539" s="67"/>
      <c r="I539" s="104">
        <v>42469</v>
      </c>
    </row>
    <row r="540" spans="2:9" x14ac:dyDescent="0.25">
      <c r="B540" s="109" t="s">
        <v>310</v>
      </c>
      <c r="C540" s="62" t="s">
        <v>331</v>
      </c>
      <c r="D540" s="62" t="s">
        <v>304</v>
      </c>
      <c r="E540" s="62">
        <v>101</v>
      </c>
      <c r="F540" s="14" t="s">
        <v>333</v>
      </c>
      <c r="G540" s="14" t="s">
        <v>332</v>
      </c>
      <c r="H540" s="63"/>
      <c r="I540" s="104">
        <v>42483</v>
      </c>
    </row>
    <row r="541" spans="2:9" hidden="1" x14ac:dyDescent="0.25">
      <c r="B541" s="109" t="s">
        <v>306</v>
      </c>
      <c r="C541" s="62" t="s">
        <v>331</v>
      </c>
      <c r="D541" s="62" t="s">
        <v>304</v>
      </c>
      <c r="E541" s="62">
        <v>130</v>
      </c>
      <c r="F541" s="14" t="s">
        <v>414</v>
      </c>
      <c r="G541" s="14" t="s">
        <v>413</v>
      </c>
      <c r="H541" s="67"/>
      <c r="I541" s="104">
        <v>42427</v>
      </c>
    </row>
    <row r="542" spans="2:9" hidden="1" x14ac:dyDescent="0.25">
      <c r="B542" s="109" t="s">
        <v>306</v>
      </c>
      <c r="C542" s="62" t="s">
        <v>352</v>
      </c>
      <c r="D542" s="62" t="s">
        <v>304</v>
      </c>
      <c r="E542" s="62">
        <v>128</v>
      </c>
      <c r="F542" s="14" t="s">
        <v>397</v>
      </c>
      <c r="G542" s="14" t="s">
        <v>412</v>
      </c>
      <c r="H542" s="63"/>
      <c r="I542" s="104">
        <v>42374</v>
      </c>
    </row>
    <row r="543" spans="2:9" hidden="1" x14ac:dyDescent="0.25">
      <c r="B543" s="109" t="s">
        <v>310</v>
      </c>
      <c r="C543" s="62" t="s">
        <v>324</v>
      </c>
      <c r="D543" s="62" t="s">
        <v>304</v>
      </c>
      <c r="E543" s="62">
        <v>103</v>
      </c>
      <c r="F543" s="14" t="s">
        <v>392</v>
      </c>
      <c r="G543" s="14" t="s">
        <v>411</v>
      </c>
      <c r="H543" s="63"/>
      <c r="I543" s="104">
        <v>42478</v>
      </c>
    </row>
    <row r="544" spans="2:9" hidden="1" x14ac:dyDescent="0.25">
      <c r="B544" s="109" t="s">
        <v>306</v>
      </c>
      <c r="C544" s="62" t="s">
        <v>327</v>
      </c>
      <c r="D544" s="62" t="s">
        <v>313</v>
      </c>
      <c r="E544" s="62">
        <v>104</v>
      </c>
      <c r="F544" s="14" t="s">
        <v>410</v>
      </c>
      <c r="G544" s="14" t="s">
        <v>409</v>
      </c>
      <c r="H544" s="66"/>
      <c r="I544" s="104">
        <v>42480</v>
      </c>
    </row>
    <row r="545" spans="2:9" x14ac:dyDescent="0.25">
      <c r="B545" s="109" t="s">
        <v>306</v>
      </c>
      <c r="C545" s="62" t="s">
        <v>331</v>
      </c>
      <c r="D545" s="62" t="s">
        <v>313</v>
      </c>
      <c r="E545" s="62">
        <v>106</v>
      </c>
      <c r="F545" s="14" t="s">
        <v>384</v>
      </c>
      <c r="G545" s="14" t="s">
        <v>871</v>
      </c>
      <c r="H545" s="63"/>
      <c r="I545" s="104">
        <v>42476</v>
      </c>
    </row>
    <row r="546" spans="2:9" hidden="1" x14ac:dyDescent="0.25">
      <c r="B546" s="109" t="s">
        <v>340</v>
      </c>
      <c r="C546" s="62" t="s">
        <v>314</v>
      </c>
      <c r="D546" s="62" t="s">
        <v>304</v>
      </c>
      <c r="E546" s="62">
        <v>122</v>
      </c>
      <c r="F546" s="14" t="s">
        <v>392</v>
      </c>
      <c r="G546" s="14" t="s">
        <v>406</v>
      </c>
      <c r="H546" s="65"/>
      <c r="I546" s="104">
        <v>42426</v>
      </c>
    </row>
    <row r="547" spans="2:9" x14ac:dyDescent="0.25">
      <c r="B547" s="109" t="s">
        <v>306</v>
      </c>
      <c r="C547" s="62" t="s">
        <v>331</v>
      </c>
      <c r="D547" s="62" t="s">
        <v>313</v>
      </c>
      <c r="E547" s="62">
        <v>128</v>
      </c>
      <c r="F547" s="14" t="s">
        <v>371</v>
      </c>
      <c r="G547" s="14" t="s">
        <v>734</v>
      </c>
      <c r="H547" s="63"/>
      <c r="I547" s="104">
        <v>42434</v>
      </c>
    </row>
    <row r="548" spans="2:9" hidden="1" x14ac:dyDescent="0.25">
      <c r="B548" s="109" t="s">
        <v>310</v>
      </c>
      <c r="C548" s="62" t="s">
        <v>352</v>
      </c>
      <c r="D548" s="62" t="s">
        <v>304</v>
      </c>
      <c r="E548" s="62">
        <v>121</v>
      </c>
      <c r="F548" s="14" t="s">
        <v>404</v>
      </c>
      <c r="G548" s="14" t="s">
        <v>403</v>
      </c>
      <c r="H548" s="63"/>
      <c r="I548" s="104">
        <v>42388</v>
      </c>
    </row>
    <row r="549" spans="2:9" hidden="1" x14ac:dyDescent="0.25">
      <c r="B549" s="109" t="s">
        <v>340</v>
      </c>
      <c r="C549" s="62" t="s">
        <v>352</v>
      </c>
      <c r="D549" s="62" t="s">
        <v>313</v>
      </c>
      <c r="E549" s="62">
        <v>116</v>
      </c>
      <c r="F549" s="14" t="s">
        <v>358</v>
      </c>
      <c r="G549" s="14" t="s">
        <v>402</v>
      </c>
      <c r="H549" s="63"/>
      <c r="I549" s="104">
        <v>42374</v>
      </c>
    </row>
    <row r="550" spans="2:9" hidden="1" x14ac:dyDescent="0.25">
      <c r="B550" s="109" t="s">
        <v>310</v>
      </c>
      <c r="C550" s="62" t="s">
        <v>305</v>
      </c>
      <c r="D550" s="62" t="s">
        <v>313</v>
      </c>
      <c r="E550" s="62">
        <v>102</v>
      </c>
      <c r="F550" s="14" t="s">
        <v>397</v>
      </c>
      <c r="G550" s="14" t="s">
        <v>401</v>
      </c>
      <c r="H550" s="63"/>
      <c r="I550" s="104">
        <v>42390</v>
      </c>
    </row>
    <row r="551" spans="2:9" x14ac:dyDescent="0.25">
      <c r="B551" s="109" t="s">
        <v>306</v>
      </c>
      <c r="C551" s="62" t="s">
        <v>331</v>
      </c>
      <c r="D551" s="62" t="s">
        <v>313</v>
      </c>
      <c r="E551" s="62">
        <v>107</v>
      </c>
      <c r="F551" s="14" t="s">
        <v>489</v>
      </c>
      <c r="G551" s="14" t="s">
        <v>492</v>
      </c>
      <c r="H551" s="63"/>
      <c r="I551" s="104">
        <v>42378</v>
      </c>
    </row>
    <row r="552" spans="2:9" hidden="1" x14ac:dyDescent="0.25">
      <c r="B552" s="109" t="s">
        <v>306</v>
      </c>
      <c r="C552" s="62" t="s">
        <v>314</v>
      </c>
      <c r="D552" s="62" t="s">
        <v>313</v>
      </c>
      <c r="E552" s="62">
        <v>122</v>
      </c>
      <c r="F552" s="14" t="s">
        <v>318</v>
      </c>
      <c r="G552" s="14" t="s">
        <v>398</v>
      </c>
      <c r="H552" s="64"/>
      <c r="I552" s="104">
        <v>42419</v>
      </c>
    </row>
    <row r="553" spans="2:9" hidden="1" x14ac:dyDescent="0.25">
      <c r="B553" s="109" t="s">
        <v>340</v>
      </c>
      <c r="C553" s="62" t="s">
        <v>331</v>
      </c>
      <c r="D553" s="62" t="s">
        <v>313</v>
      </c>
      <c r="E553" s="62">
        <v>128</v>
      </c>
      <c r="F553" s="14" t="s">
        <v>397</v>
      </c>
      <c r="G553" s="14" t="s">
        <v>396</v>
      </c>
      <c r="H553" s="67"/>
      <c r="I553" s="104">
        <v>42546</v>
      </c>
    </row>
    <row r="554" spans="2:9" hidden="1" x14ac:dyDescent="0.25">
      <c r="B554" s="109" t="s">
        <v>310</v>
      </c>
      <c r="C554" s="62" t="s">
        <v>352</v>
      </c>
      <c r="D554" s="62" t="s">
        <v>313</v>
      </c>
      <c r="E554" s="62">
        <v>126</v>
      </c>
      <c r="F554" s="14" t="s">
        <v>326</v>
      </c>
      <c r="G554" s="14" t="s">
        <v>395</v>
      </c>
      <c r="H554" s="65"/>
      <c r="I554" s="104">
        <v>42507</v>
      </c>
    </row>
    <row r="555" spans="2:9" hidden="1" x14ac:dyDescent="0.25">
      <c r="B555" s="109" t="s">
        <v>306</v>
      </c>
      <c r="C555" s="62" t="s">
        <v>324</v>
      </c>
      <c r="D555" s="62" t="s">
        <v>313</v>
      </c>
      <c r="E555" s="62">
        <v>103</v>
      </c>
      <c r="F555" s="14" t="s">
        <v>394</v>
      </c>
      <c r="G555" s="14" t="s">
        <v>393</v>
      </c>
      <c r="H555" s="63"/>
      <c r="I555" s="104">
        <v>42520</v>
      </c>
    </row>
    <row r="556" spans="2:9" hidden="1" x14ac:dyDescent="0.25">
      <c r="B556" s="109" t="s">
        <v>306</v>
      </c>
      <c r="C556" s="62" t="s">
        <v>327</v>
      </c>
      <c r="D556" s="62" t="s">
        <v>304</v>
      </c>
      <c r="E556" s="62">
        <v>126</v>
      </c>
      <c r="F556" s="14" t="s">
        <v>392</v>
      </c>
      <c r="G556" s="14" t="s">
        <v>391</v>
      </c>
      <c r="H556" s="63"/>
      <c r="I556" s="104">
        <v>42431</v>
      </c>
    </row>
    <row r="557" spans="2:9" hidden="1" x14ac:dyDescent="0.25">
      <c r="B557" s="109" t="s">
        <v>310</v>
      </c>
      <c r="C557" s="62" t="s">
        <v>331</v>
      </c>
      <c r="D557" s="62" t="s">
        <v>313</v>
      </c>
      <c r="E557" s="62">
        <v>130</v>
      </c>
      <c r="F557" s="14" t="s">
        <v>371</v>
      </c>
      <c r="G557" s="14" t="s">
        <v>390</v>
      </c>
      <c r="H557" s="65"/>
      <c r="I557" s="104">
        <v>42490</v>
      </c>
    </row>
    <row r="558" spans="2:9" hidden="1" x14ac:dyDescent="0.25">
      <c r="B558" s="109" t="s">
        <v>310</v>
      </c>
      <c r="C558" s="62" t="s">
        <v>314</v>
      </c>
      <c r="D558" s="62" t="s">
        <v>304</v>
      </c>
      <c r="E558" s="62">
        <v>101</v>
      </c>
      <c r="F558" s="14" t="s">
        <v>360</v>
      </c>
      <c r="G558" s="14" t="s">
        <v>389</v>
      </c>
      <c r="H558" s="63"/>
      <c r="I558" s="104">
        <v>42405</v>
      </c>
    </row>
    <row r="559" spans="2:9" hidden="1" x14ac:dyDescent="0.25">
      <c r="B559" s="109" t="s">
        <v>340</v>
      </c>
      <c r="C559" s="62" t="s">
        <v>309</v>
      </c>
      <c r="D559" s="62" t="s">
        <v>304</v>
      </c>
      <c r="E559" s="62">
        <v>102</v>
      </c>
      <c r="F559" s="14" t="s">
        <v>388</v>
      </c>
      <c r="G559" s="14" t="s">
        <v>387</v>
      </c>
      <c r="H559" s="65"/>
      <c r="I559" s="104">
        <v>42414</v>
      </c>
    </row>
    <row r="560" spans="2:9" hidden="1" x14ac:dyDescent="0.25">
      <c r="B560" s="109" t="s">
        <v>340</v>
      </c>
      <c r="C560" s="62" t="s">
        <v>327</v>
      </c>
      <c r="D560" s="62" t="s">
        <v>304</v>
      </c>
      <c r="E560" s="62">
        <v>111</v>
      </c>
      <c r="F560" s="14" t="s">
        <v>312</v>
      </c>
      <c r="G560" s="14" t="s">
        <v>386</v>
      </c>
      <c r="H560" s="64"/>
      <c r="I560" s="104">
        <v>42480</v>
      </c>
    </row>
    <row r="561" spans="2:9" hidden="1" x14ac:dyDescent="0.25">
      <c r="B561" s="109" t="s">
        <v>340</v>
      </c>
      <c r="C561" s="62" t="s">
        <v>314</v>
      </c>
      <c r="D561" s="62" t="s">
        <v>313</v>
      </c>
      <c r="E561" s="62">
        <v>107</v>
      </c>
      <c r="F561" s="14" t="s">
        <v>358</v>
      </c>
      <c r="G561" s="14" t="s">
        <v>385</v>
      </c>
      <c r="H561" s="64"/>
      <c r="I561" s="104">
        <v>42384</v>
      </c>
    </row>
    <row r="562" spans="2:9" hidden="1" x14ac:dyDescent="0.25">
      <c r="B562" s="109" t="s">
        <v>306</v>
      </c>
      <c r="C562" s="62" t="s">
        <v>305</v>
      </c>
      <c r="D562" s="62" t="s">
        <v>313</v>
      </c>
      <c r="E562" s="62">
        <v>123</v>
      </c>
      <c r="F562" s="14" t="s">
        <v>384</v>
      </c>
      <c r="G562" s="14" t="s">
        <v>383</v>
      </c>
      <c r="H562" s="67"/>
      <c r="I562" s="104">
        <v>42495</v>
      </c>
    </row>
    <row r="563" spans="2:9" hidden="1" x14ac:dyDescent="0.25">
      <c r="B563" s="109" t="s">
        <v>310</v>
      </c>
      <c r="C563" s="62" t="s">
        <v>305</v>
      </c>
      <c r="D563" s="62" t="s">
        <v>304</v>
      </c>
      <c r="E563" s="62">
        <v>108</v>
      </c>
      <c r="F563" s="14" t="s">
        <v>382</v>
      </c>
      <c r="G563" s="14" t="s">
        <v>381</v>
      </c>
      <c r="H563" s="63"/>
      <c r="I563" s="104">
        <v>42397</v>
      </c>
    </row>
    <row r="564" spans="2:9" x14ac:dyDescent="0.25">
      <c r="B564" s="109" t="s">
        <v>306</v>
      </c>
      <c r="C564" s="62" t="s">
        <v>331</v>
      </c>
      <c r="D564" s="62" t="s">
        <v>313</v>
      </c>
      <c r="E564" s="62">
        <v>105</v>
      </c>
      <c r="F564" s="14" t="s">
        <v>462</v>
      </c>
      <c r="G564" s="14" t="s">
        <v>461</v>
      </c>
      <c r="H564" s="63"/>
      <c r="I564" s="104">
        <v>42532</v>
      </c>
    </row>
    <row r="565" spans="2:9" x14ac:dyDescent="0.25">
      <c r="B565" s="109" t="s">
        <v>306</v>
      </c>
      <c r="C565" s="62" t="s">
        <v>331</v>
      </c>
      <c r="D565" s="62" t="s">
        <v>313</v>
      </c>
      <c r="E565" s="62">
        <v>121</v>
      </c>
      <c r="F565" s="14" t="s">
        <v>344</v>
      </c>
      <c r="G565" s="14" t="s">
        <v>453</v>
      </c>
      <c r="H565" s="63"/>
      <c r="I565" s="104">
        <v>42385</v>
      </c>
    </row>
    <row r="566" spans="2:9" hidden="1" x14ac:dyDescent="0.25">
      <c r="B566" s="109" t="s">
        <v>310</v>
      </c>
      <c r="C566" s="62" t="s">
        <v>314</v>
      </c>
      <c r="D566" s="62" t="s">
        <v>304</v>
      </c>
      <c r="E566" s="62">
        <v>114</v>
      </c>
      <c r="F566" s="14" t="s">
        <v>360</v>
      </c>
      <c r="G566" s="14" t="s">
        <v>377</v>
      </c>
      <c r="H566" s="64"/>
      <c r="I566" s="104">
        <v>42454</v>
      </c>
    </row>
    <row r="567" spans="2:9" hidden="1" x14ac:dyDescent="0.25">
      <c r="B567" s="109" t="s">
        <v>306</v>
      </c>
      <c r="C567" s="62" t="s">
        <v>314</v>
      </c>
      <c r="D567" s="62" t="s">
        <v>304</v>
      </c>
      <c r="E567" s="62">
        <v>109</v>
      </c>
      <c r="F567" s="14" t="s">
        <v>358</v>
      </c>
      <c r="G567" s="14" t="s">
        <v>376</v>
      </c>
      <c r="H567" s="63"/>
      <c r="I567" s="104">
        <v>42538</v>
      </c>
    </row>
    <row r="568" spans="2:9" hidden="1" x14ac:dyDescent="0.25">
      <c r="B568" s="109" t="s">
        <v>310</v>
      </c>
      <c r="C568" s="62" t="s">
        <v>331</v>
      </c>
      <c r="D568" s="62" t="s">
        <v>313</v>
      </c>
      <c r="E568" s="62">
        <v>128</v>
      </c>
      <c r="F568" s="14" t="s">
        <v>347</v>
      </c>
      <c r="G568" s="14" t="s">
        <v>375</v>
      </c>
      <c r="H568" s="66"/>
      <c r="I568" s="104">
        <v>42476</v>
      </c>
    </row>
    <row r="569" spans="2:9" hidden="1" x14ac:dyDescent="0.25">
      <c r="B569" s="109" t="s">
        <v>310</v>
      </c>
      <c r="C569" s="62" t="s">
        <v>327</v>
      </c>
      <c r="D569" s="62" t="s">
        <v>313</v>
      </c>
      <c r="E569" s="62">
        <v>128</v>
      </c>
      <c r="F569" s="14" t="s">
        <v>329</v>
      </c>
      <c r="G569" s="14" t="s">
        <v>374</v>
      </c>
      <c r="H569" s="65"/>
      <c r="I569" s="104">
        <v>42529</v>
      </c>
    </row>
    <row r="570" spans="2:9" hidden="1" x14ac:dyDescent="0.25">
      <c r="B570" s="109" t="s">
        <v>340</v>
      </c>
      <c r="C570" s="62" t="s">
        <v>305</v>
      </c>
      <c r="D570" s="62" t="s">
        <v>304</v>
      </c>
      <c r="E570" s="62">
        <v>106</v>
      </c>
      <c r="F570" s="14" t="s">
        <v>333</v>
      </c>
      <c r="G570" s="14" t="s">
        <v>373</v>
      </c>
      <c r="H570" s="63"/>
      <c r="I570" s="104">
        <v>42509</v>
      </c>
    </row>
    <row r="571" spans="2:9" hidden="1" x14ac:dyDescent="0.25">
      <c r="B571" s="109" t="s">
        <v>340</v>
      </c>
      <c r="C571" s="62" t="s">
        <v>324</v>
      </c>
      <c r="D571" s="62" t="s">
        <v>313</v>
      </c>
      <c r="E571" s="62">
        <v>121</v>
      </c>
      <c r="F571" s="14" t="s">
        <v>362</v>
      </c>
      <c r="G571" s="14" t="s">
        <v>372</v>
      </c>
      <c r="H571" s="63"/>
      <c r="I571" s="104">
        <v>42443</v>
      </c>
    </row>
    <row r="572" spans="2:9" hidden="1" x14ac:dyDescent="0.25">
      <c r="B572" s="109" t="s">
        <v>340</v>
      </c>
      <c r="C572" s="62" t="s">
        <v>309</v>
      </c>
      <c r="D572" s="62" t="s">
        <v>313</v>
      </c>
      <c r="E572" s="62">
        <v>109</v>
      </c>
      <c r="F572" s="14" t="s">
        <v>371</v>
      </c>
      <c r="G572" s="14" t="s">
        <v>370</v>
      </c>
      <c r="H572" s="64"/>
      <c r="I572" s="104">
        <v>42428</v>
      </c>
    </row>
    <row r="573" spans="2:9" hidden="1" x14ac:dyDescent="0.25">
      <c r="B573" s="109" t="s">
        <v>306</v>
      </c>
      <c r="C573" s="62" t="s">
        <v>314</v>
      </c>
      <c r="D573" s="62" t="s">
        <v>313</v>
      </c>
      <c r="E573" s="62">
        <v>122</v>
      </c>
      <c r="F573" s="14" t="s">
        <v>369</v>
      </c>
      <c r="G573" s="14" t="s">
        <v>368</v>
      </c>
      <c r="H573" s="64"/>
      <c r="I573" s="104">
        <v>42419</v>
      </c>
    </row>
    <row r="574" spans="2:9" hidden="1" x14ac:dyDescent="0.25">
      <c r="B574" s="109" t="s">
        <v>340</v>
      </c>
      <c r="C574" s="62" t="s">
        <v>305</v>
      </c>
      <c r="D574" s="62" t="s">
        <v>313</v>
      </c>
      <c r="E574" s="62">
        <v>109</v>
      </c>
      <c r="F574" s="14" t="s">
        <v>367</v>
      </c>
      <c r="G574" s="14" t="s">
        <v>366</v>
      </c>
      <c r="H574" s="65"/>
      <c r="I574" s="104">
        <v>42537</v>
      </c>
    </row>
    <row r="575" spans="2:9" hidden="1" x14ac:dyDescent="0.25">
      <c r="B575" s="109" t="s">
        <v>310</v>
      </c>
      <c r="C575" s="62" t="s">
        <v>324</v>
      </c>
      <c r="D575" s="62" t="s">
        <v>313</v>
      </c>
      <c r="E575" s="62">
        <v>127</v>
      </c>
      <c r="F575" s="14" t="s">
        <v>365</v>
      </c>
      <c r="G575" s="14" t="s">
        <v>364</v>
      </c>
      <c r="H575" s="67"/>
      <c r="I575" s="104">
        <v>42478</v>
      </c>
    </row>
    <row r="576" spans="2:9" hidden="1" x14ac:dyDescent="0.25">
      <c r="B576" s="109" t="s">
        <v>306</v>
      </c>
      <c r="C576" s="62" t="s">
        <v>327</v>
      </c>
      <c r="D576" s="62" t="s">
        <v>313</v>
      </c>
      <c r="E576" s="62">
        <v>128</v>
      </c>
      <c r="F576" s="14" t="s">
        <v>308</v>
      </c>
      <c r="G576" s="14" t="s">
        <v>363</v>
      </c>
      <c r="H576" s="65"/>
      <c r="I576" s="104">
        <v>42424</v>
      </c>
    </row>
    <row r="577" spans="2:9" x14ac:dyDescent="0.25">
      <c r="B577" s="109" t="s">
        <v>306</v>
      </c>
      <c r="C577" s="62" t="s">
        <v>331</v>
      </c>
      <c r="D577" s="62" t="s">
        <v>313</v>
      </c>
      <c r="E577" s="62">
        <v>116</v>
      </c>
      <c r="F577" s="14" t="s">
        <v>450</v>
      </c>
      <c r="G577" s="14" t="s">
        <v>449</v>
      </c>
      <c r="H577" s="63"/>
      <c r="I577" s="104">
        <v>42539</v>
      </c>
    </row>
    <row r="578" spans="2:9" hidden="1" x14ac:dyDescent="0.25">
      <c r="B578" s="109" t="s">
        <v>340</v>
      </c>
      <c r="C578" s="62" t="s">
        <v>324</v>
      </c>
      <c r="D578" s="62" t="s">
        <v>313</v>
      </c>
      <c r="E578" s="62">
        <v>117</v>
      </c>
      <c r="F578" s="14" t="s">
        <v>360</v>
      </c>
      <c r="G578" s="14" t="s">
        <v>359</v>
      </c>
      <c r="H578" s="63"/>
      <c r="I578" s="104">
        <v>42520</v>
      </c>
    </row>
    <row r="579" spans="2:9" hidden="1" x14ac:dyDescent="0.25">
      <c r="B579" s="109" t="s">
        <v>306</v>
      </c>
      <c r="C579" s="62" t="s">
        <v>324</v>
      </c>
      <c r="D579" s="62" t="s">
        <v>304</v>
      </c>
      <c r="E579" s="62">
        <v>104</v>
      </c>
      <c r="F579" s="14" t="s">
        <v>358</v>
      </c>
      <c r="G579" s="14" t="s">
        <v>357</v>
      </c>
      <c r="H579" s="63"/>
      <c r="I579" s="104">
        <v>42464</v>
      </c>
    </row>
    <row r="580" spans="2:9" hidden="1" x14ac:dyDescent="0.25">
      <c r="B580" s="109" t="s">
        <v>310</v>
      </c>
      <c r="C580" s="62" t="s">
        <v>327</v>
      </c>
      <c r="D580" s="62" t="s">
        <v>313</v>
      </c>
      <c r="E580" s="62">
        <v>102</v>
      </c>
      <c r="F580" s="14" t="s">
        <v>356</v>
      </c>
      <c r="G580" s="14" t="s">
        <v>355</v>
      </c>
      <c r="H580" s="63"/>
      <c r="I580" s="104">
        <v>42452</v>
      </c>
    </row>
    <row r="581" spans="2:9" hidden="1" x14ac:dyDescent="0.25">
      <c r="B581" s="109" t="s">
        <v>306</v>
      </c>
      <c r="C581" s="62" t="s">
        <v>327</v>
      </c>
      <c r="D581" s="62" t="s">
        <v>313</v>
      </c>
      <c r="E581" s="62">
        <v>114</v>
      </c>
      <c r="F581" s="14" t="s">
        <v>354</v>
      </c>
      <c r="G581" s="14" t="s">
        <v>353</v>
      </c>
      <c r="H581" s="63"/>
      <c r="I581" s="104">
        <v>42375</v>
      </c>
    </row>
    <row r="582" spans="2:9" hidden="1" x14ac:dyDescent="0.25">
      <c r="B582" s="109" t="s">
        <v>306</v>
      </c>
      <c r="C582" s="62" t="s">
        <v>352</v>
      </c>
      <c r="D582" s="62" t="s">
        <v>304</v>
      </c>
      <c r="E582" s="62">
        <v>124</v>
      </c>
      <c r="F582" s="14" t="s">
        <v>320</v>
      </c>
      <c r="G582" s="14" t="s">
        <v>351</v>
      </c>
      <c r="H582" s="63"/>
      <c r="I582" s="104">
        <v>42465</v>
      </c>
    </row>
    <row r="583" spans="2:9" hidden="1" x14ac:dyDescent="0.25">
      <c r="B583" s="109" t="s">
        <v>306</v>
      </c>
      <c r="C583" s="62" t="s">
        <v>324</v>
      </c>
      <c r="D583" s="62" t="s">
        <v>313</v>
      </c>
      <c r="E583" s="62">
        <v>127</v>
      </c>
      <c r="F583" s="14" t="s">
        <v>322</v>
      </c>
      <c r="G583" s="14" t="s">
        <v>350</v>
      </c>
      <c r="H583" s="67"/>
      <c r="I583" s="104">
        <v>42380</v>
      </c>
    </row>
    <row r="584" spans="2:9" hidden="1" x14ac:dyDescent="0.25">
      <c r="B584" s="109" t="s">
        <v>306</v>
      </c>
      <c r="C584" s="62" t="s">
        <v>305</v>
      </c>
      <c r="D584" s="62" t="s">
        <v>313</v>
      </c>
      <c r="E584" s="62">
        <v>130</v>
      </c>
      <c r="F584" s="14" t="s">
        <v>349</v>
      </c>
      <c r="G584" s="14" t="s">
        <v>348</v>
      </c>
      <c r="H584" s="63"/>
      <c r="I584" s="104">
        <v>42544</v>
      </c>
    </row>
    <row r="585" spans="2:9" hidden="1" x14ac:dyDescent="0.25">
      <c r="B585" s="109" t="s">
        <v>306</v>
      </c>
      <c r="C585" s="62" t="s">
        <v>324</v>
      </c>
      <c r="D585" s="62" t="s">
        <v>304</v>
      </c>
      <c r="E585" s="62">
        <v>113</v>
      </c>
      <c r="F585" s="14" t="s">
        <v>347</v>
      </c>
      <c r="G585" s="14" t="s">
        <v>346</v>
      </c>
      <c r="H585" s="63"/>
      <c r="I585" s="104">
        <v>42499</v>
      </c>
    </row>
    <row r="586" spans="2:9" hidden="1" x14ac:dyDescent="0.25">
      <c r="B586" s="109" t="s">
        <v>310</v>
      </c>
      <c r="C586" s="62" t="s">
        <v>324</v>
      </c>
      <c r="D586" s="62" t="s">
        <v>304</v>
      </c>
      <c r="E586" s="62">
        <v>105</v>
      </c>
      <c r="F586" s="14" t="s">
        <v>312</v>
      </c>
      <c r="G586" s="14" t="s">
        <v>345</v>
      </c>
      <c r="H586" s="63"/>
      <c r="I586" s="104">
        <v>42548</v>
      </c>
    </row>
    <row r="587" spans="2:9" x14ac:dyDescent="0.25">
      <c r="B587" s="109" t="s">
        <v>306</v>
      </c>
      <c r="C587" s="62" t="s">
        <v>331</v>
      </c>
      <c r="D587" s="62" t="s">
        <v>313</v>
      </c>
      <c r="E587" s="62">
        <v>119</v>
      </c>
      <c r="F587" s="14" t="s">
        <v>322</v>
      </c>
      <c r="G587" s="14" t="s">
        <v>330</v>
      </c>
      <c r="H587" s="63"/>
      <c r="I587" s="104">
        <v>42371</v>
      </c>
    </row>
    <row r="588" spans="2:9" hidden="1" x14ac:dyDescent="0.25">
      <c r="B588" s="109" t="s">
        <v>310</v>
      </c>
      <c r="C588" s="62" t="s">
        <v>305</v>
      </c>
      <c r="D588" s="62" t="s">
        <v>313</v>
      </c>
      <c r="E588" s="62">
        <v>129</v>
      </c>
      <c r="F588" s="14" t="s">
        <v>342</v>
      </c>
      <c r="G588" s="14" t="s">
        <v>341</v>
      </c>
      <c r="H588" s="65"/>
      <c r="I588" s="104">
        <v>42502</v>
      </c>
    </row>
    <row r="589" spans="2:9" hidden="1" x14ac:dyDescent="0.25">
      <c r="B589" s="109" t="s">
        <v>340</v>
      </c>
      <c r="C589" s="62" t="s">
        <v>314</v>
      </c>
      <c r="D589" s="62" t="s">
        <v>313</v>
      </c>
      <c r="E589" s="62">
        <v>109</v>
      </c>
      <c r="F589" s="14" t="s">
        <v>339</v>
      </c>
      <c r="G589" s="14" t="s">
        <v>338</v>
      </c>
      <c r="H589" s="64"/>
      <c r="I589" s="104">
        <v>42419</v>
      </c>
    </row>
    <row r="590" spans="2:9" hidden="1" x14ac:dyDescent="0.25">
      <c r="B590" s="109" t="s">
        <v>310</v>
      </c>
      <c r="C590" s="62" t="s">
        <v>305</v>
      </c>
      <c r="D590" s="62" t="s">
        <v>304</v>
      </c>
      <c r="E590" s="62">
        <v>118</v>
      </c>
      <c r="F590" s="14" t="s">
        <v>337</v>
      </c>
      <c r="G590" s="14" t="s">
        <v>336</v>
      </c>
      <c r="H590" s="63"/>
      <c r="I590" s="104">
        <v>42488</v>
      </c>
    </row>
    <row r="591" spans="2:9" hidden="1" x14ac:dyDescent="0.25">
      <c r="B591" s="109" t="s">
        <v>306</v>
      </c>
      <c r="C591" s="62" t="s">
        <v>305</v>
      </c>
      <c r="D591" s="62" t="s">
        <v>313</v>
      </c>
      <c r="E591" s="62">
        <v>105</v>
      </c>
      <c r="F591" s="14" t="s">
        <v>335</v>
      </c>
      <c r="G591" s="14" t="s">
        <v>334</v>
      </c>
      <c r="H591" s="65"/>
      <c r="I591" s="104">
        <v>42390</v>
      </c>
    </row>
    <row r="592" spans="2:9" x14ac:dyDescent="0.25">
      <c r="B592" s="109" t="s">
        <v>306</v>
      </c>
      <c r="C592" s="62" t="s">
        <v>331</v>
      </c>
      <c r="D592" s="62" t="s">
        <v>304</v>
      </c>
      <c r="E592" s="62">
        <v>106</v>
      </c>
      <c r="F592" s="14" t="s">
        <v>318</v>
      </c>
      <c r="G592" s="14" t="s">
        <v>763</v>
      </c>
      <c r="H592" s="63"/>
      <c r="I592" s="104">
        <v>42455</v>
      </c>
    </row>
    <row r="593" spans="2:9" x14ac:dyDescent="0.25">
      <c r="B593" s="109" t="s">
        <v>306</v>
      </c>
      <c r="C593" s="62" t="s">
        <v>331</v>
      </c>
      <c r="D593" s="62" t="s">
        <v>304</v>
      </c>
      <c r="E593" s="62">
        <v>106</v>
      </c>
      <c r="F593" s="14" t="s">
        <v>394</v>
      </c>
      <c r="G593" s="14" t="s">
        <v>457</v>
      </c>
      <c r="H593" s="63"/>
      <c r="I593" s="104">
        <v>42420</v>
      </c>
    </row>
    <row r="594" spans="2:9" hidden="1" x14ac:dyDescent="0.25">
      <c r="B594" s="109" t="s">
        <v>306</v>
      </c>
      <c r="C594" s="62" t="s">
        <v>309</v>
      </c>
      <c r="D594" s="62" t="s">
        <v>313</v>
      </c>
      <c r="E594" s="62">
        <v>110</v>
      </c>
      <c r="F594" s="14" t="s">
        <v>329</v>
      </c>
      <c r="G594" s="14" t="s">
        <v>328</v>
      </c>
      <c r="H594" s="67"/>
      <c r="I594" s="104">
        <v>42400</v>
      </c>
    </row>
    <row r="595" spans="2:9" hidden="1" x14ac:dyDescent="0.25">
      <c r="B595" s="109" t="s">
        <v>306</v>
      </c>
      <c r="C595" s="62" t="s">
        <v>327</v>
      </c>
      <c r="D595" s="62" t="s">
        <v>304</v>
      </c>
      <c r="E595" s="62">
        <v>103</v>
      </c>
      <c r="F595" s="14" t="s">
        <v>326</v>
      </c>
      <c r="G595" s="14" t="s">
        <v>325</v>
      </c>
      <c r="H595" s="67"/>
      <c r="I595" s="104">
        <v>42396</v>
      </c>
    </row>
    <row r="596" spans="2:9" hidden="1" x14ac:dyDescent="0.25">
      <c r="B596" s="109" t="s">
        <v>306</v>
      </c>
      <c r="C596" s="62" t="s">
        <v>324</v>
      </c>
      <c r="D596" s="62" t="s">
        <v>313</v>
      </c>
      <c r="E596" s="62">
        <v>106</v>
      </c>
      <c r="F596" s="14" t="s">
        <v>308</v>
      </c>
      <c r="G596" s="14" t="s">
        <v>323</v>
      </c>
      <c r="H596" s="67"/>
      <c r="I596" s="104">
        <v>42520</v>
      </c>
    </row>
    <row r="597" spans="2:9" hidden="1" x14ac:dyDescent="0.25">
      <c r="B597" s="109" t="s">
        <v>310</v>
      </c>
      <c r="C597" s="62" t="s">
        <v>305</v>
      </c>
      <c r="D597" s="62" t="s">
        <v>313</v>
      </c>
      <c r="E597" s="62">
        <v>130</v>
      </c>
      <c r="F597" s="14" t="s">
        <v>322</v>
      </c>
      <c r="G597" s="14" t="s">
        <v>321</v>
      </c>
      <c r="H597" s="63"/>
      <c r="I597" s="104">
        <v>42453</v>
      </c>
    </row>
    <row r="598" spans="2:9" hidden="1" x14ac:dyDescent="0.25">
      <c r="B598" s="109" t="s">
        <v>310</v>
      </c>
      <c r="C598" s="62" t="s">
        <v>309</v>
      </c>
      <c r="D598" s="62" t="s">
        <v>313</v>
      </c>
      <c r="E598" s="62">
        <v>117</v>
      </c>
      <c r="F598" s="14" t="s">
        <v>320</v>
      </c>
      <c r="G598" s="14" t="s">
        <v>319</v>
      </c>
      <c r="H598" s="65"/>
      <c r="I598" s="104">
        <v>42512</v>
      </c>
    </row>
    <row r="599" spans="2:9" x14ac:dyDescent="0.25">
      <c r="B599" s="109" t="s">
        <v>306</v>
      </c>
      <c r="C599" s="62" t="s">
        <v>331</v>
      </c>
      <c r="D599" s="62" t="s">
        <v>304</v>
      </c>
      <c r="E599" s="62">
        <v>126</v>
      </c>
      <c r="F599" s="14" t="s">
        <v>318</v>
      </c>
      <c r="G599" s="14" t="s">
        <v>443</v>
      </c>
      <c r="H599" s="63"/>
      <c r="I599" s="104">
        <v>42420</v>
      </c>
    </row>
    <row r="600" spans="2:9" hidden="1" x14ac:dyDescent="0.25">
      <c r="B600" s="109" t="s">
        <v>310</v>
      </c>
      <c r="C600" s="62" t="s">
        <v>305</v>
      </c>
      <c r="D600" s="62" t="s">
        <v>313</v>
      </c>
      <c r="E600" s="62">
        <v>106</v>
      </c>
      <c r="F600" s="14" t="s">
        <v>316</v>
      </c>
      <c r="G600" s="14" t="s">
        <v>315</v>
      </c>
      <c r="H600" s="65"/>
      <c r="I600" s="104">
        <v>42467</v>
      </c>
    </row>
    <row r="601" spans="2:9" hidden="1" x14ac:dyDescent="0.25">
      <c r="B601" s="109" t="s">
        <v>310</v>
      </c>
      <c r="C601" s="62" t="s">
        <v>314</v>
      </c>
      <c r="D601" s="62" t="s">
        <v>313</v>
      </c>
      <c r="E601" s="62">
        <v>100</v>
      </c>
      <c r="F601" s="14" t="s">
        <v>312</v>
      </c>
      <c r="G601" s="14" t="s">
        <v>311</v>
      </c>
      <c r="H601" s="63"/>
      <c r="I601" s="104">
        <v>42398</v>
      </c>
    </row>
    <row r="602" spans="2:9" hidden="1" x14ac:dyDescent="0.25">
      <c r="B602" s="109" t="s">
        <v>310</v>
      </c>
      <c r="C602" s="62" t="s">
        <v>309</v>
      </c>
      <c r="D602" s="62" t="s">
        <v>304</v>
      </c>
      <c r="E602" s="62">
        <v>125</v>
      </c>
      <c r="F602" s="14" t="s">
        <v>308</v>
      </c>
      <c r="G602" s="14" t="s">
        <v>307</v>
      </c>
      <c r="H602" s="65"/>
      <c r="I602" s="104">
        <v>42442</v>
      </c>
    </row>
    <row r="603" spans="2:9" ht="15.75" hidden="1" thickBot="1" x14ac:dyDescent="0.3">
      <c r="B603" s="110" t="s">
        <v>306</v>
      </c>
      <c r="C603" s="106" t="s">
        <v>305</v>
      </c>
      <c r="D603" s="106" t="s">
        <v>304</v>
      </c>
      <c r="E603" s="106">
        <v>122</v>
      </c>
      <c r="F603" s="105" t="s">
        <v>303</v>
      </c>
      <c r="G603" s="105" t="s">
        <v>302</v>
      </c>
      <c r="H603" s="107"/>
      <c r="I603" s="108">
        <v>42516</v>
      </c>
    </row>
  </sheetData>
  <autoFilter ref="B3:I603">
    <filterColumn colId="1">
      <filters>
        <filter val="domingo"/>
        <filter val="sábado"/>
      </filters>
    </filterColumn>
    <filterColumn colId="6">
      <colorFilter dxfId="14"/>
    </filterColumn>
    <sortState ref="B4:I599">
      <sortCondition ref="C3:C603"/>
    </sortState>
  </autoFilter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B1:O62"/>
  <sheetViews>
    <sheetView showGridLines="0" zoomScale="75" zoomScaleNormal="75" workbookViewId="0">
      <selection activeCell="F7" sqref="F7:F62"/>
    </sheetView>
  </sheetViews>
  <sheetFormatPr defaultRowHeight="15" x14ac:dyDescent="0.25"/>
  <cols>
    <col min="1" max="1" width="2.7109375" style="16" customWidth="1"/>
    <col min="2" max="2" width="54.28515625" style="17" bestFit="1" customWidth="1"/>
    <col min="3" max="3" width="12.42578125" style="18" customWidth="1"/>
    <col min="4" max="4" width="12.28515625" style="16" customWidth="1"/>
    <col min="5" max="5" width="14.7109375" style="93" customWidth="1"/>
    <col min="6" max="6" width="15.5703125" style="93" bestFit="1" customWidth="1"/>
    <col min="7" max="7" width="4.85546875" style="16" customWidth="1"/>
    <col min="8" max="8" width="6.7109375" style="16" bestFit="1" customWidth="1"/>
    <col min="9" max="9" width="6.42578125" style="16" customWidth="1"/>
    <col min="10" max="10" width="8.140625" style="16" customWidth="1"/>
    <col min="11" max="11" width="5.5703125" style="16" bestFit="1" customWidth="1"/>
    <col min="12" max="12" width="7.7109375" style="16" customWidth="1"/>
    <col min="13" max="13" width="22.140625" style="16" customWidth="1"/>
    <col min="14" max="16384" width="9.140625" style="16"/>
  </cols>
  <sheetData>
    <row r="1" spans="2:15" ht="13.5" customHeight="1" thickBot="1" x14ac:dyDescent="0.3">
      <c r="F1" s="18"/>
    </row>
    <row r="2" spans="2:15" ht="63.75" customHeight="1" thickBot="1" x14ac:dyDescent="0.3">
      <c r="B2" s="244"/>
      <c r="C2" s="245"/>
      <c r="D2" s="245"/>
      <c r="E2" s="245"/>
      <c r="F2" s="245"/>
      <c r="G2" s="245"/>
      <c r="H2" s="245"/>
      <c r="I2" s="245"/>
      <c r="J2" s="245"/>
      <c r="K2" s="245"/>
      <c r="L2" s="245"/>
      <c r="M2" s="246"/>
    </row>
    <row r="3" spans="2:15" ht="13.5" customHeight="1" thickBot="1" x14ac:dyDescent="0.3">
      <c r="F3" s="18"/>
    </row>
    <row r="4" spans="2:15" ht="21.75" thickBot="1" x14ac:dyDescent="0.3">
      <c r="B4" s="238" t="s">
        <v>1306</v>
      </c>
      <c r="C4" s="239"/>
      <c r="D4" s="239"/>
      <c r="E4" s="239"/>
      <c r="F4" s="240"/>
      <c r="G4" s="15"/>
      <c r="H4" s="19"/>
      <c r="I4" s="19"/>
      <c r="J4" s="20"/>
    </row>
    <row r="5" spans="2:15" ht="6" customHeight="1" thickBot="1" x14ac:dyDescent="0.3">
      <c r="B5" s="241"/>
      <c r="C5" s="242"/>
      <c r="D5" s="242"/>
      <c r="E5" s="242"/>
      <c r="F5" s="243"/>
      <c r="G5" s="9"/>
      <c r="H5"/>
      <c r="I5"/>
      <c r="J5"/>
      <c r="K5" s="9"/>
      <c r="L5" s="9"/>
    </row>
    <row r="6" spans="2:15" ht="15.75" thickBot="1" x14ac:dyDescent="0.3">
      <c r="B6" s="121" t="s">
        <v>2</v>
      </c>
      <c r="C6" s="122" t="s">
        <v>1322</v>
      </c>
      <c r="D6" s="122" t="s">
        <v>3</v>
      </c>
      <c r="E6" s="123" t="s">
        <v>1323</v>
      </c>
      <c r="F6" s="124" t="s">
        <v>1324</v>
      </c>
      <c r="G6" s="9"/>
      <c r="I6" s="236" t="s">
        <v>1320</v>
      </c>
      <c r="J6" s="237"/>
      <c r="K6" s="234">
        <v>3.3</v>
      </c>
      <c r="L6" s="235"/>
      <c r="O6"/>
    </row>
    <row r="7" spans="2:15" x14ac:dyDescent="0.25">
      <c r="B7" s="118" t="s">
        <v>97</v>
      </c>
      <c r="C7" s="119">
        <v>1480</v>
      </c>
      <c r="D7" s="120">
        <v>62</v>
      </c>
      <c r="E7" s="323">
        <f>C7*K$6</f>
        <v>4884</v>
      </c>
      <c r="F7" s="324">
        <f>E7*D7</f>
        <v>302808</v>
      </c>
      <c r="G7" s="9"/>
      <c r="L7" s="9"/>
    </row>
    <row r="8" spans="2:15" x14ac:dyDescent="0.25">
      <c r="B8" s="114" t="s">
        <v>94</v>
      </c>
      <c r="C8" s="68">
        <v>670</v>
      </c>
      <c r="D8" s="2">
        <v>61</v>
      </c>
      <c r="E8" s="323">
        <f t="shared" ref="E8:E62" si="0">C8*K$6</f>
        <v>2211</v>
      </c>
      <c r="F8" s="324">
        <f t="shared" ref="F8:F62" si="1">E8*D8</f>
        <v>134871</v>
      </c>
      <c r="G8" s="9"/>
      <c r="H8"/>
      <c r="I8"/>
      <c r="J8"/>
      <c r="K8" s="9"/>
      <c r="L8" s="9"/>
    </row>
    <row r="9" spans="2:15" x14ac:dyDescent="0.25">
      <c r="B9" s="114" t="s">
        <v>86</v>
      </c>
      <c r="C9" s="68">
        <v>340</v>
      </c>
      <c r="D9" s="2">
        <v>60</v>
      </c>
      <c r="E9" s="323">
        <f t="shared" si="0"/>
        <v>1122</v>
      </c>
      <c r="F9" s="324">
        <f t="shared" si="1"/>
        <v>67320</v>
      </c>
      <c r="G9" s="9"/>
      <c r="H9"/>
      <c r="I9"/>
      <c r="J9"/>
      <c r="K9" s="9"/>
      <c r="L9" s="9"/>
    </row>
    <row r="10" spans="2:15" x14ac:dyDescent="0.25">
      <c r="B10" s="114" t="s">
        <v>75</v>
      </c>
      <c r="C10" s="68">
        <v>168</v>
      </c>
      <c r="D10" s="2">
        <v>59</v>
      </c>
      <c r="E10" s="323">
        <f t="shared" si="0"/>
        <v>554.4</v>
      </c>
      <c r="F10" s="324">
        <f t="shared" si="1"/>
        <v>32709.599999999999</v>
      </c>
      <c r="G10" s="9"/>
      <c r="H10" s="9"/>
      <c r="I10" s="9"/>
      <c r="J10" s="9"/>
      <c r="K10" s="9"/>
      <c r="L10" s="9"/>
    </row>
    <row r="11" spans="2:15" x14ac:dyDescent="0.25">
      <c r="B11" s="114" t="s">
        <v>56</v>
      </c>
      <c r="C11" s="68">
        <v>47</v>
      </c>
      <c r="D11" s="2">
        <v>58</v>
      </c>
      <c r="E11" s="323">
        <f t="shared" si="0"/>
        <v>155.1</v>
      </c>
      <c r="F11" s="324">
        <f t="shared" si="1"/>
        <v>8995.7999999999993</v>
      </c>
      <c r="G11" s="9"/>
      <c r="H11" s="9"/>
      <c r="I11" s="9"/>
      <c r="J11" s="9"/>
      <c r="K11" s="9"/>
      <c r="L11" s="9"/>
    </row>
    <row r="12" spans="2:15" x14ac:dyDescent="0.25">
      <c r="B12" s="114" t="s">
        <v>77</v>
      </c>
      <c r="C12" s="68">
        <v>185</v>
      </c>
      <c r="D12" s="2">
        <v>57</v>
      </c>
      <c r="E12" s="323">
        <f t="shared" si="0"/>
        <v>610.5</v>
      </c>
      <c r="F12" s="324">
        <f t="shared" si="1"/>
        <v>34798.5</v>
      </c>
      <c r="G12" s="9"/>
      <c r="H12" s="9"/>
      <c r="I12" s="9"/>
      <c r="J12" s="9"/>
      <c r="K12" s="9"/>
      <c r="L12" s="9"/>
    </row>
    <row r="13" spans="2:15" ht="15" customHeight="1" x14ac:dyDescent="0.25">
      <c r="B13" s="114" t="s">
        <v>55</v>
      </c>
      <c r="C13" s="68">
        <v>38</v>
      </c>
      <c r="D13" s="2">
        <v>56</v>
      </c>
      <c r="E13" s="323">
        <f t="shared" si="0"/>
        <v>125.39999999999999</v>
      </c>
      <c r="F13" s="324">
        <f t="shared" si="1"/>
        <v>7022.4</v>
      </c>
    </row>
    <row r="14" spans="2:15" ht="15" customHeight="1" x14ac:dyDescent="0.25">
      <c r="B14" s="114" t="s">
        <v>83</v>
      </c>
      <c r="C14" s="68">
        <v>325</v>
      </c>
      <c r="D14" s="2">
        <v>55</v>
      </c>
      <c r="E14" s="323">
        <f t="shared" si="0"/>
        <v>1072.5</v>
      </c>
      <c r="F14" s="324">
        <f t="shared" si="1"/>
        <v>58987.5</v>
      </c>
    </row>
    <row r="15" spans="2:15" x14ac:dyDescent="0.25">
      <c r="B15" s="114" t="s">
        <v>65</v>
      </c>
      <c r="C15" s="68">
        <v>115</v>
      </c>
      <c r="D15" s="2">
        <v>54</v>
      </c>
      <c r="E15" s="323">
        <f t="shared" si="0"/>
        <v>379.5</v>
      </c>
      <c r="F15" s="324">
        <f t="shared" si="1"/>
        <v>20493</v>
      </c>
    </row>
    <row r="16" spans="2:15" x14ac:dyDescent="0.25">
      <c r="B16" s="114" t="s">
        <v>93</v>
      </c>
      <c r="C16" s="68">
        <v>594</v>
      </c>
      <c r="D16" s="2">
        <v>53</v>
      </c>
      <c r="E16" s="323">
        <f t="shared" si="0"/>
        <v>1960.1999999999998</v>
      </c>
      <c r="F16" s="324">
        <f t="shared" si="1"/>
        <v>103890.59999999999</v>
      </c>
    </row>
    <row r="17" spans="2:6" x14ac:dyDescent="0.25">
      <c r="B17" s="114" t="s">
        <v>85</v>
      </c>
      <c r="C17" s="68">
        <v>370</v>
      </c>
      <c r="D17" s="2">
        <v>52</v>
      </c>
      <c r="E17" s="323">
        <f t="shared" si="0"/>
        <v>1221</v>
      </c>
      <c r="F17" s="324">
        <f t="shared" si="1"/>
        <v>63492</v>
      </c>
    </row>
    <row r="18" spans="2:6" ht="15" customHeight="1" x14ac:dyDescent="0.25">
      <c r="B18" s="114" t="s">
        <v>88</v>
      </c>
      <c r="C18" s="68">
        <v>420</v>
      </c>
      <c r="D18" s="2">
        <v>51</v>
      </c>
      <c r="E18" s="323">
        <f t="shared" si="0"/>
        <v>1386</v>
      </c>
      <c r="F18" s="324">
        <f t="shared" si="1"/>
        <v>70686</v>
      </c>
    </row>
    <row r="19" spans="2:6" x14ac:dyDescent="0.25">
      <c r="B19" s="114" t="s">
        <v>82</v>
      </c>
      <c r="C19" s="68">
        <v>332</v>
      </c>
      <c r="D19" s="2">
        <v>50</v>
      </c>
      <c r="E19" s="323">
        <f t="shared" si="0"/>
        <v>1095.5999999999999</v>
      </c>
      <c r="F19" s="324">
        <f t="shared" si="1"/>
        <v>54779.999999999993</v>
      </c>
    </row>
    <row r="20" spans="2:6" x14ac:dyDescent="0.25">
      <c r="B20" s="114" t="s">
        <v>78</v>
      </c>
      <c r="C20" s="68">
        <v>219</v>
      </c>
      <c r="D20" s="2">
        <v>49</v>
      </c>
      <c r="E20" s="323">
        <f t="shared" si="0"/>
        <v>722.69999999999993</v>
      </c>
      <c r="F20" s="324">
        <f t="shared" si="1"/>
        <v>35412.299999999996</v>
      </c>
    </row>
    <row r="21" spans="2:6" x14ac:dyDescent="0.25">
      <c r="B21" s="114" t="s">
        <v>87</v>
      </c>
      <c r="C21" s="68">
        <v>430</v>
      </c>
      <c r="D21" s="2">
        <v>48</v>
      </c>
      <c r="E21" s="323">
        <f t="shared" si="0"/>
        <v>1419</v>
      </c>
      <c r="F21" s="324">
        <f t="shared" si="1"/>
        <v>68112</v>
      </c>
    </row>
    <row r="22" spans="2:6" x14ac:dyDescent="0.25">
      <c r="B22" s="114" t="s">
        <v>84</v>
      </c>
      <c r="C22" s="68">
        <v>406</v>
      </c>
      <c r="D22" s="2">
        <v>47</v>
      </c>
      <c r="E22" s="323">
        <f t="shared" si="0"/>
        <v>1339.8</v>
      </c>
      <c r="F22" s="324">
        <f t="shared" si="1"/>
        <v>62970.6</v>
      </c>
    </row>
    <row r="23" spans="2:6" x14ac:dyDescent="0.25">
      <c r="B23" s="114" t="s">
        <v>71</v>
      </c>
      <c r="C23" s="68">
        <v>177</v>
      </c>
      <c r="D23" s="2">
        <v>46</v>
      </c>
      <c r="E23" s="323">
        <f t="shared" si="0"/>
        <v>584.1</v>
      </c>
      <c r="F23" s="324">
        <f t="shared" si="1"/>
        <v>26868.600000000002</v>
      </c>
    </row>
    <row r="24" spans="2:6" x14ac:dyDescent="0.25">
      <c r="B24" s="114" t="s">
        <v>62</v>
      </c>
      <c r="C24" s="68">
        <v>106</v>
      </c>
      <c r="D24" s="2">
        <v>45</v>
      </c>
      <c r="E24" s="323">
        <f t="shared" si="0"/>
        <v>349.79999999999995</v>
      </c>
      <c r="F24" s="324">
        <f t="shared" si="1"/>
        <v>15740.999999999998</v>
      </c>
    </row>
    <row r="25" spans="2:6" x14ac:dyDescent="0.25">
      <c r="B25" s="114" t="s">
        <v>72</v>
      </c>
      <c r="C25" s="68">
        <v>208</v>
      </c>
      <c r="D25" s="2">
        <v>44</v>
      </c>
      <c r="E25" s="323">
        <f t="shared" si="0"/>
        <v>686.4</v>
      </c>
      <c r="F25" s="324">
        <f t="shared" si="1"/>
        <v>30201.599999999999</v>
      </c>
    </row>
    <row r="26" spans="2:6" x14ac:dyDescent="0.25">
      <c r="B26" s="114" t="s">
        <v>76</v>
      </c>
      <c r="C26" s="68">
        <v>232</v>
      </c>
      <c r="D26" s="2">
        <v>43</v>
      </c>
      <c r="E26" s="323">
        <f t="shared" si="0"/>
        <v>765.59999999999991</v>
      </c>
      <c r="F26" s="324">
        <f t="shared" si="1"/>
        <v>32920.799999999996</v>
      </c>
    </row>
    <row r="27" spans="2:6" x14ac:dyDescent="0.25">
      <c r="B27" s="114" t="s">
        <v>61</v>
      </c>
      <c r="C27" s="68">
        <v>99</v>
      </c>
      <c r="D27" s="2">
        <v>42</v>
      </c>
      <c r="E27" s="323">
        <f t="shared" si="0"/>
        <v>326.7</v>
      </c>
      <c r="F27" s="324">
        <f t="shared" si="1"/>
        <v>13721.4</v>
      </c>
    </row>
    <row r="28" spans="2:6" x14ac:dyDescent="0.25">
      <c r="B28" s="114" t="s">
        <v>63</v>
      </c>
      <c r="C28" s="68">
        <v>125</v>
      </c>
      <c r="D28" s="2">
        <v>41</v>
      </c>
      <c r="E28" s="323">
        <f t="shared" si="0"/>
        <v>412.5</v>
      </c>
      <c r="F28" s="324">
        <f t="shared" si="1"/>
        <v>16912.5</v>
      </c>
    </row>
    <row r="29" spans="2:6" x14ac:dyDescent="0.25">
      <c r="B29" s="114" t="s">
        <v>81</v>
      </c>
      <c r="C29" s="68">
        <v>340</v>
      </c>
      <c r="D29" s="2">
        <v>40</v>
      </c>
      <c r="E29" s="323">
        <f t="shared" si="0"/>
        <v>1122</v>
      </c>
      <c r="F29" s="324">
        <f t="shared" si="1"/>
        <v>44880</v>
      </c>
    </row>
    <row r="30" spans="2:6" x14ac:dyDescent="0.25">
      <c r="B30" s="114" t="s">
        <v>69</v>
      </c>
      <c r="C30" s="68">
        <v>195</v>
      </c>
      <c r="D30" s="2">
        <v>39</v>
      </c>
      <c r="E30" s="323">
        <f t="shared" si="0"/>
        <v>643.5</v>
      </c>
      <c r="F30" s="324">
        <f t="shared" si="1"/>
        <v>25096.5</v>
      </c>
    </row>
    <row r="31" spans="2:6" x14ac:dyDescent="0.25">
      <c r="B31" s="114" t="s">
        <v>74</v>
      </c>
      <c r="C31" s="68">
        <v>258</v>
      </c>
      <c r="D31" s="2">
        <v>38</v>
      </c>
      <c r="E31" s="323">
        <f t="shared" si="0"/>
        <v>851.4</v>
      </c>
      <c r="F31" s="324">
        <f t="shared" si="1"/>
        <v>32353.200000000001</v>
      </c>
    </row>
    <row r="32" spans="2:6" x14ac:dyDescent="0.25">
      <c r="B32" s="114" t="s">
        <v>73</v>
      </c>
      <c r="C32" s="68">
        <v>255</v>
      </c>
      <c r="D32" s="2">
        <v>37</v>
      </c>
      <c r="E32" s="323">
        <f t="shared" si="0"/>
        <v>841.5</v>
      </c>
      <c r="F32" s="324">
        <f t="shared" si="1"/>
        <v>31135.5</v>
      </c>
    </row>
    <row r="33" spans="2:6" x14ac:dyDescent="0.25">
      <c r="B33" s="114" t="s">
        <v>67</v>
      </c>
      <c r="C33" s="68">
        <v>185</v>
      </c>
      <c r="D33" s="2">
        <v>36</v>
      </c>
      <c r="E33" s="323">
        <f t="shared" si="0"/>
        <v>610.5</v>
      </c>
      <c r="F33" s="324">
        <f t="shared" si="1"/>
        <v>21978</v>
      </c>
    </row>
    <row r="34" spans="2:6" x14ac:dyDescent="0.25">
      <c r="B34" s="114" t="s">
        <v>68</v>
      </c>
      <c r="C34" s="68">
        <v>195</v>
      </c>
      <c r="D34" s="2">
        <v>35</v>
      </c>
      <c r="E34" s="323">
        <f t="shared" si="0"/>
        <v>643.5</v>
      </c>
      <c r="F34" s="324">
        <f t="shared" si="1"/>
        <v>22522.5</v>
      </c>
    </row>
    <row r="35" spans="2:6" x14ac:dyDescent="0.25">
      <c r="B35" s="114" t="s">
        <v>80</v>
      </c>
      <c r="C35" s="68">
        <v>385</v>
      </c>
      <c r="D35" s="2">
        <v>34</v>
      </c>
      <c r="E35" s="323">
        <f t="shared" si="0"/>
        <v>1270.5</v>
      </c>
      <c r="F35" s="324">
        <f t="shared" si="1"/>
        <v>43197</v>
      </c>
    </row>
    <row r="36" spans="2:6" x14ac:dyDescent="0.25">
      <c r="B36" s="114" t="s">
        <v>70</v>
      </c>
      <c r="C36" s="68">
        <v>230</v>
      </c>
      <c r="D36" s="2">
        <v>33</v>
      </c>
      <c r="E36" s="323">
        <f t="shared" si="0"/>
        <v>759</v>
      </c>
      <c r="F36" s="324">
        <f t="shared" si="1"/>
        <v>25047</v>
      </c>
    </row>
    <row r="37" spans="2:6" x14ac:dyDescent="0.25">
      <c r="B37" s="114" t="s">
        <v>60</v>
      </c>
      <c r="C37" s="68">
        <v>119</v>
      </c>
      <c r="D37" s="2">
        <v>32</v>
      </c>
      <c r="E37" s="323">
        <f t="shared" si="0"/>
        <v>392.7</v>
      </c>
      <c r="F37" s="324">
        <f t="shared" si="1"/>
        <v>12566.4</v>
      </c>
    </row>
    <row r="38" spans="2:6" x14ac:dyDescent="0.25">
      <c r="B38" s="114" t="s">
        <v>58</v>
      </c>
      <c r="C38" s="68">
        <v>90</v>
      </c>
      <c r="D38" s="2">
        <v>32</v>
      </c>
      <c r="E38" s="323">
        <f t="shared" si="0"/>
        <v>297</v>
      </c>
      <c r="F38" s="324">
        <f t="shared" si="1"/>
        <v>9504</v>
      </c>
    </row>
    <row r="39" spans="2:6" x14ac:dyDescent="0.25">
      <c r="B39" s="114" t="s">
        <v>48</v>
      </c>
      <c r="C39" s="68">
        <v>56</v>
      </c>
      <c r="D39" s="2">
        <v>31</v>
      </c>
      <c r="E39" s="323">
        <f t="shared" si="0"/>
        <v>184.79999999999998</v>
      </c>
      <c r="F39" s="324">
        <f t="shared" si="1"/>
        <v>5728.7999999999993</v>
      </c>
    </row>
    <row r="40" spans="2:6" x14ac:dyDescent="0.25">
      <c r="B40" s="114" t="s">
        <v>66</v>
      </c>
      <c r="C40" s="68">
        <v>208</v>
      </c>
      <c r="D40" s="2">
        <v>30</v>
      </c>
      <c r="E40" s="323">
        <f t="shared" si="0"/>
        <v>686.4</v>
      </c>
      <c r="F40" s="324">
        <f t="shared" si="1"/>
        <v>20592</v>
      </c>
    </row>
    <row r="41" spans="2:6" x14ac:dyDescent="0.25">
      <c r="B41" s="114" t="s">
        <v>51</v>
      </c>
      <c r="C41" s="68">
        <v>65</v>
      </c>
      <c r="D41" s="2">
        <v>30</v>
      </c>
      <c r="E41" s="323">
        <f t="shared" si="0"/>
        <v>214.5</v>
      </c>
      <c r="F41" s="324">
        <f t="shared" si="1"/>
        <v>6435</v>
      </c>
    </row>
    <row r="42" spans="2:6" x14ac:dyDescent="0.25">
      <c r="B42" s="114" t="s">
        <v>91</v>
      </c>
      <c r="C42" s="68">
        <v>1060</v>
      </c>
      <c r="D42" s="2">
        <v>29</v>
      </c>
      <c r="E42" s="323">
        <f t="shared" si="0"/>
        <v>3498</v>
      </c>
      <c r="F42" s="324">
        <f t="shared" si="1"/>
        <v>101442</v>
      </c>
    </row>
    <row r="43" spans="2:6" x14ac:dyDescent="0.25">
      <c r="B43" s="114" t="s">
        <v>95</v>
      </c>
      <c r="C43" s="68">
        <v>1810</v>
      </c>
      <c r="D43" s="2">
        <v>28</v>
      </c>
      <c r="E43" s="323">
        <f t="shared" si="0"/>
        <v>5973</v>
      </c>
      <c r="F43" s="324">
        <f t="shared" si="1"/>
        <v>167244</v>
      </c>
    </row>
    <row r="44" spans="2:6" x14ac:dyDescent="0.25">
      <c r="B44" s="114" t="s">
        <v>92</v>
      </c>
      <c r="C44" s="68">
        <v>1140</v>
      </c>
      <c r="D44" s="2">
        <v>27</v>
      </c>
      <c r="E44" s="323">
        <f t="shared" si="0"/>
        <v>3762</v>
      </c>
      <c r="F44" s="324">
        <f t="shared" si="1"/>
        <v>101574</v>
      </c>
    </row>
    <row r="45" spans="2:6" x14ac:dyDescent="0.25">
      <c r="B45" s="114" t="s">
        <v>89</v>
      </c>
      <c r="C45" s="68">
        <v>979</v>
      </c>
      <c r="D45" s="2">
        <v>26</v>
      </c>
      <c r="E45" s="323">
        <f t="shared" si="0"/>
        <v>3230.7</v>
      </c>
      <c r="F45" s="324">
        <f t="shared" si="1"/>
        <v>83998.2</v>
      </c>
    </row>
    <row r="46" spans="2:6" x14ac:dyDescent="0.25">
      <c r="B46" s="114" t="s">
        <v>79</v>
      </c>
      <c r="C46" s="68">
        <v>520</v>
      </c>
      <c r="D46" s="2">
        <v>25</v>
      </c>
      <c r="E46" s="323">
        <f t="shared" si="0"/>
        <v>1716</v>
      </c>
      <c r="F46" s="324">
        <f t="shared" si="1"/>
        <v>42900</v>
      </c>
    </row>
    <row r="47" spans="2:6" x14ac:dyDescent="0.25">
      <c r="B47" s="114" t="s">
        <v>90</v>
      </c>
      <c r="C47" s="68">
        <v>1065</v>
      </c>
      <c r="D47" s="2">
        <v>24</v>
      </c>
      <c r="E47" s="323">
        <f t="shared" si="0"/>
        <v>3514.5</v>
      </c>
      <c r="F47" s="324">
        <f t="shared" si="1"/>
        <v>84348</v>
      </c>
    </row>
    <row r="48" spans="2:6" x14ac:dyDescent="0.25">
      <c r="B48" s="114" t="s">
        <v>96</v>
      </c>
      <c r="C48" s="68">
        <v>3340</v>
      </c>
      <c r="D48" s="2">
        <v>23</v>
      </c>
      <c r="E48" s="323">
        <f t="shared" si="0"/>
        <v>11022</v>
      </c>
      <c r="F48" s="324">
        <f t="shared" si="1"/>
        <v>253506</v>
      </c>
    </row>
    <row r="49" spans="2:6" x14ac:dyDescent="0.25">
      <c r="B49" s="114" t="s">
        <v>49</v>
      </c>
      <c r="C49" s="68">
        <v>83</v>
      </c>
      <c r="D49" s="2">
        <v>22</v>
      </c>
      <c r="E49" s="323">
        <f t="shared" si="0"/>
        <v>273.89999999999998</v>
      </c>
      <c r="F49" s="324">
        <f t="shared" si="1"/>
        <v>6025.7999999999993</v>
      </c>
    </row>
    <row r="50" spans="2:6" x14ac:dyDescent="0.25">
      <c r="B50" s="114" t="s">
        <v>54</v>
      </c>
      <c r="C50" s="68">
        <v>101</v>
      </c>
      <c r="D50" s="2">
        <v>21</v>
      </c>
      <c r="E50" s="323">
        <f t="shared" si="0"/>
        <v>333.29999999999995</v>
      </c>
      <c r="F50" s="324">
        <f t="shared" si="1"/>
        <v>6999.2999999999993</v>
      </c>
    </row>
    <row r="51" spans="2:6" x14ac:dyDescent="0.25">
      <c r="B51" s="114" t="s">
        <v>42</v>
      </c>
      <c r="C51" s="68">
        <v>65</v>
      </c>
      <c r="D51" s="2">
        <v>20</v>
      </c>
      <c r="E51" s="323">
        <f t="shared" si="0"/>
        <v>214.5</v>
      </c>
      <c r="F51" s="324">
        <f t="shared" si="1"/>
        <v>4290</v>
      </c>
    </row>
    <row r="52" spans="2:6" x14ac:dyDescent="0.25">
      <c r="B52" s="114" t="s">
        <v>43</v>
      </c>
      <c r="C52" s="68">
        <v>74</v>
      </c>
      <c r="D52" s="2">
        <v>19</v>
      </c>
      <c r="E52" s="323">
        <f t="shared" si="0"/>
        <v>244.2</v>
      </c>
      <c r="F52" s="324">
        <f t="shared" si="1"/>
        <v>4639.8</v>
      </c>
    </row>
    <row r="53" spans="2:6" x14ac:dyDescent="0.25">
      <c r="B53" s="114" t="s">
        <v>59</v>
      </c>
      <c r="C53" s="68">
        <v>212</v>
      </c>
      <c r="D53" s="2">
        <v>18</v>
      </c>
      <c r="E53" s="323">
        <f t="shared" si="0"/>
        <v>699.59999999999991</v>
      </c>
      <c r="F53" s="324">
        <f t="shared" si="1"/>
        <v>12592.8</v>
      </c>
    </row>
    <row r="54" spans="2:6" x14ac:dyDescent="0.25">
      <c r="B54" s="114" t="s">
        <v>46</v>
      </c>
      <c r="C54" s="68">
        <v>92</v>
      </c>
      <c r="D54" s="2">
        <v>18</v>
      </c>
      <c r="E54" s="323">
        <f t="shared" si="0"/>
        <v>303.59999999999997</v>
      </c>
      <c r="F54" s="324">
        <f t="shared" si="1"/>
        <v>5464.7999999999993</v>
      </c>
    </row>
    <row r="55" spans="2:6" x14ac:dyDescent="0.25">
      <c r="B55" s="114" t="s">
        <v>52</v>
      </c>
      <c r="C55" s="68">
        <v>119</v>
      </c>
      <c r="D55" s="2">
        <v>17</v>
      </c>
      <c r="E55" s="323">
        <f t="shared" si="0"/>
        <v>392.7</v>
      </c>
      <c r="F55" s="324">
        <f t="shared" si="1"/>
        <v>6675.9</v>
      </c>
    </row>
    <row r="56" spans="2:6" x14ac:dyDescent="0.25">
      <c r="B56" s="114" t="s">
        <v>47</v>
      </c>
      <c r="C56" s="68">
        <v>110</v>
      </c>
      <c r="D56" s="2">
        <v>16</v>
      </c>
      <c r="E56" s="323">
        <f t="shared" si="0"/>
        <v>363</v>
      </c>
      <c r="F56" s="324">
        <f t="shared" si="1"/>
        <v>5808</v>
      </c>
    </row>
    <row r="57" spans="2:6" x14ac:dyDescent="0.25">
      <c r="B57" s="114" t="s">
        <v>50</v>
      </c>
      <c r="C57" s="68">
        <v>128</v>
      </c>
      <c r="D57" s="2">
        <v>15</v>
      </c>
      <c r="E57" s="323">
        <f t="shared" si="0"/>
        <v>422.4</v>
      </c>
      <c r="F57" s="324">
        <f t="shared" si="1"/>
        <v>6336</v>
      </c>
    </row>
    <row r="58" spans="2:6" x14ac:dyDescent="0.25">
      <c r="B58" s="114" t="s">
        <v>45</v>
      </c>
      <c r="C58" s="68">
        <v>109</v>
      </c>
      <c r="D58" s="2">
        <v>14</v>
      </c>
      <c r="E58" s="323">
        <f t="shared" si="0"/>
        <v>359.7</v>
      </c>
      <c r="F58" s="324">
        <f t="shared" si="1"/>
        <v>5035.8</v>
      </c>
    </row>
    <row r="59" spans="2:6" x14ac:dyDescent="0.25">
      <c r="B59" s="114" t="s">
        <v>57</v>
      </c>
      <c r="C59" s="68">
        <v>218</v>
      </c>
      <c r="D59" s="2">
        <v>13</v>
      </c>
      <c r="E59" s="323">
        <f t="shared" si="0"/>
        <v>719.4</v>
      </c>
      <c r="F59" s="324">
        <f t="shared" si="1"/>
        <v>9352.1999999999989</v>
      </c>
    </row>
    <row r="60" spans="2:6" x14ac:dyDescent="0.25">
      <c r="B60" s="114" t="s">
        <v>64</v>
      </c>
      <c r="C60" s="68">
        <v>523</v>
      </c>
      <c r="D60" s="2">
        <v>12</v>
      </c>
      <c r="E60" s="323">
        <f t="shared" si="0"/>
        <v>1725.8999999999999</v>
      </c>
      <c r="F60" s="324">
        <f t="shared" si="1"/>
        <v>20710.8</v>
      </c>
    </row>
    <row r="61" spans="2:6" x14ac:dyDescent="0.25">
      <c r="B61" s="114" t="s">
        <v>53</v>
      </c>
      <c r="C61" s="68">
        <v>265</v>
      </c>
      <c r="D61" s="2">
        <v>8</v>
      </c>
      <c r="E61" s="323">
        <f t="shared" si="0"/>
        <v>874.5</v>
      </c>
      <c r="F61" s="324">
        <f t="shared" si="1"/>
        <v>6996</v>
      </c>
    </row>
    <row r="62" spans="2:6" ht="15.75" thickBot="1" x14ac:dyDescent="0.3">
      <c r="B62" s="115" t="s">
        <v>44</v>
      </c>
      <c r="C62" s="116">
        <v>250</v>
      </c>
      <c r="D62" s="117">
        <v>6</v>
      </c>
      <c r="E62" s="323">
        <f t="shared" si="0"/>
        <v>825</v>
      </c>
      <c r="F62" s="324">
        <f t="shared" si="1"/>
        <v>4950</v>
      </c>
    </row>
  </sheetData>
  <autoFilter ref="B6:F62"/>
  <mergeCells count="5">
    <mergeCell ref="K6:L6"/>
    <mergeCell ref="I6:J6"/>
    <mergeCell ref="B4:F4"/>
    <mergeCell ref="B5:F5"/>
    <mergeCell ref="B2:M2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B1:W27"/>
  <sheetViews>
    <sheetView showGridLines="0" zoomScale="75" zoomScaleNormal="75" workbookViewId="0">
      <selection activeCell="M24" sqref="M24"/>
    </sheetView>
  </sheetViews>
  <sheetFormatPr defaultColWidth="9.140625" defaultRowHeight="15" x14ac:dyDescent="0.25"/>
  <cols>
    <col min="1" max="1" width="2.7109375" customWidth="1"/>
    <col min="2" max="2" width="23.42578125" customWidth="1"/>
    <col min="3" max="3" width="13.140625" customWidth="1"/>
    <col min="4" max="8" width="7.5703125" customWidth="1"/>
    <col min="9" max="9" width="5" customWidth="1"/>
    <col min="10" max="11" width="2" customWidth="1"/>
    <col min="12" max="12" width="25.28515625" customWidth="1"/>
    <col min="13" max="13" width="9" customWidth="1"/>
    <col min="14" max="19" width="7" customWidth="1"/>
    <col min="20" max="23" width="9.140625" customWidth="1"/>
  </cols>
  <sheetData>
    <row r="1" spans="2:23" ht="13.5" customHeight="1" thickBot="1" x14ac:dyDescent="0.3"/>
    <row r="2" spans="2:23" ht="18" customHeight="1" x14ac:dyDescent="0.25">
      <c r="B2" s="247" t="s">
        <v>1307</v>
      </c>
      <c r="C2" s="248"/>
      <c r="D2" s="248"/>
      <c r="E2" s="248"/>
      <c r="F2" s="248"/>
      <c r="G2" s="248"/>
      <c r="H2" s="248"/>
      <c r="I2" s="248"/>
      <c r="J2" s="248"/>
      <c r="K2" s="248"/>
      <c r="L2" s="248"/>
      <c r="M2" s="248"/>
      <c r="N2" s="248"/>
      <c r="O2" s="248"/>
      <c r="P2" s="248"/>
      <c r="Q2" s="248"/>
      <c r="R2" s="248"/>
      <c r="S2" s="249"/>
      <c r="T2" s="70"/>
      <c r="U2" s="70"/>
      <c r="V2" s="70"/>
      <c r="W2" s="70"/>
    </row>
    <row r="3" spans="2:23" ht="23.25" customHeight="1" thickBot="1" x14ac:dyDescent="0.3">
      <c r="B3" s="250"/>
      <c r="C3" s="251"/>
      <c r="D3" s="251"/>
      <c r="E3" s="251"/>
      <c r="F3" s="251"/>
      <c r="G3" s="251"/>
      <c r="H3" s="251"/>
      <c r="I3" s="251"/>
      <c r="J3" s="251"/>
      <c r="K3" s="251"/>
      <c r="L3" s="251"/>
      <c r="M3" s="251"/>
      <c r="N3" s="251"/>
      <c r="O3" s="251"/>
      <c r="P3" s="251"/>
      <c r="Q3" s="251"/>
      <c r="R3" s="251"/>
      <c r="S3" s="252"/>
      <c r="T3" s="70"/>
      <c r="U3" s="70"/>
      <c r="V3" s="70"/>
      <c r="W3" s="70"/>
    </row>
    <row r="4" spans="2:23" ht="9" customHeight="1" thickBot="1" x14ac:dyDescent="0.3"/>
    <row r="5" spans="2:23" x14ac:dyDescent="0.25">
      <c r="B5" s="253" t="s">
        <v>1308</v>
      </c>
      <c r="C5" s="254"/>
      <c r="D5" s="254"/>
      <c r="E5" s="254"/>
      <c r="F5" s="254"/>
      <c r="G5" s="254"/>
      <c r="H5" s="254"/>
      <c r="I5" s="255"/>
      <c r="L5" s="256" t="s">
        <v>1309</v>
      </c>
      <c r="M5" s="257"/>
      <c r="N5" s="257"/>
      <c r="O5" s="257"/>
      <c r="P5" s="257"/>
      <c r="Q5" s="257"/>
      <c r="R5" s="257"/>
      <c r="S5" s="258"/>
    </row>
    <row r="6" spans="2:23" x14ac:dyDescent="0.25">
      <c r="B6" s="125"/>
      <c r="C6" s="71"/>
      <c r="D6" s="71"/>
      <c r="E6" s="71"/>
      <c r="F6" s="71"/>
      <c r="G6" s="71"/>
      <c r="H6" s="71"/>
      <c r="I6" s="126"/>
      <c r="L6" s="125"/>
      <c r="M6" s="71"/>
      <c r="N6" s="71"/>
      <c r="O6" s="71"/>
      <c r="P6" s="71"/>
      <c r="Q6" s="71"/>
      <c r="R6" s="71"/>
      <c r="S6" s="126"/>
    </row>
    <row r="7" spans="2:23" x14ac:dyDescent="0.25">
      <c r="B7" s="127"/>
      <c r="C7" s="72"/>
      <c r="D7" s="72"/>
      <c r="E7" s="72"/>
      <c r="F7" s="72"/>
      <c r="G7" s="72"/>
      <c r="H7" s="72"/>
      <c r="I7" s="128"/>
      <c r="L7" s="127"/>
      <c r="M7" s="72"/>
      <c r="N7" s="72"/>
      <c r="O7" s="72"/>
      <c r="P7" s="72"/>
      <c r="Q7" s="72"/>
      <c r="R7" s="72"/>
      <c r="S7" s="128"/>
    </row>
    <row r="8" spans="2:23" x14ac:dyDescent="0.25">
      <c r="B8" s="127"/>
      <c r="C8" s="72"/>
      <c r="D8" s="72"/>
      <c r="E8" s="72"/>
      <c r="F8" s="72"/>
      <c r="G8" s="72"/>
      <c r="H8" s="72"/>
      <c r="I8" s="128"/>
      <c r="L8" s="127"/>
      <c r="M8" s="72"/>
      <c r="N8" s="72"/>
      <c r="O8" s="72"/>
      <c r="P8" s="72"/>
      <c r="Q8" s="72"/>
      <c r="R8" s="72"/>
      <c r="S8" s="128"/>
    </row>
    <row r="9" spans="2:23" x14ac:dyDescent="0.25">
      <c r="B9" s="127"/>
      <c r="C9" s="72"/>
      <c r="D9" s="72"/>
      <c r="E9" s="72"/>
      <c r="F9" s="72"/>
      <c r="G9" s="72"/>
      <c r="H9" s="72"/>
      <c r="I9" s="128"/>
      <c r="L9" s="127"/>
      <c r="M9" s="72"/>
      <c r="N9" s="72"/>
      <c r="O9" s="72"/>
      <c r="P9" s="72"/>
      <c r="Q9" s="72"/>
      <c r="R9" s="72"/>
      <c r="S9" s="128"/>
    </row>
    <row r="10" spans="2:23" x14ac:dyDescent="0.25">
      <c r="B10" s="127"/>
      <c r="C10" s="72"/>
      <c r="D10" s="72"/>
      <c r="E10" s="72"/>
      <c r="F10" s="72"/>
      <c r="G10" s="72"/>
      <c r="H10" s="72"/>
      <c r="I10" s="128"/>
      <c r="L10" s="127"/>
      <c r="M10" s="72"/>
      <c r="N10" s="72"/>
      <c r="O10" s="72"/>
      <c r="P10" s="72"/>
      <c r="Q10" s="72"/>
      <c r="R10" s="72"/>
      <c r="S10" s="128"/>
    </row>
    <row r="11" spans="2:23" x14ac:dyDescent="0.25">
      <c r="B11" s="127"/>
      <c r="C11" s="72"/>
      <c r="D11" s="72"/>
      <c r="E11" s="72"/>
      <c r="F11" s="72"/>
      <c r="G11" s="72"/>
      <c r="H11" s="72"/>
      <c r="I11" s="128"/>
      <c r="L11" s="127"/>
      <c r="M11" s="72"/>
      <c r="N11" s="72"/>
      <c r="O11" s="72"/>
      <c r="P11" s="72"/>
      <c r="Q11" s="72"/>
      <c r="R11" s="72"/>
      <c r="S11" s="128"/>
    </row>
    <row r="12" spans="2:23" x14ac:dyDescent="0.25">
      <c r="B12" s="127"/>
      <c r="C12" s="72"/>
      <c r="D12" s="72"/>
      <c r="E12" s="72"/>
      <c r="F12" s="72"/>
      <c r="G12" s="72"/>
      <c r="H12" s="72"/>
      <c r="I12" s="128"/>
      <c r="L12" s="127"/>
      <c r="M12" s="72"/>
      <c r="N12" s="72"/>
      <c r="O12" s="72"/>
      <c r="P12" s="72"/>
      <c r="Q12" s="72"/>
      <c r="R12" s="72"/>
      <c r="S12" s="128"/>
    </row>
    <row r="13" spans="2:23" x14ac:dyDescent="0.25">
      <c r="B13" s="127"/>
      <c r="C13" s="72"/>
      <c r="D13" s="72"/>
      <c r="E13" s="72"/>
      <c r="F13" s="72"/>
      <c r="G13" s="72"/>
      <c r="H13" s="72"/>
      <c r="I13" s="128"/>
      <c r="L13" s="127"/>
      <c r="M13" s="72"/>
      <c r="N13" s="72"/>
      <c r="O13" s="72"/>
      <c r="P13" s="72"/>
      <c r="Q13" s="72"/>
      <c r="R13" s="72"/>
      <c r="S13" s="128"/>
    </row>
    <row r="14" spans="2:23" x14ac:dyDescent="0.25">
      <c r="B14" s="127"/>
      <c r="C14" s="72"/>
      <c r="D14" s="72"/>
      <c r="E14" s="72"/>
      <c r="F14" s="72"/>
      <c r="G14" s="72"/>
      <c r="H14" s="72"/>
      <c r="I14" s="128"/>
      <c r="L14" s="127"/>
      <c r="M14" s="72"/>
      <c r="N14" s="72"/>
      <c r="O14" s="72"/>
      <c r="P14" s="72"/>
      <c r="Q14" s="72"/>
      <c r="R14" s="72"/>
      <c r="S14" s="128"/>
    </row>
    <row r="15" spans="2:23" ht="15.75" thickBot="1" x14ac:dyDescent="0.3">
      <c r="B15" s="129"/>
      <c r="C15" s="130"/>
      <c r="D15" s="130"/>
      <c r="E15" s="130"/>
      <c r="F15" s="130"/>
      <c r="G15" s="130"/>
      <c r="H15" s="130"/>
      <c r="I15" s="131"/>
      <c r="L15" s="129"/>
      <c r="M15" s="130"/>
      <c r="N15" s="130"/>
      <c r="O15" s="130"/>
      <c r="P15" s="130"/>
      <c r="Q15" s="130"/>
      <c r="R15" s="130"/>
      <c r="S15" s="131"/>
    </row>
    <row r="16" spans="2:23" ht="15.75" thickBot="1" x14ac:dyDescent="0.3">
      <c r="B16" s="69"/>
      <c r="C16" s="69"/>
      <c r="D16" s="69"/>
      <c r="E16" s="69"/>
      <c r="F16" s="69"/>
      <c r="G16" s="69"/>
    </row>
    <row r="17" spans="2:19" ht="15" customHeight="1" x14ac:dyDescent="0.25">
      <c r="B17" s="256" t="s">
        <v>1310</v>
      </c>
      <c r="C17" s="257"/>
      <c r="D17" s="257"/>
      <c r="E17" s="257"/>
      <c r="F17" s="257"/>
      <c r="G17" s="257"/>
      <c r="H17" s="257"/>
      <c r="I17" s="258"/>
      <c r="L17" s="256" t="s">
        <v>1311</v>
      </c>
      <c r="M17" s="257"/>
      <c r="N17" s="257"/>
      <c r="O17" s="257"/>
      <c r="P17" s="257"/>
      <c r="Q17" s="257"/>
      <c r="R17" s="257"/>
      <c r="S17" s="258"/>
    </row>
    <row r="18" spans="2:19" x14ac:dyDescent="0.25">
      <c r="B18" s="125"/>
      <c r="C18" s="71"/>
      <c r="D18" s="71"/>
      <c r="E18" s="71"/>
      <c r="F18" s="71"/>
      <c r="G18" s="71"/>
      <c r="H18" s="71"/>
      <c r="I18" s="126"/>
      <c r="L18" s="125"/>
      <c r="M18" s="71"/>
      <c r="N18" s="71"/>
      <c r="O18" s="71"/>
      <c r="P18" s="71"/>
      <c r="Q18" s="71"/>
      <c r="R18" s="71"/>
      <c r="S18" s="126"/>
    </row>
    <row r="19" spans="2:19" x14ac:dyDescent="0.25">
      <c r="B19" s="127"/>
      <c r="C19" s="72"/>
      <c r="D19" s="72"/>
      <c r="E19" s="72"/>
      <c r="F19" s="72"/>
      <c r="G19" s="72"/>
      <c r="H19" s="72"/>
      <c r="I19" s="128"/>
      <c r="L19" s="127"/>
      <c r="M19" s="72"/>
      <c r="N19" s="72"/>
      <c r="O19" s="72"/>
      <c r="P19" s="72"/>
      <c r="Q19" s="72"/>
      <c r="R19" s="72"/>
      <c r="S19" s="128"/>
    </row>
    <row r="20" spans="2:19" x14ac:dyDescent="0.25">
      <c r="B20" s="127"/>
      <c r="C20" s="72"/>
      <c r="D20" s="72"/>
      <c r="E20" s="72"/>
      <c r="F20" s="72"/>
      <c r="G20" s="72"/>
      <c r="H20" s="72"/>
      <c r="I20" s="128"/>
      <c r="L20" s="127"/>
      <c r="M20" s="72"/>
      <c r="N20" s="72"/>
      <c r="O20" s="72"/>
      <c r="P20" s="72"/>
      <c r="Q20" s="72"/>
      <c r="R20" s="72"/>
      <c r="S20" s="128"/>
    </row>
    <row r="21" spans="2:19" x14ac:dyDescent="0.25">
      <c r="B21" s="127"/>
      <c r="C21" s="72"/>
      <c r="D21" s="72"/>
      <c r="E21" s="72"/>
      <c r="F21" s="72"/>
      <c r="G21" s="72"/>
      <c r="H21" s="72"/>
      <c r="I21" s="128"/>
      <c r="L21" s="127"/>
      <c r="M21" s="72"/>
      <c r="N21" s="72"/>
      <c r="O21" s="72"/>
      <c r="P21" s="72"/>
      <c r="Q21" s="72"/>
      <c r="R21" s="72"/>
      <c r="S21" s="128"/>
    </row>
    <row r="22" spans="2:19" x14ac:dyDescent="0.25">
      <c r="B22" s="127"/>
      <c r="C22" s="72"/>
      <c r="D22" s="72"/>
      <c r="E22" s="72"/>
      <c r="F22" s="72"/>
      <c r="G22" s="72"/>
      <c r="H22" s="72"/>
      <c r="I22" s="128"/>
      <c r="L22" s="127"/>
      <c r="M22" s="72"/>
      <c r="N22" s="72"/>
      <c r="O22" s="72"/>
      <c r="P22" s="72"/>
      <c r="Q22" s="72"/>
      <c r="R22" s="72"/>
      <c r="S22" s="128"/>
    </row>
    <row r="23" spans="2:19" x14ac:dyDescent="0.25">
      <c r="B23" s="127"/>
      <c r="C23" s="72"/>
      <c r="D23" s="72"/>
      <c r="E23" s="72"/>
      <c r="F23" s="72"/>
      <c r="G23" s="72"/>
      <c r="H23" s="72"/>
      <c r="I23" s="128"/>
      <c r="L23" s="127"/>
      <c r="M23" s="72"/>
      <c r="N23" s="72"/>
      <c r="O23" s="72"/>
      <c r="P23" s="72"/>
      <c r="Q23" s="72"/>
      <c r="R23" s="72"/>
      <c r="S23" s="128"/>
    </row>
    <row r="24" spans="2:19" x14ac:dyDescent="0.25">
      <c r="B24" s="127"/>
      <c r="C24" s="72"/>
      <c r="D24" s="72"/>
      <c r="E24" s="72"/>
      <c r="F24" s="72"/>
      <c r="G24" s="72"/>
      <c r="H24" s="72"/>
      <c r="I24" s="128"/>
      <c r="L24" s="127"/>
      <c r="M24" s="72"/>
      <c r="N24" s="72"/>
      <c r="O24" s="72"/>
      <c r="P24" s="72"/>
      <c r="Q24" s="72"/>
      <c r="R24" s="72"/>
      <c r="S24" s="128"/>
    </row>
    <row r="25" spans="2:19" x14ac:dyDescent="0.25">
      <c r="B25" s="127"/>
      <c r="C25" s="72"/>
      <c r="D25" s="72"/>
      <c r="E25" s="72"/>
      <c r="F25" s="72"/>
      <c r="G25" s="72"/>
      <c r="H25" s="72"/>
      <c r="I25" s="128"/>
      <c r="L25" s="127"/>
      <c r="M25" s="72"/>
      <c r="N25" s="72"/>
      <c r="O25" s="72"/>
      <c r="P25" s="72"/>
      <c r="Q25" s="72"/>
      <c r="R25" s="72"/>
      <c r="S25" s="128"/>
    </row>
    <row r="26" spans="2:19" x14ac:dyDescent="0.25">
      <c r="B26" s="127"/>
      <c r="C26" s="72"/>
      <c r="D26" s="72"/>
      <c r="E26" s="72"/>
      <c r="F26" s="72"/>
      <c r="G26" s="72"/>
      <c r="H26" s="72"/>
      <c r="I26" s="128"/>
      <c r="L26" s="127"/>
      <c r="M26" s="72"/>
      <c r="N26" s="72"/>
      <c r="O26" s="72"/>
      <c r="P26" s="72"/>
      <c r="Q26" s="72"/>
      <c r="R26" s="72"/>
      <c r="S26" s="128"/>
    </row>
    <row r="27" spans="2:19" ht="15.75" thickBot="1" x14ac:dyDescent="0.3">
      <c r="B27" s="129"/>
      <c r="C27" s="130"/>
      <c r="D27" s="130"/>
      <c r="E27" s="130"/>
      <c r="F27" s="130"/>
      <c r="G27" s="130"/>
      <c r="H27" s="130"/>
      <c r="I27" s="131"/>
      <c r="L27" s="129"/>
      <c r="M27" s="130"/>
      <c r="N27" s="130"/>
      <c r="O27" s="130"/>
      <c r="P27" s="130"/>
      <c r="Q27" s="130"/>
      <c r="R27" s="130"/>
      <c r="S27" s="131"/>
    </row>
  </sheetData>
  <mergeCells count="5">
    <mergeCell ref="B2:S3"/>
    <mergeCell ref="B5:I5"/>
    <mergeCell ref="L5:S5"/>
    <mergeCell ref="B17:I17"/>
    <mergeCell ref="L17:S17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B1:L35"/>
  <sheetViews>
    <sheetView showGridLines="0" zoomScale="75" zoomScaleNormal="75" workbookViewId="0"/>
  </sheetViews>
  <sheetFormatPr defaultColWidth="9.140625" defaultRowHeight="15" x14ac:dyDescent="0.25"/>
  <cols>
    <col min="1" max="1" width="2.7109375" style="4" customWidth="1"/>
    <col min="2" max="2" width="16.7109375" style="12" customWidth="1"/>
    <col min="3" max="3" width="12.140625" style="12" customWidth="1"/>
    <col min="4" max="4" width="12.5703125" style="4" bestFit="1" customWidth="1"/>
    <col min="5" max="5" width="16.5703125" style="13" customWidth="1"/>
    <col min="6" max="6" width="18" style="13" customWidth="1"/>
    <col min="7" max="16384" width="9.140625" style="4"/>
  </cols>
  <sheetData>
    <row r="1" spans="2:12" ht="13.5" customHeight="1" thickBot="1" x14ac:dyDescent="0.3"/>
    <row r="2" spans="2:12" ht="63.75" customHeight="1" thickBot="1" x14ac:dyDescent="0.3">
      <c r="B2" s="265"/>
      <c r="C2" s="266"/>
      <c r="D2" s="266"/>
      <c r="E2" s="266"/>
      <c r="F2" s="266"/>
      <c r="G2" s="266"/>
      <c r="H2" s="266"/>
      <c r="I2" s="266"/>
      <c r="J2" s="266"/>
      <c r="K2" s="266"/>
      <c r="L2" s="267"/>
    </row>
    <row r="3" spans="2:12" ht="13.5" customHeight="1" thickBot="1" x14ac:dyDescent="0.3"/>
    <row r="4" spans="2:12" ht="18" customHeight="1" thickBot="1" x14ac:dyDescent="0.3">
      <c r="B4" s="259" t="s">
        <v>0</v>
      </c>
      <c r="C4" s="260"/>
      <c r="D4" s="260"/>
      <c r="E4" s="260"/>
      <c r="F4" s="261"/>
    </row>
    <row r="5" spans="2:12" ht="6" customHeight="1" thickBot="1" x14ac:dyDescent="0.3">
      <c r="B5" s="262"/>
      <c r="C5" s="263"/>
      <c r="D5" s="263"/>
      <c r="E5" s="263"/>
      <c r="F5" s="264"/>
    </row>
    <row r="6" spans="2:12" ht="16.5" thickBot="1" x14ac:dyDescent="0.3">
      <c r="B6" s="142" t="s">
        <v>1</v>
      </c>
      <c r="C6" s="143" t="s">
        <v>2</v>
      </c>
      <c r="D6" s="143" t="s">
        <v>3</v>
      </c>
      <c r="E6" s="143" t="s">
        <v>4</v>
      </c>
      <c r="F6" s="144" t="s">
        <v>5</v>
      </c>
      <c r="L6"/>
    </row>
    <row r="7" spans="2:12" ht="15" customHeight="1" x14ac:dyDescent="0.25">
      <c r="B7" s="138" t="s">
        <v>15</v>
      </c>
      <c r="C7" s="139" t="s">
        <v>10</v>
      </c>
      <c r="D7" s="120">
        <v>12</v>
      </c>
      <c r="E7" s="140">
        <v>430</v>
      </c>
      <c r="F7" s="141">
        <f t="shared" ref="F7:F33" si="0">E7*D7</f>
        <v>5160</v>
      </c>
      <c r="L7"/>
    </row>
    <row r="8" spans="2:12" x14ac:dyDescent="0.25">
      <c r="B8" s="132" t="s">
        <v>11</v>
      </c>
      <c r="C8" s="1" t="s">
        <v>10</v>
      </c>
      <c r="D8" s="2">
        <v>12</v>
      </c>
      <c r="E8" s="3">
        <v>255</v>
      </c>
      <c r="F8" s="133">
        <f t="shared" si="0"/>
        <v>3060</v>
      </c>
    </row>
    <row r="9" spans="2:12" x14ac:dyDescent="0.25">
      <c r="B9" s="132" t="s">
        <v>11</v>
      </c>
      <c r="C9" s="1" t="s">
        <v>10</v>
      </c>
      <c r="D9" s="2">
        <v>15</v>
      </c>
      <c r="E9" s="3">
        <v>420</v>
      </c>
      <c r="F9" s="133">
        <f t="shared" si="0"/>
        <v>6300</v>
      </c>
    </row>
    <row r="10" spans="2:12" x14ac:dyDescent="0.25">
      <c r="B10" s="132" t="s">
        <v>11</v>
      </c>
      <c r="C10" s="1" t="s">
        <v>24</v>
      </c>
      <c r="D10" s="2">
        <v>8</v>
      </c>
      <c r="E10" s="3">
        <v>1810</v>
      </c>
      <c r="F10" s="133">
        <f t="shared" si="0"/>
        <v>14480</v>
      </c>
    </row>
    <row r="11" spans="2:12" x14ac:dyDescent="0.25">
      <c r="B11" s="132" t="s">
        <v>9</v>
      </c>
      <c r="C11" s="1" t="s">
        <v>10</v>
      </c>
      <c r="D11" s="2">
        <v>74</v>
      </c>
      <c r="E11" s="3">
        <v>185</v>
      </c>
      <c r="F11" s="133">
        <f t="shared" si="0"/>
        <v>13690</v>
      </c>
    </row>
    <row r="12" spans="2:12" x14ac:dyDescent="0.25">
      <c r="B12" s="132" t="s">
        <v>9</v>
      </c>
      <c r="C12" s="1" t="s">
        <v>10</v>
      </c>
      <c r="D12" s="2">
        <v>6</v>
      </c>
      <c r="E12" s="3">
        <v>232</v>
      </c>
      <c r="F12" s="133">
        <f t="shared" si="0"/>
        <v>1392</v>
      </c>
    </row>
    <row r="13" spans="2:12" x14ac:dyDescent="0.25">
      <c r="B13" s="132" t="s">
        <v>9</v>
      </c>
      <c r="C13" s="1" t="s">
        <v>10</v>
      </c>
      <c r="D13" s="2">
        <v>11</v>
      </c>
      <c r="E13" s="3">
        <v>370</v>
      </c>
      <c r="F13" s="133">
        <f t="shared" si="0"/>
        <v>4070</v>
      </c>
    </row>
    <row r="14" spans="2:12" x14ac:dyDescent="0.25">
      <c r="B14" s="132" t="s">
        <v>9</v>
      </c>
      <c r="C14" s="1" t="s">
        <v>10</v>
      </c>
      <c r="D14" s="2">
        <v>97</v>
      </c>
      <c r="E14" s="3">
        <v>670</v>
      </c>
      <c r="F14" s="133">
        <f t="shared" si="0"/>
        <v>64990</v>
      </c>
    </row>
    <row r="15" spans="2:12" x14ac:dyDescent="0.25">
      <c r="B15" s="132" t="s">
        <v>11</v>
      </c>
      <c r="C15" s="1" t="s">
        <v>14</v>
      </c>
      <c r="D15" s="2">
        <v>51</v>
      </c>
      <c r="E15" s="3">
        <v>219</v>
      </c>
      <c r="F15" s="133">
        <f t="shared" si="0"/>
        <v>11169</v>
      </c>
    </row>
    <row r="16" spans="2:12" x14ac:dyDescent="0.25">
      <c r="B16" s="132" t="s">
        <v>20</v>
      </c>
      <c r="C16" s="1" t="s">
        <v>23</v>
      </c>
      <c r="D16" s="2">
        <v>7</v>
      </c>
      <c r="E16" s="3">
        <v>1140</v>
      </c>
      <c r="F16" s="133">
        <f t="shared" si="0"/>
        <v>7980</v>
      </c>
    </row>
    <row r="17" spans="2:6" x14ac:dyDescent="0.25">
      <c r="B17" s="132" t="s">
        <v>6</v>
      </c>
      <c r="C17" s="1" t="s">
        <v>7</v>
      </c>
      <c r="D17" s="2">
        <v>89</v>
      </c>
      <c r="E17" s="3">
        <v>168</v>
      </c>
      <c r="F17" s="133">
        <f t="shared" si="0"/>
        <v>14952</v>
      </c>
    </row>
    <row r="18" spans="2:6" x14ac:dyDescent="0.25">
      <c r="B18" s="132" t="s">
        <v>6</v>
      </c>
      <c r="C18" s="1" t="s">
        <v>7</v>
      </c>
      <c r="D18" s="2">
        <v>65</v>
      </c>
      <c r="E18" s="3">
        <v>594</v>
      </c>
      <c r="F18" s="133">
        <f t="shared" si="0"/>
        <v>38610</v>
      </c>
    </row>
    <row r="19" spans="2:6" x14ac:dyDescent="0.25">
      <c r="B19" s="132" t="s">
        <v>15</v>
      </c>
      <c r="C19" s="1" t="s">
        <v>7</v>
      </c>
      <c r="D19" s="2">
        <v>13</v>
      </c>
      <c r="E19" s="3">
        <v>385</v>
      </c>
      <c r="F19" s="133">
        <f t="shared" si="0"/>
        <v>5005</v>
      </c>
    </row>
    <row r="20" spans="2:6" x14ac:dyDescent="0.25">
      <c r="B20" s="132" t="s">
        <v>11</v>
      </c>
      <c r="C20" s="1" t="s">
        <v>7</v>
      </c>
      <c r="D20" s="2">
        <v>12</v>
      </c>
      <c r="E20" s="3">
        <v>195</v>
      </c>
      <c r="F20" s="133">
        <f t="shared" si="0"/>
        <v>2340</v>
      </c>
    </row>
    <row r="21" spans="2:6" x14ac:dyDescent="0.25">
      <c r="B21" s="132" t="s">
        <v>11</v>
      </c>
      <c r="C21" s="1" t="s">
        <v>7</v>
      </c>
      <c r="D21" s="2">
        <v>15</v>
      </c>
      <c r="E21" s="3">
        <v>325</v>
      </c>
      <c r="F21" s="133">
        <f t="shared" si="0"/>
        <v>4875</v>
      </c>
    </row>
    <row r="22" spans="2:6" ht="15" customHeight="1" x14ac:dyDescent="0.25">
      <c r="B22" s="132" t="s">
        <v>8</v>
      </c>
      <c r="C22" s="1" t="s">
        <v>7</v>
      </c>
      <c r="D22" s="2">
        <v>65</v>
      </c>
      <c r="E22" s="3">
        <v>177</v>
      </c>
      <c r="F22" s="133">
        <f t="shared" si="0"/>
        <v>11505</v>
      </c>
    </row>
    <row r="23" spans="2:6" ht="15" customHeight="1" x14ac:dyDescent="0.25">
      <c r="B23" s="132" t="s">
        <v>16</v>
      </c>
      <c r="C23" s="1" t="s">
        <v>22</v>
      </c>
      <c r="D23" s="2">
        <v>9</v>
      </c>
      <c r="E23" s="3">
        <v>1065</v>
      </c>
      <c r="F23" s="133">
        <f t="shared" si="0"/>
        <v>9585</v>
      </c>
    </row>
    <row r="24" spans="2:6" x14ac:dyDescent="0.25">
      <c r="B24" s="132" t="s">
        <v>20</v>
      </c>
      <c r="C24" s="1" t="s">
        <v>19</v>
      </c>
      <c r="D24" s="2">
        <v>8</v>
      </c>
      <c r="E24" s="3">
        <v>979</v>
      </c>
      <c r="F24" s="133">
        <f t="shared" si="0"/>
        <v>7832</v>
      </c>
    </row>
    <row r="25" spans="2:6" x14ac:dyDescent="0.25">
      <c r="B25" s="132" t="s">
        <v>8</v>
      </c>
      <c r="C25" s="1" t="s">
        <v>19</v>
      </c>
      <c r="D25" s="2">
        <v>10</v>
      </c>
      <c r="E25" s="3">
        <v>340</v>
      </c>
      <c r="F25" s="133">
        <f t="shared" si="0"/>
        <v>3400</v>
      </c>
    </row>
    <row r="26" spans="2:6" x14ac:dyDescent="0.25">
      <c r="B26" s="132" t="s">
        <v>12</v>
      </c>
      <c r="C26" s="1" t="s">
        <v>13</v>
      </c>
      <c r="D26" s="2">
        <v>45</v>
      </c>
      <c r="E26" s="3">
        <v>208</v>
      </c>
      <c r="F26" s="133">
        <f t="shared" si="0"/>
        <v>9360</v>
      </c>
    </row>
    <row r="27" spans="2:6" x14ac:dyDescent="0.25">
      <c r="B27" s="132" t="s">
        <v>16</v>
      </c>
      <c r="C27" s="1" t="s">
        <v>21</v>
      </c>
      <c r="D27" s="2">
        <v>3</v>
      </c>
      <c r="E27" s="3">
        <v>1060</v>
      </c>
      <c r="F27" s="133">
        <f t="shared" si="0"/>
        <v>3180</v>
      </c>
    </row>
    <row r="28" spans="2:6" x14ac:dyDescent="0.25">
      <c r="B28" s="132" t="s">
        <v>6</v>
      </c>
      <c r="C28" s="1" t="s">
        <v>18</v>
      </c>
      <c r="D28" s="2">
        <v>12</v>
      </c>
      <c r="E28" s="3">
        <v>332</v>
      </c>
      <c r="F28" s="133">
        <f t="shared" si="0"/>
        <v>3984</v>
      </c>
    </row>
    <row r="29" spans="2:6" x14ac:dyDescent="0.25">
      <c r="B29" s="132" t="s">
        <v>12</v>
      </c>
      <c r="C29" s="1" t="s">
        <v>18</v>
      </c>
      <c r="D29" s="2">
        <v>5</v>
      </c>
      <c r="E29" s="3">
        <v>520</v>
      </c>
      <c r="F29" s="133">
        <f t="shared" si="0"/>
        <v>2600</v>
      </c>
    </row>
    <row r="30" spans="2:6" x14ac:dyDescent="0.25">
      <c r="B30" s="132" t="s">
        <v>15</v>
      </c>
      <c r="C30" s="1" t="s">
        <v>18</v>
      </c>
      <c r="D30" s="2">
        <v>32</v>
      </c>
      <c r="E30" s="3">
        <v>230</v>
      </c>
      <c r="F30" s="133">
        <f t="shared" si="0"/>
        <v>7360</v>
      </c>
    </row>
    <row r="31" spans="2:6" x14ac:dyDescent="0.25">
      <c r="B31" s="132" t="s">
        <v>8</v>
      </c>
      <c r="C31" s="1" t="s">
        <v>18</v>
      </c>
      <c r="D31" s="2">
        <v>12</v>
      </c>
      <c r="E31" s="3">
        <v>406</v>
      </c>
      <c r="F31" s="133">
        <f t="shared" si="0"/>
        <v>4872</v>
      </c>
    </row>
    <row r="32" spans="2:6" x14ac:dyDescent="0.25">
      <c r="B32" s="132" t="s">
        <v>16</v>
      </c>
      <c r="C32" s="1" t="s">
        <v>17</v>
      </c>
      <c r="D32" s="2">
        <v>75</v>
      </c>
      <c r="E32" s="3">
        <v>258</v>
      </c>
      <c r="F32" s="133">
        <f t="shared" si="0"/>
        <v>19350</v>
      </c>
    </row>
    <row r="33" spans="2:6" ht="15.75" thickBot="1" x14ac:dyDescent="0.3">
      <c r="B33" s="134" t="s">
        <v>16</v>
      </c>
      <c r="C33" s="135" t="s">
        <v>17</v>
      </c>
      <c r="D33" s="117">
        <v>65</v>
      </c>
      <c r="E33" s="136">
        <v>340</v>
      </c>
      <c r="F33" s="137">
        <f t="shared" si="0"/>
        <v>22100</v>
      </c>
    </row>
    <row r="34" spans="2:6" x14ac:dyDescent="0.25">
      <c r="B34" s="5"/>
      <c r="C34" s="5"/>
      <c r="D34" s="6"/>
      <c r="E34" s="7"/>
      <c r="F34" s="7"/>
    </row>
    <row r="35" spans="2:6" x14ac:dyDescent="0.25">
      <c r="B35" s="8"/>
      <c r="C35" s="8"/>
      <c r="D35" s="9"/>
      <c r="E35" s="10"/>
      <c r="F35" s="11"/>
    </row>
  </sheetData>
  <mergeCells count="3">
    <mergeCell ref="B4:F4"/>
    <mergeCell ref="B5:F5"/>
    <mergeCell ref="B2:L2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>
    <tabColor theme="9" tint="0.39997558519241921"/>
  </sheetPr>
  <dimension ref="B1:L33"/>
  <sheetViews>
    <sheetView zoomScale="75" zoomScaleNormal="75" workbookViewId="0">
      <selection activeCell="I26" sqref="I26"/>
    </sheetView>
  </sheetViews>
  <sheetFormatPr defaultRowHeight="15" x14ac:dyDescent="0.25"/>
  <cols>
    <col min="1" max="1" width="2.7109375" style="36" customWidth="1"/>
    <col min="2" max="2" width="12.140625" style="36" customWidth="1"/>
    <col min="3" max="3" width="18.42578125" style="36" customWidth="1"/>
    <col min="4" max="4" width="21.28515625" style="36" customWidth="1"/>
    <col min="5" max="5" width="17.5703125" style="36" customWidth="1"/>
    <col min="6" max="6" width="14.28515625" style="37" customWidth="1"/>
    <col min="7" max="7" width="15" style="36" customWidth="1"/>
    <col min="8" max="8" width="9.140625" style="36"/>
    <col min="9" max="9" width="11.7109375" style="36" customWidth="1"/>
    <col min="10" max="16384" width="9.140625" style="36"/>
  </cols>
  <sheetData>
    <row r="1" spans="2:12" ht="13.5" customHeight="1" thickBot="1" x14ac:dyDescent="0.3"/>
    <row r="2" spans="2:12" ht="63" customHeight="1" thickBot="1" x14ac:dyDescent="0.25">
      <c r="B2" s="268"/>
      <c r="C2" s="269"/>
      <c r="D2" s="269"/>
      <c r="E2" s="269"/>
      <c r="F2" s="269"/>
      <c r="G2" s="269"/>
      <c r="H2" s="269"/>
      <c r="I2" s="269"/>
      <c r="J2" s="269"/>
      <c r="K2" s="269"/>
      <c r="L2" s="270"/>
    </row>
    <row r="4" spans="2:12" s="35" customFormat="1" ht="16.5" customHeight="1" x14ac:dyDescent="0.2">
      <c r="B4" s="145" t="s">
        <v>204</v>
      </c>
      <c r="C4" s="145" t="s">
        <v>1201</v>
      </c>
      <c r="D4" s="145" t="s">
        <v>1202</v>
      </c>
      <c r="E4" s="145" t="s">
        <v>1203</v>
      </c>
      <c r="F4" s="146" t="s">
        <v>1204</v>
      </c>
      <c r="G4" s="145" t="s">
        <v>1244</v>
      </c>
    </row>
    <row r="5" spans="2:12" x14ac:dyDescent="0.25">
      <c r="B5" s="147">
        <v>1012</v>
      </c>
      <c r="C5" s="148" t="s">
        <v>1205</v>
      </c>
      <c r="D5" s="148" t="s">
        <v>1206</v>
      </c>
      <c r="E5" s="148" t="s">
        <v>1207</v>
      </c>
      <c r="F5" s="149">
        <v>1200</v>
      </c>
      <c r="G5" s="150">
        <v>40903</v>
      </c>
    </row>
    <row r="6" spans="2:12" x14ac:dyDescent="0.25">
      <c r="B6" s="147">
        <v>1013</v>
      </c>
      <c r="C6" s="148" t="s">
        <v>1208</v>
      </c>
      <c r="D6" s="148" t="s">
        <v>1206</v>
      </c>
      <c r="E6" s="148" t="s">
        <v>1207</v>
      </c>
      <c r="F6" s="149">
        <v>1000</v>
      </c>
      <c r="G6" s="150">
        <v>41016</v>
      </c>
    </row>
    <row r="7" spans="2:12" x14ac:dyDescent="0.25">
      <c r="B7" s="147">
        <v>1015</v>
      </c>
      <c r="C7" s="148" t="s">
        <v>1209</v>
      </c>
      <c r="D7" s="148" t="s">
        <v>1206</v>
      </c>
      <c r="E7" s="148" t="s">
        <v>1210</v>
      </c>
      <c r="F7" s="149">
        <v>4580</v>
      </c>
      <c r="G7" s="150">
        <v>42221</v>
      </c>
    </row>
    <row r="8" spans="2:12" x14ac:dyDescent="0.25">
      <c r="B8" s="147">
        <v>1018</v>
      </c>
      <c r="C8" s="148" t="s">
        <v>1211</v>
      </c>
      <c r="D8" s="148" t="s">
        <v>1206</v>
      </c>
      <c r="E8" s="148" t="s">
        <v>1210</v>
      </c>
      <c r="F8" s="149">
        <v>4580</v>
      </c>
      <c r="G8" s="150">
        <v>41813</v>
      </c>
    </row>
    <row r="9" spans="2:12" x14ac:dyDescent="0.25">
      <c r="B9" s="147">
        <v>1003</v>
      </c>
      <c r="C9" s="148" t="s">
        <v>1212</v>
      </c>
      <c r="D9" s="148" t="s">
        <v>1213</v>
      </c>
      <c r="E9" s="148" t="s">
        <v>1214</v>
      </c>
      <c r="F9" s="149">
        <v>4200</v>
      </c>
      <c r="G9" s="150">
        <v>40592</v>
      </c>
    </row>
    <row r="10" spans="2:12" x14ac:dyDescent="0.25">
      <c r="B10" s="147">
        <v>1005</v>
      </c>
      <c r="C10" s="148" t="s">
        <v>1215</v>
      </c>
      <c r="D10" s="148" t="s">
        <v>1213</v>
      </c>
      <c r="E10" s="148" t="s">
        <v>1216</v>
      </c>
      <c r="F10" s="149">
        <v>3200</v>
      </c>
      <c r="G10" s="150">
        <v>40010</v>
      </c>
    </row>
    <row r="11" spans="2:12" x14ac:dyDescent="0.25">
      <c r="B11" s="147">
        <v>1023</v>
      </c>
      <c r="C11" s="148" t="s">
        <v>1217</v>
      </c>
      <c r="D11" s="148" t="s">
        <v>1213</v>
      </c>
      <c r="E11" s="148" t="s">
        <v>1214</v>
      </c>
      <c r="F11" s="149">
        <v>5000</v>
      </c>
      <c r="G11" s="150">
        <v>42455</v>
      </c>
    </row>
    <row r="12" spans="2:12" x14ac:dyDescent="0.25">
      <c r="B12" s="147">
        <v>1024</v>
      </c>
      <c r="C12" s="148" t="s">
        <v>1218</v>
      </c>
      <c r="D12" s="148" t="s">
        <v>1213</v>
      </c>
      <c r="E12" s="148" t="s">
        <v>1214</v>
      </c>
      <c r="F12" s="149">
        <v>5800</v>
      </c>
      <c r="G12" s="150">
        <v>41972</v>
      </c>
    </row>
    <row r="13" spans="2:12" x14ac:dyDescent="0.25">
      <c r="B13" s="147">
        <v>1026</v>
      </c>
      <c r="C13" s="148" t="s">
        <v>1219</v>
      </c>
      <c r="D13" s="148" t="s">
        <v>1213</v>
      </c>
      <c r="E13" s="148" t="s">
        <v>1216</v>
      </c>
      <c r="F13" s="149">
        <v>1500</v>
      </c>
      <c r="G13" s="150">
        <v>40466</v>
      </c>
    </row>
    <row r="14" spans="2:12" x14ac:dyDescent="0.25">
      <c r="B14" s="147">
        <v>1001</v>
      </c>
      <c r="C14" s="148" t="s">
        <v>1220</v>
      </c>
      <c r="D14" s="148" t="s">
        <v>1221</v>
      </c>
      <c r="E14" s="148" t="s">
        <v>1222</v>
      </c>
      <c r="F14" s="149">
        <v>1000</v>
      </c>
      <c r="G14" s="150">
        <v>42366</v>
      </c>
    </row>
    <row r="15" spans="2:12" x14ac:dyDescent="0.25">
      <c r="B15" s="147">
        <v>1007</v>
      </c>
      <c r="C15" s="148" t="s">
        <v>1223</v>
      </c>
      <c r="D15" s="148" t="s">
        <v>1221</v>
      </c>
      <c r="E15" s="148" t="s">
        <v>1210</v>
      </c>
      <c r="F15" s="149">
        <v>3200</v>
      </c>
      <c r="G15" s="150">
        <v>40080</v>
      </c>
    </row>
    <row r="16" spans="2:12" x14ac:dyDescent="0.25">
      <c r="B16" s="147">
        <v>1014</v>
      </c>
      <c r="C16" s="148" t="s">
        <v>1224</v>
      </c>
      <c r="D16" s="148" t="s">
        <v>1221</v>
      </c>
      <c r="E16" s="148" t="s">
        <v>1222</v>
      </c>
      <c r="F16" s="149">
        <v>1500</v>
      </c>
      <c r="G16" s="150">
        <v>39980</v>
      </c>
      <c r="J16"/>
    </row>
    <row r="17" spans="2:7" x14ac:dyDescent="0.25">
      <c r="B17" s="147">
        <v>1019</v>
      </c>
      <c r="C17" s="148" t="s">
        <v>1225</v>
      </c>
      <c r="D17" s="148" t="s">
        <v>1221</v>
      </c>
      <c r="E17" s="148" t="s">
        <v>1210</v>
      </c>
      <c r="F17" s="149">
        <v>5200</v>
      </c>
      <c r="G17" s="150">
        <v>40140</v>
      </c>
    </row>
    <row r="18" spans="2:7" x14ac:dyDescent="0.25">
      <c r="B18" s="147">
        <v>1000</v>
      </c>
      <c r="C18" s="148" t="s">
        <v>1226</v>
      </c>
      <c r="D18" s="148" t="s">
        <v>1227</v>
      </c>
      <c r="E18" s="148" t="s">
        <v>1228</v>
      </c>
      <c r="F18" s="149">
        <v>1000</v>
      </c>
      <c r="G18" s="150">
        <v>42305</v>
      </c>
    </row>
    <row r="19" spans="2:7" x14ac:dyDescent="0.25">
      <c r="B19" s="147">
        <v>1002</v>
      </c>
      <c r="C19" s="148" t="s">
        <v>1229</v>
      </c>
      <c r="D19" s="148" t="s">
        <v>1227</v>
      </c>
      <c r="E19" s="148" t="s">
        <v>1210</v>
      </c>
      <c r="F19" s="149">
        <v>4500</v>
      </c>
      <c r="G19" s="150">
        <v>40351</v>
      </c>
    </row>
    <row r="20" spans="2:7" x14ac:dyDescent="0.25">
      <c r="B20" s="147">
        <v>1004</v>
      </c>
      <c r="C20" s="148" t="s">
        <v>1230</v>
      </c>
      <c r="D20" s="148" t="s">
        <v>1227</v>
      </c>
      <c r="E20" s="148" t="s">
        <v>1214</v>
      </c>
      <c r="F20" s="149">
        <v>4300</v>
      </c>
      <c r="G20" s="150">
        <v>40713</v>
      </c>
    </row>
    <row r="21" spans="2:7" x14ac:dyDescent="0.25">
      <c r="B21" s="147">
        <v>1006</v>
      </c>
      <c r="C21" s="148" t="s">
        <v>1231</v>
      </c>
      <c r="D21" s="148" t="s">
        <v>1227</v>
      </c>
      <c r="E21" s="148" t="s">
        <v>1214</v>
      </c>
      <c r="F21" s="149">
        <v>3500</v>
      </c>
      <c r="G21" s="150">
        <v>40487</v>
      </c>
    </row>
    <row r="22" spans="2:7" x14ac:dyDescent="0.25">
      <c r="B22" s="147">
        <v>1009</v>
      </c>
      <c r="C22" s="148" t="s">
        <v>1232</v>
      </c>
      <c r="D22" s="148" t="s">
        <v>1227</v>
      </c>
      <c r="E22" s="148" t="s">
        <v>1216</v>
      </c>
      <c r="F22" s="149">
        <v>2500</v>
      </c>
      <c r="G22" s="150">
        <v>42485</v>
      </c>
    </row>
    <row r="23" spans="2:7" x14ac:dyDescent="0.25">
      <c r="B23" s="147">
        <v>1016</v>
      </c>
      <c r="C23" s="148" t="s">
        <v>1233</v>
      </c>
      <c r="D23" s="148" t="s">
        <v>1227</v>
      </c>
      <c r="E23" s="148" t="s">
        <v>1207</v>
      </c>
      <c r="F23" s="149">
        <v>1000</v>
      </c>
      <c r="G23" s="150">
        <v>40226</v>
      </c>
    </row>
    <row r="24" spans="2:7" x14ac:dyDescent="0.25">
      <c r="B24" s="147">
        <v>1020</v>
      </c>
      <c r="C24" s="148" t="s">
        <v>1234</v>
      </c>
      <c r="D24" s="148" t="s">
        <v>1227</v>
      </c>
      <c r="E24" s="148" t="s">
        <v>1210</v>
      </c>
      <c r="F24" s="149">
        <v>5890</v>
      </c>
      <c r="G24" s="150">
        <v>40436</v>
      </c>
    </row>
    <row r="25" spans="2:7" x14ac:dyDescent="0.25">
      <c r="B25" s="147">
        <v>1025</v>
      </c>
      <c r="C25" s="148" t="s">
        <v>1235</v>
      </c>
      <c r="D25" s="148" t="s">
        <v>1227</v>
      </c>
      <c r="E25" s="148" t="s">
        <v>1216</v>
      </c>
      <c r="F25" s="149">
        <v>4500</v>
      </c>
      <c r="G25" s="150">
        <v>41800</v>
      </c>
    </row>
    <row r="26" spans="2:7" x14ac:dyDescent="0.25">
      <c r="B26" s="147">
        <v>1027</v>
      </c>
      <c r="C26" s="148" t="s">
        <v>1236</v>
      </c>
      <c r="D26" s="148" t="s">
        <v>1227</v>
      </c>
      <c r="E26" s="148" t="s">
        <v>1210</v>
      </c>
      <c r="F26" s="149">
        <v>4580</v>
      </c>
      <c r="G26" s="150">
        <v>41701</v>
      </c>
    </row>
    <row r="27" spans="2:7" x14ac:dyDescent="0.25">
      <c r="B27" s="147">
        <v>1028</v>
      </c>
      <c r="C27" s="148" t="s">
        <v>1237</v>
      </c>
      <c r="D27" s="148" t="s">
        <v>1227</v>
      </c>
      <c r="E27" s="148" t="s">
        <v>1210</v>
      </c>
      <c r="F27" s="149">
        <v>6800</v>
      </c>
      <c r="G27" s="150">
        <v>40889</v>
      </c>
    </row>
    <row r="28" spans="2:7" x14ac:dyDescent="0.25">
      <c r="B28" s="147">
        <v>1008</v>
      </c>
      <c r="C28" s="148" t="s">
        <v>1238</v>
      </c>
      <c r="D28" s="148" t="s">
        <v>298</v>
      </c>
      <c r="E28" s="148" t="s">
        <v>1210</v>
      </c>
      <c r="F28" s="149">
        <v>2500</v>
      </c>
      <c r="G28" s="150">
        <v>40981</v>
      </c>
    </row>
    <row r="29" spans="2:7" x14ac:dyDescent="0.25">
      <c r="B29" s="147">
        <v>1010</v>
      </c>
      <c r="C29" s="148" t="s">
        <v>1239</v>
      </c>
      <c r="D29" s="148" t="s">
        <v>298</v>
      </c>
      <c r="E29" s="148" t="s">
        <v>1214</v>
      </c>
      <c r="F29" s="149">
        <v>4500</v>
      </c>
      <c r="G29" s="150">
        <v>41226</v>
      </c>
    </row>
    <row r="30" spans="2:7" x14ac:dyDescent="0.25">
      <c r="B30" s="147">
        <v>1011</v>
      </c>
      <c r="C30" s="148" t="s">
        <v>1240</v>
      </c>
      <c r="D30" s="148" t="s">
        <v>298</v>
      </c>
      <c r="E30" s="148" t="s">
        <v>1210</v>
      </c>
      <c r="F30" s="149">
        <v>5400</v>
      </c>
      <c r="G30" s="150">
        <v>40526</v>
      </c>
    </row>
    <row r="31" spans="2:7" x14ac:dyDescent="0.25">
      <c r="B31" s="147">
        <v>1017</v>
      </c>
      <c r="C31" s="148" t="s">
        <v>1241</v>
      </c>
      <c r="D31" s="148" t="s">
        <v>298</v>
      </c>
      <c r="E31" s="148" t="s">
        <v>1222</v>
      </c>
      <c r="F31" s="149">
        <v>1200</v>
      </c>
      <c r="G31" s="150">
        <v>41250</v>
      </c>
    </row>
    <row r="32" spans="2:7" x14ac:dyDescent="0.25">
      <c r="B32" s="147">
        <v>1021</v>
      </c>
      <c r="C32" s="148" t="s">
        <v>1242</v>
      </c>
      <c r="D32" s="148" t="s">
        <v>298</v>
      </c>
      <c r="E32" s="148" t="s">
        <v>1207</v>
      </c>
      <c r="F32" s="149">
        <v>1200</v>
      </c>
      <c r="G32" s="150">
        <v>40747</v>
      </c>
    </row>
    <row r="33" spans="2:7" x14ac:dyDescent="0.25">
      <c r="B33" s="147">
        <v>1022</v>
      </c>
      <c r="C33" s="148" t="s">
        <v>1243</v>
      </c>
      <c r="D33" s="148" t="s">
        <v>298</v>
      </c>
      <c r="E33" s="148" t="s">
        <v>1207</v>
      </c>
      <c r="F33" s="149">
        <v>1000</v>
      </c>
      <c r="G33" s="150">
        <v>42286</v>
      </c>
    </row>
  </sheetData>
  <mergeCells count="1">
    <mergeCell ref="B2:L2"/>
  </mergeCells>
  <pageMargins left="0.78740157499999996" right="0.78740157499999996" top="0.984251969" bottom="0.984251969" header="0.49212598499999999" footer="0.49212598499999999"/>
  <pageSetup paperSize="9" orientation="portrait" r:id="rId1"/>
  <headerFooter alignWithMargins="0"/>
  <drawing r:id="rId2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B1:O28"/>
  <sheetViews>
    <sheetView showGridLines="0" zoomScale="75" zoomScaleNormal="75" workbookViewId="0">
      <selection activeCell="L24" sqref="L24"/>
    </sheetView>
  </sheetViews>
  <sheetFormatPr defaultRowHeight="15" x14ac:dyDescent="0.25"/>
  <cols>
    <col min="1" max="1" width="2.7109375" customWidth="1"/>
    <col min="2" max="2" width="26.42578125" customWidth="1"/>
    <col min="3" max="3" width="14" customWidth="1"/>
    <col min="4" max="4" width="13.42578125" customWidth="1"/>
    <col min="5" max="5" width="13.7109375" customWidth="1"/>
    <col min="6" max="6" width="15.5703125" customWidth="1"/>
    <col min="7" max="7" width="9.5703125" customWidth="1"/>
    <col min="8" max="8" width="12.5703125" customWidth="1"/>
    <col min="9" max="9" width="21.28515625" customWidth="1"/>
    <col min="14" max="14" width="6.7109375" customWidth="1"/>
    <col min="15" max="15" width="9.7109375" customWidth="1"/>
  </cols>
  <sheetData>
    <row r="1" spans="2:15" ht="13.5" customHeight="1" thickBot="1" x14ac:dyDescent="0.3"/>
    <row r="2" spans="2:15" ht="63.75" customHeight="1" thickBot="1" x14ac:dyDescent="0.3">
      <c r="B2" s="231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3"/>
    </row>
    <row r="3" spans="2:15" ht="15.75" thickBot="1" x14ac:dyDescent="0.3"/>
    <row r="4" spans="2:15" ht="24" customHeight="1" thickBot="1" x14ac:dyDescent="0.3">
      <c r="B4" s="271" t="s">
        <v>1318</v>
      </c>
      <c r="C4" s="272"/>
      <c r="D4" s="272"/>
      <c r="E4" s="272"/>
      <c r="F4" s="272"/>
      <c r="G4" s="272"/>
      <c r="H4" s="272"/>
      <c r="I4" s="273"/>
    </row>
    <row r="5" spans="2:15" ht="16.5" thickBot="1" x14ac:dyDescent="0.3">
      <c r="B5" s="151" t="s">
        <v>1312</v>
      </c>
      <c r="C5" s="152" t="s">
        <v>1149</v>
      </c>
      <c r="D5" s="152" t="s">
        <v>1313</v>
      </c>
      <c r="E5" s="152" t="s">
        <v>1314</v>
      </c>
      <c r="F5" s="152" t="s">
        <v>1316</v>
      </c>
      <c r="G5" s="152" t="s">
        <v>1315</v>
      </c>
      <c r="H5" s="152" t="s">
        <v>1317</v>
      </c>
      <c r="I5" s="153" t="s">
        <v>971</v>
      </c>
    </row>
    <row r="6" spans="2:15" x14ac:dyDescent="0.25">
      <c r="B6" s="154" t="s">
        <v>1048</v>
      </c>
      <c r="C6" s="155">
        <v>915200509</v>
      </c>
      <c r="D6" s="155">
        <v>10</v>
      </c>
      <c r="E6" s="155">
        <v>4</v>
      </c>
      <c r="F6" s="155">
        <v>10</v>
      </c>
      <c r="G6" s="155">
        <v>4</v>
      </c>
      <c r="H6" s="155">
        <f>AVERAGE(D6:G6)</f>
        <v>7</v>
      </c>
      <c r="I6" s="156" t="str">
        <f>IF(H6&lt;5,"reprovado",IF(H6&lt;7,"recuperação","aprovado"))</f>
        <v>aprovado</v>
      </c>
    </row>
    <row r="7" spans="2:15" x14ac:dyDescent="0.25">
      <c r="B7" s="157" t="s">
        <v>1032</v>
      </c>
      <c r="C7" s="158">
        <v>915203574</v>
      </c>
      <c r="D7" s="158">
        <v>3</v>
      </c>
      <c r="E7" s="158">
        <v>10</v>
      </c>
      <c r="F7" s="158">
        <v>8</v>
      </c>
      <c r="G7" s="158">
        <v>9</v>
      </c>
      <c r="H7" s="155">
        <f t="shared" ref="H7:H28" si="0">AVERAGE(D7:G7)</f>
        <v>7.5</v>
      </c>
      <c r="I7" s="156" t="str">
        <f t="shared" ref="I7:I28" si="1">IF(H7&lt;5,"reprovado",IF(H7&lt;7,"recuperação","aprovado"))</f>
        <v>aprovado</v>
      </c>
    </row>
    <row r="8" spans="2:15" x14ac:dyDescent="0.25">
      <c r="B8" s="157" t="s">
        <v>1050</v>
      </c>
      <c r="C8" s="158">
        <v>915274859</v>
      </c>
      <c r="D8" s="158">
        <v>3</v>
      </c>
      <c r="E8" s="158">
        <v>5</v>
      </c>
      <c r="F8" s="158">
        <v>1</v>
      </c>
      <c r="G8" s="158">
        <v>3</v>
      </c>
      <c r="H8" s="155">
        <f t="shared" si="0"/>
        <v>3</v>
      </c>
      <c r="I8" s="156" t="str">
        <f t="shared" si="1"/>
        <v>reprovado</v>
      </c>
    </row>
    <row r="9" spans="2:15" x14ac:dyDescent="0.25">
      <c r="B9" s="157" t="s">
        <v>1059</v>
      </c>
      <c r="C9" s="158">
        <v>915236854</v>
      </c>
      <c r="D9" s="158">
        <v>2</v>
      </c>
      <c r="E9" s="158">
        <v>6</v>
      </c>
      <c r="F9" s="158">
        <v>2</v>
      </c>
      <c r="G9" s="158">
        <v>10</v>
      </c>
      <c r="H9" s="155">
        <f t="shared" si="0"/>
        <v>5</v>
      </c>
      <c r="I9" s="156" t="str">
        <f t="shared" si="1"/>
        <v>recuperação</v>
      </c>
    </row>
    <row r="10" spans="2:15" x14ac:dyDescent="0.25">
      <c r="B10" s="157" t="s">
        <v>1048</v>
      </c>
      <c r="C10" s="158">
        <v>915228548</v>
      </c>
      <c r="D10" s="158">
        <v>2</v>
      </c>
      <c r="E10" s="158">
        <v>5</v>
      </c>
      <c r="F10" s="158">
        <v>7</v>
      </c>
      <c r="G10" s="158">
        <v>2</v>
      </c>
      <c r="H10" s="155">
        <f t="shared" si="0"/>
        <v>4</v>
      </c>
      <c r="I10" s="156" t="str">
        <f t="shared" si="1"/>
        <v>reprovado</v>
      </c>
    </row>
    <row r="11" spans="2:15" x14ac:dyDescent="0.25">
      <c r="B11" s="157" t="s">
        <v>1065</v>
      </c>
      <c r="C11" s="158">
        <v>915274859</v>
      </c>
      <c r="D11" s="158">
        <v>4</v>
      </c>
      <c r="E11" s="158">
        <v>5</v>
      </c>
      <c r="F11" s="158">
        <v>0</v>
      </c>
      <c r="G11" s="158">
        <v>3</v>
      </c>
      <c r="H11" s="155">
        <f t="shared" si="0"/>
        <v>3</v>
      </c>
      <c r="I11" s="156" t="str">
        <f t="shared" si="1"/>
        <v>reprovado</v>
      </c>
    </row>
    <row r="12" spans="2:15" x14ac:dyDescent="0.25">
      <c r="B12" s="157" t="s">
        <v>1056</v>
      </c>
      <c r="C12" s="158">
        <v>915288745</v>
      </c>
      <c r="D12" s="158">
        <v>8</v>
      </c>
      <c r="E12" s="158">
        <v>5</v>
      </c>
      <c r="F12" s="158">
        <v>8</v>
      </c>
      <c r="G12" s="158">
        <v>7</v>
      </c>
      <c r="H12" s="155">
        <f t="shared" si="0"/>
        <v>7</v>
      </c>
      <c r="I12" s="156" t="str">
        <f t="shared" si="1"/>
        <v>aprovado</v>
      </c>
    </row>
    <row r="13" spans="2:15" x14ac:dyDescent="0.25">
      <c r="B13" s="157" t="s">
        <v>1046</v>
      </c>
      <c r="C13" s="158">
        <v>915236971</v>
      </c>
      <c r="D13" s="158">
        <v>2</v>
      </c>
      <c r="E13" s="158">
        <v>8</v>
      </c>
      <c r="F13" s="158">
        <v>7</v>
      </c>
      <c r="G13" s="158">
        <v>9</v>
      </c>
      <c r="H13" s="155">
        <f t="shared" si="0"/>
        <v>6.5</v>
      </c>
      <c r="I13" s="156" t="str">
        <f t="shared" si="1"/>
        <v>recuperação</v>
      </c>
    </row>
    <row r="14" spans="2:15" x14ac:dyDescent="0.25">
      <c r="B14" s="157" t="s">
        <v>1042</v>
      </c>
      <c r="C14" s="158">
        <v>915240008</v>
      </c>
      <c r="D14" s="158">
        <v>6</v>
      </c>
      <c r="E14" s="158">
        <v>8</v>
      </c>
      <c r="F14" s="158">
        <v>10</v>
      </c>
      <c r="G14" s="158">
        <v>9</v>
      </c>
      <c r="H14" s="155">
        <f t="shared" si="0"/>
        <v>8.25</v>
      </c>
      <c r="I14" s="156" t="str">
        <f t="shared" si="1"/>
        <v>aprovado</v>
      </c>
    </row>
    <row r="15" spans="2:15" x14ac:dyDescent="0.25">
      <c r="B15" s="157" t="s">
        <v>1068</v>
      </c>
      <c r="C15" s="158">
        <v>1375896574</v>
      </c>
      <c r="D15" s="158">
        <v>8</v>
      </c>
      <c r="E15" s="158">
        <v>5</v>
      </c>
      <c r="F15" s="158">
        <v>9</v>
      </c>
      <c r="G15" s="158">
        <v>4</v>
      </c>
      <c r="H15" s="155">
        <f t="shared" si="0"/>
        <v>6.5</v>
      </c>
      <c r="I15" s="156" t="str">
        <f t="shared" si="1"/>
        <v>recuperação</v>
      </c>
    </row>
    <row r="16" spans="2:15" x14ac:dyDescent="0.25">
      <c r="B16" s="157" t="s">
        <v>1057</v>
      </c>
      <c r="C16" s="158">
        <v>915211008</v>
      </c>
      <c r="D16" s="158">
        <v>10</v>
      </c>
      <c r="E16" s="158">
        <v>5</v>
      </c>
      <c r="F16" s="158">
        <v>5</v>
      </c>
      <c r="G16" s="158">
        <v>8</v>
      </c>
      <c r="H16" s="155">
        <f t="shared" si="0"/>
        <v>7</v>
      </c>
      <c r="I16" s="156" t="str">
        <f t="shared" si="1"/>
        <v>aprovado</v>
      </c>
    </row>
    <row r="17" spans="2:9" x14ac:dyDescent="0.25">
      <c r="B17" s="157" t="s">
        <v>1036</v>
      </c>
      <c r="C17" s="158">
        <v>915284754</v>
      </c>
      <c r="D17" s="158">
        <v>9</v>
      </c>
      <c r="E17" s="158">
        <v>2</v>
      </c>
      <c r="F17" s="158">
        <v>1</v>
      </c>
      <c r="G17" s="158">
        <v>0</v>
      </c>
      <c r="H17" s="155">
        <f t="shared" si="0"/>
        <v>3</v>
      </c>
      <c r="I17" s="156" t="str">
        <f t="shared" si="1"/>
        <v>reprovado</v>
      </c>
    </row>
    <row r="18" spans="2:9" x14ac:dyDescent="0.25">
      <c r="B18" s="157" t="s">
        <v>1040</v>
      </c>
      <c r="C18" s="158">
        <v>915284728</v>
      </c>
      <c r="D18" s="158">
        <v>5</v>
      </c>
      <c r="E18" s="158">
        <v>5</v>
      </c>
      <c r="F18" s="158">
        <v>7</v>
      </c>
      <c r="G18" s="158">
        <v>4</v>
      </c>
      <c r="H18" s="155">
        <f t="shared" si="0"/>
        <v>5.25</v>
      </c>
      <c r="I18" s="156" t="str">
        <f t="shared" si="1"/>
        <v>recuperação</v>
      </c>
    </row>
    <row r="19" spans="2:9" x14ac:dyDescent="0.25">
      <c r="B19" s="157" t="s">
        <v>1066</v>
      </c>
      <c r="C19" s="158">
        <v>915270009</v>
      </c>
      <c r="D19" s="158">
        <v>2</v>
      </c>
      <c r="E19" s="158">
        <v>2</v>
      </c>
      <c r="F19" s="158">
        <v>6</v>
      </c>
      <c r="G19" s="158">
        <v>0</v>
      </c>
      <c r="H19" s="155">
        <f t="shared" si="0"/>
        <v>2.5</v>
      </c>
      <c r="I19" s="156" t="str">
        <f t="shared" si="1"/>
        <v>reprovado</v>
      </c>
    </row>
    <row r="20" spans="2:9" x14ac:dyDescent="0.25">
      <c r="B20" s="157" t="s">
        <v>1054</v>
      </c>
      <c r="C20" s="158">
        <v>915281475</v>
      </c>
      <c r="D20" s="158">
        <v>7</v>
      </c>
      <c r="E20" s="158">
        <v>8</v>
      </c>
      <c r="F20" s="158">
        <v>8</v>
      </c>
      <c r="G20" s="158">
        <v>9</v>
      </c>
      <c r="H20" s="155">
        <f t="shared" si="0"/>
        <v>8</v>
      </c>
      <c r="I20" s="156" t="str">
        <f t="shared" si="1"/>
        <v>aprovado</v>
      </c>
    </row>
    <row r="21" spans="2:9" x14ac:dyDescent="0.25">
      <c r="B21" s="157" t="s">
        <v>1031</v>
      </c>
      <c r="C21" s="158">
        <v>915210509</v>
      </c>
      <c r="D21" s="158">
        <v>1</v>
      </c>
      <c r="E21" s="158">
        <v>2</v>
      </c>
      <c r="F21" s="158">
        <v>10</v>
      </c>
      <c r="G21" s="158">
        <v>7</v>
      </c>
      <c r="H21" s="155">
        <f t="shared" si="0"/>
        <v>5</v>
      </c>
      <c r="I21" s="156" t="str">
        <f t="shared" si="1"/>
        <v>recuperação</v>
      </c>
    </row>
    <row r="22" spans="2:9" x14ac:dyDescent="0.25">
      <c r="B22" s="157" t="s">
        <v>1038</v>
      </c>
      <c r="C22" s="158">
        <v>915203510</v>
      </c>
      <c r="D22" s="158">
        <v>2</v>
      </c>
      <c r="E22" s="158">
        <v>8</v>
      </c>
      <c r="F22" s="158">
        <v>5</v>
      </c>
      <c r="G22" s="158">
        <v>0</v>
      </c>
      <c r="H22" s="155">
        <f t="shared" si="0"/>
        <v>3.75</v>
      </c>
      <c r="I22" s="156" t="str">
        <f t="shared" si="1"/>
        <v>reprovado</v>
      </c>
    </row>
    <row r="23" spans="2:9" x14ac:dyDescent="0.25">
      <c r="B23" s="157" t="s">
        <v>1061</v>
      </c>
      <c r="C23" s="158">
        <v>915274585</v>
      </c>
      <c r="D23" s="158">
        <v>8</v>
      </c>
      <c r="E23" s="158">
        <v>5</v>
      </c>
      <c r="F23" s="158">
        <v>5</v>
      </c>
      <c r="G23" s="158">
        <v>2</v>
      </c>
      <c r="H23" s="155">
        <f t="shared" si="0"/>
        <v>5</v>
      </c>
      <c r="I23" s="156" t="str">
        <f t="shared" si="1"/>
        <v>recuperação</v>
      </c>
    </row>
    <row r="24" spans="2:9" x14ac:dyDescent="0.25">
      <c r="B24" s="157" t="s">
        <v>1052</v>
      </c>
      <c r="C24" s="158">
        <v>915230004</v>
      </c>
      <c r="D24" s="158">
        <v>1</v>
      </c>
      <c r="E24" s="158">
        <v>10</v>
      </c>
      <c r="F24" s="158">
        <v>9</v>
      </c>
      <c r="G24" s="158">
        <v>10</v>
      </c>
      <c r="H24" s="155">
        <f t="shared" si="0"/>
        <v>7.5</v>
      </c>
      <c r="I24" s="156" t="str">
        <f t="shared" si="1"/>
        <v>aprovado</v>
      </c>
    </row>
    <row r="25" spans="2:9" x14ac:dyDescent="0.25">
      <c r="B25" s="157" t="s">
        <v>1044</v>
      </c>
      <c r="C25" s="158">
        <v>915255848</v>
      </c>
      <c r="D25" s="158">
        <v>7</v>
      </c>
      <c r="E25" s="158">
        <v>0</v>
      </c>
      <c r="F25" s="158">
        <v>0</v>
      </c>
      <c r="G25" s="158">
        <v>7</v>
      </c>
      <c r="H25" s="155">
        <f t="shared" si="0"/>
        <v>3.5</v>
      </c>
      <c r="I25" s="156" t="str">
        <f t="shared" si="1"/>
        <v>reprovado</v>
      </c>
    </row>
    <row r="26" spans="2:9" x14ac:dyDescent="0.25">
      <c r="B26" s="157" t="s">
        <v>1034</v>
      </c>
      <c r="C26" s="158">
        <v>1375748509</v>
      </c>
      <c r="D26" s="158">
        <v>4</v>
      </c>
      <c r="E26" s="158">
        <v>6</v>
      </c>
      <c r="F26" s="158">
        <v>10</v>
      </c>
      <c r="G26" s="158">
        <v>4</v>
      </c>
      <c r="H26" s="155">
        <f t="shared" si="0"/>
        <v>6</v>
      </c>
      <c r="I26" s="156" t="str">
        <f t="shared" si="1"/>
        <v>recuperação</v>
      </c>
    </row>
    <row r="27" spans="2:9" x14ac:dyDescent="0.25">
      <c r="B27" s="157" t="s">
        <v>1046</v>
      </c>
      <c r="C27" s="158">
        <v>1584748500</v>
      </c>
      <c r="D27" s="158">
        <v>6</v>
      </c>
      <c r="E27" s="158">
        <v>5</v>
      </c>
      <c r="F27" s="158">
        <v>7</v>
      </c>
      <c r="G27" s="158">
        <v>9</v>
      </c>
      <c r="H27" s="155">
        <f t="shared" si="0"/>
        <v>6.75</v>
      </c>
      <c r="I27" s="156" t="str">
        <f t="shared" si="1"/>
        <v>recuperação</v>
      </c>
    </row>
    <row r="28" spans="2:9" ht="15.75" thickBot="1" x14ac:dyDescent="0.3">
      <c r="B28" s="159" t="s">
        <v>1063</v>
      </c>
      <c r="C28" s="160">
        <v>915236574</v>
      </c>
      <c r="D28" s="160">
        <v>0</v>
      </c>
      <c r="E28" s="160">
        <v>0</v>
      </c>
      <c r="F28" s="160">
        <v>6</v>
      </c>
      <c r="G28" s="160">
        <v>3</v>
      </c>
      <c r="H28" s="155">
        <f t="shared" si="0"/>
        <v>2.25</v>
      </c>
      <c r="I28" s="156" t="str">
        <f t="shared" si="1"/>
        <v>reprovado</v>
      </c>
    </row>
  </sheetData>
  <mergeCells count="2">
    <mergeCell ref="B4:I4"/>
    <mergeCell ref="B2:O2"/>
  </mergeCells>
  <conditionalFormatting sqref="I5:I28">
    <cfRule type="containsText" dxfId="4" priority="3" operator="containsText" text="aprovado">
      <formula>NOT(ISERROR(SEARCH("aprovado",I5)))</formula>
    </cfRule>
    <cfRule type="containsText" dxfId="5" priority="2" operator="containsText" text="recuperação">
      <formula>NOT(ISERROR(SEARCH("recuperação",I5)))</formula>
    </cfRule>
    <cfRule type="containsText" dxfId="3" priority="1" operator="containsText" text="reprovado">
      <formula>NOT(ISERROR(SEARCH("reprovado",I5)))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79998168889431442"/>
  </sheetPr>
  <dimension ref="B1:I12"/>
  <sheetViews>
    <sheetView showGridLines="0" zoomScale="75" zoomScaleNormal="75" workbookViewId="0">
      <selection activeCell="B5" sqref="B5"/>
    </sheetView>
  </sheetViews>
  <sheetFormatPr defaultRowHeight="12.75" x14ac:dyDescent="0.2"/>
  <cols>
    <col min="1" max="1" width="7.28515625" style="36" customWidth="1"/>
    <col min="2" max="2" width="18.5703125" style="36" customWidth="1"/>
    <col min="3" max="3" width="12.7109375" style="36" customWidth="1"/>
    <col min="4" max="4" width="17.7109375" style="36" customWidth="1"/>
    <col min="5" max="5" width="11" style="36" customWidth="1"/>
    <col min="6" max="6" width="12.7109375" style="36" customWidth="1"/>
    <col min="7" max="7" width="18.42578125" style="36" customWidth="1"/>
    <col min="8" max="8" width="12" style="36" customWidth="1"/>
    <col min="9" max="9" width="13.42578125" style="36" customWidth="1"/>
    <col min="10" max="16384" width="9.140625" style="36"/>
  </cols>
  <sheetData>
    <row r="1" spans="2:9" ht="13.5" customHeight="1" thickBot="1" x14ac:dyDescent="0.25"/>
    <row r="2" spans="2:9" ht="63.75" customHeight="1" thickBot="1" x14ac:dyDescent="0.25">
      <c r="B2" s="268"/>
      <c r="C2" s="269"/>
      <c r="D2" s="269"/>
      <c r="E2" s="269"/>
      <c r="F2" s="269"/>
      <c r="G2" s="269"/>
      <c r="H2" s="269"/>
      <c r="I2" s="270"/>
    </row>
    <row r="3" spans="2:9" ht="9.75" customHeight="1" x14ac:dyDescent="0.2"/>
    <row r="4" spans="2:9" ht="13.5" customHeight="1" thickBot="1" x14ac:dyDescent="0.3">
      <c r="B4" s="45"/>
    </row>
    <row r="5" spans="2:9" ht="18.75" customHeight="1" thickBot="1" x14ac:dyDescent="0.25">
      <c r="B5" s="172" t="s">
        <v>2</v>
      </c>
      <c r="C5" s="161"/>
      <c r="D5" s="173" t="s">
        <v>2</v>
      </c>
      <c r="E5" s="174" t="s">
        <v>1245</v>
      </c>
      <c r="F5" s="162"/>
      <c r="G5" s="173" t="s">
        <v>2</v>
      </c>
      <c r="H5" s="175" t="s">
        <v>1245</v>
      </c>
      <c r="I5" s="174" t="s">
        <v>105</v>
      </c>
    </row>
    <row r="6" spans="2:9" ht="15.75" x14ac:dyDescent="0.25">
      <c r="B6" s="163" t="s">
        <v>1045</v>
      </c>
      <c r="C6" s="73"/>
      <c r="D6" s="165" t="s">
        <v>1045</v>
      </c>
      <c r="E6" s="166">
        <v>546</v>
      </c>
      <c r="F6" s="73"/>
      <c r="G6" s="165" t="s">
        <v>1045</v>
      </c>
      <c r="H6" s="74">
        <v>546</v>
      </c>
      <c r="I6" s="169">
        <v>150</v>
      </c>
    </row>
    <row r="7" spans="2:9" ht="15.75" x14ac:dyDescent="0.25">
      <c r="B7" s="163" t="s">
        <v>1049</v>
      </c>
      <c r="C7" s="73"/>
      <c r="D7" s="165" t="s">
        <v>1049</v>
      </c>
      <c r="E7" s="166">
        <v>331</v>
      </c>
      <c r="F7" s="73"/>
      <c r="G7" s="165" t="s">
        <v>1049</v>
      </c>
      <c r="H7" s="74">
        <v>111</v>
      </c>
      <c r="I7" s="169">
        <v>120</v>
      </c>
    </row>
    <row r="8" spans="2:9" ht="15.75" x14ac:dyDescent="0.25">
      <c r="B8" s="163" t="s">
        <v>1051</v>
      </c>
      <c r="C8" s="73"/>
      <c r="D8" s="165" t="s">
        <v>1051</v>
      </c>
      <c r="E8" s="166">
        <v>196</v>
      </c>
      <c r="F8" s="73"/>
      <c r="G8" s="165" t="s">
        <v>1051</v>
      </c>
      <c r="H8" s="74">
        <v>196</v>
      </c>
      <c r="I8" s="169">
        <v>200</v>
      </c>
    </row>
    <row r="9" spans="2:9" ht="15.75" x14ac:dyDescent="0.25">
      <c r="B9" s="163" t="s">
        <v>1053</v>
      </c>
      <c r="C9" s="73"/>
      <c r="D9" s="165" t="s">
        <v>1053</v>
      </c>
      <c r="E9" s="166">
        <v>488</v>
      </c>
      <c r="F9" s="73"/>
      <c r="G9" s="165" t="s">
        <v>1053</v>
      </c>
      <c r="H9" s="74">
        <v>488</v>
      </c>
      <c r="I9" s="169">
        <v>300</v>
      </c>
    </row>
    <row r="10" spans="2:9" ht="15.75" x14ac:dyDescent="0.25">
      <c r="B10" s="163" t="s">
        <v>1055</v>
      </c>
      <c r="C10" s="73"/>
      <c r="D10" s="165" t="s">
        <v>1055</v>
      </c>
      <c r="E10" s="166">
        <v>780</v>
      </c>
      <c r="F10" s="73"/>
      <c r="G10" s="165" t="s">
        <v>1055</v>
      </c>
      <c r="H10" s="74">
        <v>780</v>
      </c>
      <c r="I10" s="169">
        <v>260</v>
      </c>
    </row>
    <row r="11" spans="2:9" ht="15.75" x14ac:dyDescent="0.25">
      <c r="B11" s="163" t="s">
        <v>1049</v>
      </c>
      <c r="C11" s="73"/>
      <c r="D11" s="165" t="s">
        <v>1049</v>
      </c>
      <c r="E11" s="166">
        <v>111</v>
      </c>
      <c r="F11" s="73"/>
      <c r="G11" s="165" t="s">
        <v>1049</v>
      </c>
      <c r="H11" s="74">
        <v>111</v>
      </c>
      <c r="I11" s="169">
        <v>119.999</v>
      </c>
    </row>
    <row r="12" spans="2:9" ht="16.5" thickBot="1" x14ac:dyDescent="0.3">
      <c r="B12" s="164" t="s">
        <v>1055</v>
      </c>
      <c r="C12" s="73"/>
      <c r="D12" s="167" t="s">
        <v>1246</v>
      </c>
      <c r="E12" s="168">
        <v>780</v>
      </c>
      <c r="F12" s="73"/>
      <c r="G12" s="167" t="s">
        <v>1055</v>
      </c>
      <c r="H12" s="170">
        <v>780</v>
      </c>
      <c r="I12" s="171">
        <v>260</v>
      </c>
    </row>
  </sheetData>
  <mergeCells count="1">
    <mergeCell ref="B2:I2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15</vt:i4>
      </vt:variant>
    </vt:vector>
  </HeadingPairs>
  <TitlesOfParts>
    <vt:vector size="15" baseType="lpstr">
      <vt:lpstr>Exp. 1</vt:lpstr>
      <vt:lpstr>Exp. 2</vt:lpstr>
      <vt:lpstr>Exp. 3</vt:lpstr>
      <vt:lpstr>Exercício 1</vt:lpstr>
      <vt:lpstr>Respostas - Exercício 1</vt:lpstr>
      <vt:lpstr>Exp. 4</vt:lpstr>
      <vt:lpstr>Exp. 5</vt:lpstr>
      <vt:lpstr>Exp. 6</vt:lpstr>
      <vt:lpstr>Exercício 2</vt:lpstr>
      <vt:lpstr>Exercício 3</vt:lpstr>
      <vt:lpstr>Exercício 4</vt:lpstr>
      <vt:lpstr>Exercício 5</vt:lpstr>
      <vt:lpstr>Exercício 6</vt:lpstr>
      <vt:lpstr>Exercício 7</vt:lpstr>
      <vt:lpstr>Exercício 8</vt:lpstr>
    </vt:vector>
  </TitlesOfParts>
  <Company>UNINOVE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FILTRO</dc:title>
  <dc:creator>Gustavo Luque;Igor Guaresi;Patricia Chambal Rodriguez</dc:creator>
  <cp:lastModifiedBy>internet</cp:lastModifiedBy>
  <dcterms:created xsi:type="dcterms:W3CDTF">2016-02-05T21:51:34Z</dcterms:created>
  <dcterms:modified xsi:type="dcterms:W3CDTF">2018-05-23T11:26:14Z</dcterms:modified>
  <cp:category>AULA</cp:category>
  <cp:contentStatus>ATIVO</cp:contentStatus>
</cp:coreProperties>
</file>