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Ethics\Version for Reviewing\"/>
    </mc:Choice>
  </mc:AlternateContent>
  <xr:revisionPtr revIDLastSave="15" documentId="11_D985B1ABC1F17F2F12B8DAFCEB416BBBAAFF7EB0" xr6:coauthVersionLast="45" xr6:coauthVersionMax="45" xr10:uidLastSave="{B9244E62-AAAB-4E5C-80C0-D0F038B8E556}"/>
  <bookViews>
    <workbookView xWindow="-120" yWindow="-120" windowWidth="24240" windowHeight="13740" activeTab="3" xr2:uid="{00000000-000D-0000-FFFF-FFFF00000000}"/>
  </bookViews>
  <sheets>
    <sheet name="Terminology" sheetId="1" r:id="rId1"/>
    <sheet name="Data" sheetId="2" r:id="rId2"/>
    <sheet name="Model" sheetId="6" r:id="rId3"/>
    <sheet name="Deployment" sheetId="7" r:id="rId4"/>
    <sheet name="Overview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" l="1"/>
  <c r="J13" i="2" l="1"/>
  <c r="M19" i="6" l="1"/>
  <c r="L19" i="6"/>
  <c r="K19" i="6"/>
  <c r="J19" i="6"/>
  <c r="M18" i="6"/>
  <c r="L18" i="6"/>
  <c r="K18" i="6"/>
  <c r="J18" i="6"/>
  <c r="M17" i="6"/>
  <c r="L17" i="6"/>
  <c r="K17" i="6"/>
  <c r="J17" i="6"/>
  <c r="M15" i="7"/>
  <c r="L15" i="7"/>
  <c r="K15" i="7"/>
  <c r="J15" i="7"/>
  <c r="M14" i="7"/>
  <c r="L14" i="7"/>
  <c r="K14" i="7"/>
  <c r="J14" i="7"/>
  <c r="M13" i="7"/>
  <c r="L13" i="7"/>
  <c r="K13" i="7"/>
  <c r="J13" i="7"/>
  <c r="M12" i="7"/>
  <c r="L12" i="7"/>
  <c r="K12" i="7"/>
  <c r="J12" i="7"/>
  <c r="M11" i="7"/>
  <c r="L11" i="7"/>
  <c r="K11" i="7"/>
  <c r="J11" i="7"/>
  <c r="M10" i="7"/>
  <c r="L10" i="7"/>
  <c r="K10" i="7"/>
  <c r="J10" i="7"/>
  <c r="M9" i="7"/>
  <c r="L9" i="7"/>
  <c r="K9" i="7"/>
  <c r="J9" i="7"/>
  <c r="M8" i="7"/>
  <c r="L8" i="7"/>
  <c r="K8" i="7"/>
  <c r="J8" i="7"/>
  <c r="M7" i="7"/>
  <c r="L7" i="7"/>
  <c r="K7" i="7"/>
  <c r="J7" i="7"/>
  <c r="M6" i="7"/>
  <c r="L6" i="7"/>
  <c r="K6" i="7"/>
  <c r="J6" i="7"/>
  <c r="M5" i="7"/>
  <c r="L5" i="7"/>
  <c r="K5" i="7"/>
  <c r="J5" i="7"/>
  <c r="M4" i="7"/>
  <c r="L4" i="7"/>
  <c r="K4" i="7"/>
  <c r="J4" i="7"/>
  <c r="M3" i="7"/>
  <c r="E6" i="5" s="1"/>
  <c r="L3" i="7"/>
  <c r="D6" i="5" s="1"/>
  <c r="K3" i="7"/>
  <c r="C6" i="5" s="1"/>
  <c r="J3" i="7"/>
  <c r="M16" i="6"/>
  <c r="L16" i="6"/>
  <c r="K16" i="6"/>
  <c r="J16" i="6"/>
  <c r="M15" i="6"/>
  <c r="L15" i="6"/>
  <c r="K15" i="6"/>
  <c r="J15" i="6"/>
  <c r="M14" i="6"/>
  <c r="L14" i="6"/>
  <c r="K14" i="6"/>
  <c r="J14" i="6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9" i="6"/>
  <c r="L9" i="6"/>
  <c r="K9" i="6"/>
  <c r="J9" i="6"/>
  <c r="M8" i="6"/>
  <c r="L8" i="6"/>
  <c r="K8" i="6"/>
  <c r="J8" i="6"/>
  <c r="M7" i="6"/>
  <c r="L7" i="6"/>
  <c r="K7" i="6"/>
  <c r="J7" i="6"/>
  <c r="M6" i="6"/>
  <c r="L6" i="6"/>
  <c r="K6" i="6"/>
  <c r="J6" i="6"/>
  <c r="M5" i="6"/>
  <c r="L5" i="6"/>
  <c r="K5" i="6"/>
  <c r="J5" i="6"/>
  <c r="M4" i="6"/>
  <c r="L4" i="6"/>
  <c r="K4" i="6"/>
  <c r="J4" i="6"/>
  <c r="M3" i="6"/>
  <c r="L3" i="6"/>
  <c r="K3" i="6"/>
  <c r="J3" i="6"/>
  <c r="F6" i="5" l="1"/>
  <c r="B6" i="5"/>
  <c r="D5" i="5"/>
  <c r="E5" i="5"/>
  <c r="C5" i="5"/>
  <c r="B5" i="5"/>
  <c r="F5" i="5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C4" i="5" l="1"/>
  <c r="E4" i="5"/>
  <c r="D4" i="5"/>
  <c r="F4" i="5"/>
  <c r="B4" i="5"/>
</calcChain>
</file>

<file path=xl/sharedStrings.xml><?xml version="1.0" encoding="utf-8"?>
<sst xmlns="http://schemas.openxmlformats.org/spreadsheetml/2006/main" count="188" uniqueCount="104">
  <si>
    <t>Version</t>
  </si>
  <si>
    <t>Draft, released for test evaluation of internal projects</t>
  </si>
  <si>
    <t>Date</t>
  </si>
  <si>
    <t>TERMINOLOGY/ABBREVIATION</t>
  </si>
  <si>
    <t>DEFINITION</t>
  </si>
  <si>
    <t>COCO</t>
  </si>
  <si>
    <t>Common Objects in Context</t>
  </si>
  <si>
    <t>Fairness</t>
  </si>
  <si>
    <t>Decisions are unbiased to identity features such as gender, race, nationality, sexual orientation, religion, political opinion, skin colour, education, address and age.</t>
  </si>
  <si>
    <t>Accountability</t>
  </si>
  <si>
    <t>Decisions should be traceable, reproducible and liable. All decisions and their consequences must be owned and explained by the decision maker or administrator of the decision maker.</t>
  </si>
  <si>
    <t>Confidentiality</t>
  </si>
  <si>
    <t>Personal information which can be used to identify individuals or communities must be secure and above intentional or accidental misuse.</t>
  </si>
  <si>
    <t>Transparency</t>
  </si>
  <si>
    <t>Understanding why a decision is made is key to establishing trust in the decision process. Accompanying decisions with explanations and analysis reports help understand the outcome.</t>
  </si>
  <si>
    <t>Data</t>
  </si>
  <si>
    <t>Refers to interpretable information in the context of the world. Data can be in the form of text, numbers, images, audio, video, co-ordinates, address, email, phone numbers, names, machine logs, journals, sensor readings, etc. In our context, data encapsulates all text/media/documents related to the project and not limited to only datasets used for modelling and analyses.</t>
  </si>
  <si>
    <t>Model</t>
  </si>
  <si>
    <t>Refers to a function or process which uses data to draw inferences about the world. Models can be statistical, symbolic, mathematical, deterministic, stochastic, neural networks, flow charts, black-box, white-box, decision trees, etc. In our context, model represents the world in which the decisions are effective and the consequences of the decisions have repercussions.</t>
  </si>
  <si>
    <t>Deploy(ment)</t>
  </si>
  <si>
    <t>Refers to a system which uses the model to make inferences on unseen events of the world. A deployment can be a script, a function in a program, an excel sheet, a web application, a decision making system, a toolkit, a library package, a form, a program, an application, a mobile app, a feature in a mobile app, etc. In our context, a deployment is an implementation of the model which is used to make inferences on unseen data. An implementation can refer to both online and offline use of the model.</t>
  </si>
  <si>
    <t>Feature Imbalance</t>
  </si>
  <si>
    <t>When a subset of features in the dataset contain most of the useful information to represent the datapoint. Also applies to range of the feature values.</t>
  </si>
  <si>
    <t>Class Imbalance</t>
  </si>
  <si>
    <t>When a subset of the classes are represented by most of the datapoints in the dataset. Ideally, the training set should sufficiently represent the test set.</t>
  </si>
  <si>
    <t>Hyper-parameter</t>
  </si>
  <si>
    <t>A parameter that is set before the learning process begins. It affects the performance of the model.</t>
  </si>
  <si>
    <t>Optimal Hyper-parameter</t>
  </si>
  <si>
    <t>A hyper-parameter value which achieves the model’s best performance is said to be optimal.</t>
  </si>
  <si>
    <t>Active Learning</t>
  </si>
  <si>
    <t>A special case of machine learning in which a learning algorithm is able to interactively query the user to obtain the desired outputs at new data points.</t>
  </si>
  <si>
    <t>Decision Workflow</t>
  </si>
  <si>
    <t>A subset of the process which only contains decision nodes. Applies only to non-trivial system where an instance of the process does not explore the whole system.</t>
  </si>
  <si>
    <t>Dataset</t>
  </si>
  <si>
    <t>A set of datapoints which serve as input and labels to a prediction model. The dataset includes all datapoints with and without corresponding labels. Only the datapoints with labels can be used in the training, validation and test sets.</t>
  </si>
  <si>
    <t>Training Set</t>
  </si>
  <si>
    <t>A subset of the dataset used to teach the model about the data. Usually, 80% of the labelled dataset.</t>
  </si>
  <si>
    <t>Validation Set</t>
  </si>
  <si>
    <t>A subset of the dataset used to tune the model with respect to the data. Usually, 10% of the labelled dataset.</t>
  </si>
  <si>
    <t>Test Set</t>
  </si>
  <si>
    <t>A subset of the dataset used to evaluate the model on the data. Usually, 10% of the labelled dataset.</t>
  </si>
  <si>
    <t>Inference Set</t>
  </si>
  <si>
    <t>All datapoints which are not in the training, validation, test sets. These datapoints can be with and without corresponding labels.</t>
  </si>
  <si>
    <t>SELECTION OPTIONS</t>
  </si>
  <si>
    <t>PARAMETER SETTINGS</t>
  </si>
  <si>
    <t>EVALUATION</t>
  </si>
  <si>
    <t>ITEM</t>
  </si>
  <si>
    <t>QUESTIONS RELATED TO DATA</t>
  </si>
  <si>
    <t>RESPONSE (use drop-down button)</t>
  </si>
  <si>
    <t>Yes</t>
  </si>
  <si>
    <t>No</t>
  </si>
  <si>
    <t>F</t>
  </si>
  <si>
    <t>A</t>
  </si>
  <si>
    <t>C</t>
  </si>
  <si>
    <t>T</t>
  </si>
  <si>
    <t>Is the source of data/labels known?</t>
  </si>
  <si>
    <t>Is the source appropriately credited with license?</t>
  </si>
  <si>
    <t>Is the dataset publicly available?</t>
  </si>
  <si>
    <t>Is the training/validation data respresentative of test data?</t>
  </si>
  <si>
    <t>Does the dataset follow standard folder structure and file formats? Like COCO Datasets </t>
  </si>
  <si>
    <t>Is the validation set well defined?</t>
  </si>
  <si>
    <t>Is the dataset published in a conference or journal?</t>
  </si>
  <si>
    <t>Is the data anonymized?</t>
  </si>
  <si>
    <t>Have the features been analysed?</t>
  </si>
  <si>
    <t>Are the assumptions of the data reported?</t>
  </si>
  <si>
    <t>Are the feature/class imbalances measured?</t>
  </si>
  <si>
    <t>Are the invariances of the dataset noted?</t>
  </si>
  <si>
    <t>Is data augmentation used to enlarge the dataset or address invariances?</t>
  </si>
  <si>
    <t>Are infographics/graphs used to convey the analyses on the dataset?</t>
  </si>
  <si>
    <t>QUESTIONS RELATED TO MODEL</t>
  </si>
  <si>
    <t>Is a baseline model available for reference?</t>
  </si>
  <si>
    <t>Have traditional models been evaluated for reference?</t>
  </si>
  <si>
    <t>Has the model overfitted to a sample dataset?</t>
  </si>
  <si>
    <t>Is the model dependent on specific features?</t>
  </si>
  <si>
    <t>Is most of the model an original idea?</t>
  </si>
  <si>
    <t>Is the model based on published research?</t>
  </si>
  <si>
    <t>Has the base paper been appropriately cited?</t>
  </si>
  <si>
    <t>Does the base paper have 10+ citations?</t>
  </si>
  <si>
    <t>Is the model state of the art in its category?</t>
  </si>
  <si>
    <t>Is the model tuned for optimal hyper-parameters?</t>
  </si>
  <si>
    <t>Is the trained model publicly shared?</t>
  </si>
  <si>
    <t>Is the model architecture publicly shared?</t>
  </si>
  <si>
    <t>Are the results of the hyperparameter tuning reported?</t>
  </si>
  <si>
    <t>Does the model allow use of Explainable A.I. (XAI) methods?</t>
  </si>
  <si>
    <t>Does the model employ Explainable A.I. (XAI) methods?</t>
  </si>
  <si>
    <t>Does the model use an active learning framework?</t>
  </si>
  <si>
    <t>Is the model published in a conference or journal?</t>
  </si>
  <si>
    <t>QUESTIONS RELATED TO DEPLOYMENT</t>
  </si>
  <si>
    <t>Is there a human in the decision making process?</t>
  </si>
  <si>
    <t>Are the decisions made by the model analysed at regular intervals?</t>
  </si>
  <si>
    <t>Does the model learn from all the production data via active learning?</t>
  </si>
  <si>
    <t>Are infographics/graphs used to convey the analyses of the production data?</t>
  </si>
  <si>
    <t>Is the production data anonymised?</t>
  </si>
  <si>
    <t>Is the inference data stored for future review, analyses or modelling?</t>
  </si>
  <si>
    <t>Has the inference data been analysed?</t>
  </si>
  <si>
    <t>Is the inference data publicly shared?</t>
  </si>
  <si>
    <t>Are the predictions averaged using ensemble methods?</t>
  </si>
  <si>
    <t>Is the confidence score considered in the decision of the model?</t>
  </si>
  <si>
    <t>Does the model make a prediction for every production datapoint regardless of the decision workflow?</t>
  </si>
  <si>
    <t>For Explainable A.I. (XAI) methods, is the explanation for the prediction shared in a decision report?</t>
  </si>
  <si>
    <t>Is the prediction confidence shared in a decision report?</t>
  </si>
  <si>
    <t>Scores</t>
  </si>
  <si>
    <t>F.A.C.T.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</si>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</sst>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rgb="FF000000"/>
      <name val="Roboto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0" xfId="0" applyFill="1" applyBorder="1" applyAlignment="1">
      <alignment horizontal="center" vertical="center"/>
    </xf>
    <xf numFmtId="9" fontId="0" fillId="0" borderId="0" xfId="1" applyFont="1"/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left" vertical="center"/>
    </xf>
    <xf numFmtId="164" fontId="8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7" fontId="0" fillId="0" borderId="0" xfId="0" applyNumberFormat="1"/>
    <xf numFmtId="14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Overview!$A$4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Overview!$B$3:$F$3</c:f>
              <c:strCache>
                <c:ptCount val="5"/>
                <c:pt idx="0">
                  <c:v>Fairness</c:v>
                </c:pt>
                <c:pt idx="1">
                  <c:v>Accountability</c:v>
                </c:pt>
                <c:pt idx="2">
                  <c:v>Confidentiality</c:v>
                </c:pt>
                <c:pt idx="3">
                  <c:v>Transparency</c:v>
                </c:pt>
                <c:pt idx="4">
                  <c:v>F.A.C.T.</c:v>
                </c:pt>
              </c:strCache>
            </c:strRef>
          </c:cat>
          <c:val>
            <c:numRef>
              <c:f>Overview!$B$4:$F$4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8-416C-B600-17D53649D01A}"/>
            </c:ext>
          </c:extLst>
        </c:ser>
        <c:ser>
          <c:idx val="1"/>
          <c:order val="1"/>
          <c:tx>
            <c:strRef>
              <c:f>Overview!$A$5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Overview!$B$3:$F$3</c:f>
              <c:strCache>
                <c:ptCount val="5"/>
                <c:pt idx="0">
                  <c:v>Fairness</c:v>
                </c:pt>
                <c:pt idx="1">
                  <c:v>Accountability</c:v>
                </c:pt>
                <c:pt idx="2">
                  <c:v>Confidentiality</c:v>
                </c:pt>
                <c:pt idx="3">
                  <c:v>Transparency</c:v>
                </c:pt>
                <c:pt idx="4">
                  <c:v>F.A.C.T.</c:v>
                </c:pt>
              </c:strCache>
            </c:strRef>
          </c:cat>
          <c:val>
            <c:numRef>
              <c:f>Overview!$B$5:$F$5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8-416C-B600-17D53649D01A}"/>
            </c:ext>
          </c:extLst>
        </c:ser>
        <c:ser>
          <c:idx val="2"/>
          <c:order val="2"/>
          <c:tx>
            <c:strRef>
              <c:f>Overview!$A$6</c:f>
              <c:strCache>
                <c:ptCount val="1"/>
                <c:pt idx="0">
                  <c:v>Deployment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Overview!$B$3:$F$3</c:f>
              <c:strCache>
                <c:ptCount val="5"/>
                <c:pt idx="0">
                  <c:v>Fairness</c:v>
                </c:pt>
                <c:pt idx="1">
                  <c:v>Accountability</c:v>
                </c:pt>
                <c:pt idx="2">
                  <c:v>Confidentiality</c:v>
                </c:pt>
                <c:pt idx="3">
                  <c:v>Transparency</c:v>
                </c:pt>
                <c:pt idx="4">
                  <c:v>F.A.C.T.</c:v>
                </c:pt>
              </c:strCache>
            </c:strRef>
          </c:cat>
          <c:val>
            <c:numRef>
              <c:f>Overview!$B$6:$F$6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8-416C-B600-17D53649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61480"/>
        <c:axId val="512962792"/>
      </c:radarChart>
      <c:catAx>
        <c:axId val="51296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62792"/>
        <c:crosses val="autoZero"/>
        <c:auto val="1"/>
        <c:lblAlgn val="ctr"/>
        <c:lblOffset val="100"/>
        <c:noMultiLvlLbl val="0"/>
      </c:catAx>
      <c:valAx>
        <c:axId val="5129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6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7</xdr:row>
      <xdr:rowOff>180974</xdr:rowOff>
    </xdr:from>
    <xdr:to>
      <xdr:col>8</xdr:col>
      <xdr:colOff>523875</xdr:colOff>
      <xdr:row>28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9"/>
  <sheetViews>
    <sheetView zoomScale="90" zoomScaleNormal="90" workbookViewId="0">
      <selection activeCell="B3" sqref="B3"/>
    </sheetView>
  </sheetViews>
  <sheetFormatPr defaultRowHeight="15"/>
  <cols>
    <col min="2" max="2" width="33.28515625" customWidth="1"/>
    <col min="3" max="3" width="111.7109375" customWidth="1"/>
  </cols>
  <sheetData>
    <row r="2" spans="1:3">
      <c r="A2" t="s">
        <v>0</v>
      </c>
      <c r="B2" t="s">
        <v>1</v>
      </c>
    </row>
    <row r="3" spans="1:3">
      <c r="A3" s="19" t="s">
        <v>2</v>
      </c>
      <c r="B3" s="20">
        <v>43868</v>
      </c>
    </row>
    <row r="5" spans="1:3" ht="15.75">
      <c r="B5" s="3" t="s">
        <v>3</v>
      </c>
      <c r="C5" s="3" t="s">
        <v>4</v>
      </c>
    </row>
    <row r="6" spans="1:3" ht="15.75">
      <c r="B6" s="3"/>
      <c r="C6" s="3"/>
    </row>
    <row r="7" spans="1:3" ht="15.75">
      <c r="B7" s="3" t="s">
        <v>5</v>
      </c>
      <c r="C7" s="1" t="s">
        <v>6</v>
      </c>
    </row>
    <row r="8" spans="1:3" ht="15.75">
      <c r="B8" s="3"/>
      <c r="C8" s="3"/>
    </row>
    <row r="9" spans="1:3" ht="41.25" customHeight="1">
      <c r="B9" s="3" t="s">
        <v>7</v>
      </c>
      <c r="C9" s="2" t="s">
        <v>8</v>
      </c>
    </row>
    <row r="10" spans="1:3" ht="38.25" customHeight="1">
      <c r="B10" s="3" t="s">
        <v>9</v>
      </c>
      <c r="C10" s="2" t="s">
        <v>10</v>
      </c>
    </row>
    <row r="11" spans="1:3" ht="38.25" customHeight="1">
      <c r="B11" s="3" t="s">
        <v>11</v>
      </c>
      <c r="C11" s="2" t="s">
        <v>12</v>
      </c>
    </row>
    <row r="12" spans="1:3" ht="40.5" customHeight="1">
      <c r="B12" s="3" t="s">
        <v>13</v>
      </c>
      <c r="C12" s="2" t="s">
        <v>14</v>
      </c>
    </row>
    <row r="13" spans="1:3" ht="15" customHeight="1">
      <c r="B13" s="3"/>
      <c r="C13" s="2"/>
    </row>
    <row r="14" spans="1:3" ht="67.5" customHeight="1">
      <c r="B14" s="3" t="s">
        <v>15</v>
      </c>
      <c r="C14" s="2" t="s">
        <v>16</v>
      </c>
    </row>
    <row r="15" spans="1:3" ht="68.25" customHeight="1">
      <c r="B15" s="3" t="s">
        <v>17</v>
      </c>
      <c r="C15" s="2" t="s">
        <v>18</v>
      </c>
    </row>
    <row r="16" spans="1:3" ht="83.25" customHeight="1">
      <c r="B16" s="3" t="s">
        <v>19</v>
      </c>
      <c r="C16" s="2" t="s">
        <v>20</v>
      </c>
    </row>
    <row r="17" spans="2:3" ht="15" customHeight="1"/>
    <row r="18" spans="2:3" ht="37.5" customHeight="1">
      <c r="B18" s="3" t="s">
        <v>21</v>
      </c>
      <c r="C18" s="2" t="s">
        <v>22</v>
      </c>
    </row>
    <row r="19" spans="2:3" ht="37.5" customHeight="1">
      <c r="B19" s="3" t="s">
        <v>23</v>
      </c>
      <c r="C19" s="2" t="s">
        <v>24</v>
      </c>
    </row>
    <row r="20" spans="2:3" ht="21" customHeight="1">
      <c r="B20" s="3" t="s">
        <v>25</v>
      </c>
      <c r="C20" s="2" t="s">
        <v>26</v>
      </c>
    </row>
    <row r="21" spans="2:3" ht="21.75" customHeight="1">
      <c r="B21" s="3" t="s">
        <v>27</v>
      </c>
      <c r="C21" s="2" t="s">
        <v>28</v>
      </c>
    </row>
    <row r="22" spans="2:3" ht="36" customHeight="1">
      <c r="B22" s="3" t="s">
        <v>29</v>
      </c>
      <c r="C22" s="2" t="s">
        <v>30</v>
      </c>
    </row>
    <row r="23" spans="2:3" ht="34.5" customHeight="1">
      <c r="B23" s="3" t="s">
        <v>31</v>
      </c>
      <c r="C23" s="2" t="s">
        <v>32</v>
      </c>
    </row>
    <row r="25" spans="2:3" ht="30">
      <c r="B25" s="3" t="s">
        <v>33</v>
      </c>
      <c r="C25" s="2" t="s">
        <v>34</v>
      </c>
    </row>
    <row r="26" spans="2:3" ht="15.75">
      <c r="B26" s="3" t="s">
        <v>35</v>
      </c>
      <c r="C26" t="s">
        <v>36</v>
      </c>
    </row>
    <row r="27" spans="2:3" ht="15.75">
      <c r="B27" s="3" t="s">
        <v>37</v>
      </c>
      <c r="C27" t="s">
        <v>38</v>
      </c>
    </row>
    <row r="28" spans="2:3" ht="15.75">
      <c r="B28" s="3" t="s">
        <v>39</v>
      </c>
      <c r="C28" t="s">
        <v>40</v>
      </c>
    </row>
    <row r="29" spans="2:3" ht="15.75">
      <c r="B29" s="3" t="s">
        <v>41</v>
      </c>
      <c r="C29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workbookViewId="0">
      <selection activeCell="C3" sqref="C3:C16"/>
    </sheetView>
  </sheetViews>
  <sheetFormatPr defaultRowHeight="15"/>
  <cols>
    <col min="2" max="2" width="86.7109375" customWidth="1"/>
    <col min="3" max="3" width="32.5703125" bestFit="1" customWidth="1"/>
    <col min="4" max="4" width="11" hidden="1" customWidth="1"/>
    <col min="5" max="5" width="11.42578125" hidden="1" customWidth="1"/>
    <col min="6" max="13" width="9.140625" hidden="1" customWidth="1"/>
    <col min="14" max="14" width="24.28515625" customWidth="1"/>
  </cols>
  <sheetData>
    <row r="1" spans="1:13">
      <c r="D1" s="22" t="s">
        <v>43</v>
      </c>
      <c r="E1" s="22"/>
      <c r="F1" s="22" t="s">
        <v>44</v>
      </c>
      <c r="G1" s="22"/>
      <c r="H1" s="22"/>
      <c r="I1" s="22"/>
      <c r="J1" s="22" t="s">
        <v>45</v>
      </c>
      <c r="K1" s="22"/>
      <c r="L1" s="22"/>
      <c r="M1" s="22"/>
    </row>
    <row r="2" spans="1:13" ht="20.100000000000001" customHeight="1">
      <c r="A2" s="5" t="s">
        <v>46</v>
      </c>
      <c r="B2" s="5" t="s">
        <v>47</v>
      </c>
      <c r="C2" s="5" t="s">
        <v>48</v>
      </c>
      <c r="D2" s="21" t="s">
        <v>49</v>
      </c>
      <c r="E2" s="21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21" t="s">
        <v>51</v>
      </c>
      <c r="K2" s="21" t="s">
        <v>52</v>
      </c>
      <c r="L2" s="21" t="s">
        <v>53</v>
      </c>
      <c r="M2" s="21" t="s">
        <v>54</v>
      </c>
    </row>
    <row r="3" spans="1:13" ht="20.100000000000001" customHeight="1">
      <c r="A3" s="21">
        <v>1</v>
      </c>
      <c r="B3" s="6" t="s">
        <v>55</v>
      </c>
      <c r="C3" s="7" t="s">
        <v>50</v>
      </c>
      <c r="D3" s="21"/>
      <c r="E3" s="21"/>
      <c r="F3" s="4">
        <v>0</v>
      </c>
      <c r="G3" s="4">
        <v>1</v>
      </c>
      <c r="H3" s="4">
        <v>0</v>
      </c>
      <c r="I3" s="4">
        <v>0</v>
      </c>
      <c r="J3" s="4">
        <f>IF(C3="Yes",F3,0)</f>
        <v>0</v>
      </c>
      <c r="K3" s="4">
        <f>IF(C3="Yes",G3,0)</f>
        <v>0</v>
      </c>
      <c r="L3" s="4">
        <f>IF(C3="Yes",H3,0)</f>
        <v>0</v>
      </c>
      <c r="M3" s="4">
        <f>IF(C3="Yes",I3,0)</f>
        <v>0</v>
      </c>
    </row>
    <row r="4" spans="1:13" ht="20.100000000000001" customHeight="1">
      <c r="A4" s="21">
        <v>2</v>
      </c>
      <c r="B4" s="6" t="s">
        <v>56</v>
      </c>
      <c r="C4" s="7" t="s">
        <v>50</v>
      </c>
      <c r="D4" s="21"/>
      <c r="E4" s="21"/>
      <c r="F4" s="4">
        <v>0</v>
      </c>
      <c r="G4" s="4">
        <v>0</v>
      </c>
      <c r="H4" s="4">
        <v>0</v>
      </c>
      <c r="I4" s="4">
        <v>1</v>
      </c>
      <c r="J4" s="4">
        <f>IF(C4="Yes",F4,0)</f>
        <v>0</v>
      </c>
      <c r="K4" s="4">
        <f>IF(C4="Yes",G4,0)</f>
        <v>0</v>
      </c>
      <c r="L4" s="4">
        <f>IF(C4="Yes",H4,0)</f>
        <v>0</v>
      </c>
      <c r="M4" s="4">
        <f>IF(C4="Yes",I4,0)</f>
        <v>0</v>
      </c>
    </row>
    <row r="5" spans="1:13" ht="20.100000000000001" customHeight="1">
      <c r="A5" s="21">
        <v>3</v>
      </c>
      <c r="B5" s="6" t="s">
        <v>57</v>
      </c>
      <c r="C5" s="7" t="s">
        <v>50</v>
      </c>
      <c r="D5" s="21"/>
      <c r="E5" s="21"/>
      <c r="F5" s="4">
        <v>0</v>
      </c>
      <c r="G5" s="4">
        <v>1</v>
      </c>
      <c r="H5" s="4">
        <v>-1</v>
      </c>
      <c r="I5" s="4">
        <v>1</v>
      </c>
      <c r="J5" s="4">
        <f t="shared" ref="J5:J16" si="0">IF(C5="Yes",F5,0)</f>
        <v>0</v>
      </c>
      <c r="K5" s="4">
        <f t="shared" ref="K5:K16" si="1">IF(C5="Yes",G5,0)</f>
        <v>0</v>
      </c>
      <c r="L5" s="4">
        <f t="shared" ref="L5:L16" si="2">IF(C5="Yes",H5,0)</f>
        <v>0</v>
      </c>
      <c r="M5" s="4">
        <f t="shared" ref="M5:M16" si="3">IF(C5="Yes",I5,0)</f>
        <v>0</v>
      </c>
    </row>
    <row r="6" spans="1:13" ht="20.100000000000001" customHeight="1">
      <c r="A6" s="21">
        <v>4</v>
      </c>
      <c r="B6" s="6" t="s">
        <v>58</v>
      </c>
      <c r="C6" s="7" t="s">
        <v>50</v>
      </c>
      <c r="D6" s="21"/>
      <c r="E6" s="21"/>
      <c r="F6" s="4">
        <v>1</v>
      </c>
      <c r="G6" s="4">
        <v>0</v>
      </c>
      <c r="H6" s="4">
        <v>0</v>
      </c>
      <c r="I6" s="4">
        <v>0</v>
      </c>
      <c r="J6" s="4">
        <f t="shared" si="0"/>
        <v>0</v>
      </c>
      <c r="K6" s="4">
        <f t="shared" si="1"/>
        <v>0</v>
      </c>
      <c r="L6" s="4">
        <f t="shared" si="2"/>
        <v>0</v>
      </c>
      <c r="M6" s="4">
        <f t="shared" si="3"/>
        <v>0</v>
      </c>
    </row>
    <row r="7" spans="1:13" ht="20.100000000000001" customHeight="1">
      <c r="A7" s="21">
        <v>5</v>
      </c>
      <c r="B7" s="6" t="s">
        <v>59</v>
      </c>
      <c r="C7" s="7" t="s">
        <v>50</v>
      </c>
      <c r="D7" s="21"/>
      <c r="E7" s="21"/>
      <c r="F7" s="4">
        <v>0</v>
      </c>
      <c r="G7" s="4">
        <v>1</v>
      </c>
      <c r="H7" s="4">
        <v>0</v>
      </c>
      <c r="I7" s="4">
        <v>0</v>
      </c>
      <c r="J7" s="4">
        <f t="shared" si="0"/>
        <v>0</v>
      </c>
      <c r="K7" s="4">
        <f t="shared" si="1"/>
        <v>0</v>
      </c>
      <c r="L7" s="4">
        <f t="shared" si="2"/>
        <v>0</v>
      </c>
      <c r="M7" s="4">
        <f t="shared" si="3"/>
        <v>0</v>
      </c>
    </row>
    <row r="8" spans="1:13" ht="20.100000000000001" customHeight="1">
      <c r="A8" s="21">
        <v>6</v>
      </c>
      <c r="B8" s="6" t="s">
        <v>60</v>
      </c>
      <c r="C8" s="7" t="s">
        <v>50</v>
      </c>
      <c r="D8" s="21"/>
      <c r="E8" s="21"/>
      <c r="F8" s="4">
        <v>0</v>
      </c>
      <c r="G8" s="4">
        <v>1</v>
      </c>
      <c r="H8" s="4">
        <v>0</v>
      </c>
      <c r="I8" s="4">
        <v>0</v>
      </c>
      <c r="J8" s="4">
        <f t="shared" si="0"/>
        <v>0</v>
      </c>
      <c r="K8" s="4">
        <f t="shared" si="1"/>
        <v>0</v>
      </c>
      <c r="L8" s="4">
        <f t="shared" si="2"/>
        <v>0</v>
      </c>
      <c r="M8" s="4">
        <f t="shared" si="3"/>
        <v>0</v>
      </c>
    </row>
    <row r="9" spans="1:13" ht="20.100000000000001" customHeight="1">
      <c r="A9" s="21">
        <v>7</v>
      </c>
      <c r="B9" s="6" t="s">
        <v>61</v>
      </c>
      <c r="C9" s="7" t="s">
        <v>50</v>
      </c>
      <c r="D9" s="21"/>
      <c r="E9" s="21"/>
      <c r="F9" s="4">
        <v>0</v>
      </c>
      <c r="G9" s="4">
        <v>0</v>
      </c>
      <c r="H9" s="4">
        <v>0</v>
      </c>
      <c r="I9" s="4">
        <v>1</v>
      </c>
      <c r="J9" s="4">
        <f t="shared" si="0"/>
        <v>0</v>
      </c>
      <c r="K9" s="4">
        <f t="shared" si="1"/>
        <v>0</v>
      </c>
      <c r="L9" s="4">
        <f t="shared" si="2"/>
        <v>0</v>
      </c>
      <c r="M9" s="4">
        <f t="shared" si="3"/>
        <v>0</v>
      </c>
    </row>
    <row r="10" spans="1:13" ht="20.100000000000001" customHeight="1">
      <c r="A10" s="21">
        <v>8</v>
      </c>
      <c r="B10" s="6" t="s">
        <v>62</v>
      </c>
      <c r="C10" s="7" t="s">
        <v>50</v>
      </c>
      <c r="D10" s="21"/>
      <c r="E10" s="21"/>
      <c r="F10" s="4">
        <v>0</v>
      </c>
      <c r="G10" s="4">
        <v>0</v>
      </c>
      <c r="H10" s="4">
        <v>3</v>
      </c>
      <c r="I10" s="4">
        <v>0</v>
      </c>
      <c r="J10" s="4">
        <f t="shared" si="0"/>
        <v>0</v>
      </c>
      <c r="K10" s="4">
        <f t="shared" si="1"/>
        <v>0</v>
      </c>
      <c r="L10" s="4">
        <f t="shared" si="2"/>
        <v>0</v>
      </c>
      <c r="M10" s="4">
        <f t="shared" si="3"/>
        <v>0</v>
      </c>
    </row>
    <row r="11" spans="1:13" ht="20.100000000000001" customHeight="1">
      <c r="A11" s="21">
        <v>9</v>
      </c>
      <c r="B11" s="6" t="s">
        <v>63</v>
      </c>
      <c r="C11" s="7" t="s">
        <v>50</v>
      </c>
      <c r="D11" s="21"/>
      <c r="E11" s="21"/>
      <c r="F11" s="4">
        <v>0</v>
      </c>
      <c r="G11" s="4">
        <v>2</v>
      </c>
      <c r="H11" s="4">
        <v>0</v>
      </c>
      <c r="I11" s="4">
        <v>0</v>
      </c>
      <c r="J11" s="4">
        <f t="shared" si="0"/>
        <v>0</v>
      </c>
      <c r="K11" s="4">
        <f t="shared" si="1"/>
        <v>0</v>
      </c>
      <c r="L11" s="4">
        <f t="shared" si="2"/>
        <v>0</v>
      </c>
      <c r="M11" s="4">
        <f t="shared" si="3"/>
        <v>0</v>
      </c>
    </row>
    <row r="12" spans="1:13" ht="20.100000000000001" customHeight="1">
      <c r="A12" s="21">
        <v>10</v>
      </c>
      <c r="B12" s="6" t="s">
        <v>64</v>
      </c>
      <c r="C12" s="7" t="s">
        <v>50</v>
      </c>
      <c r="D12" s="21"/>
      <c r="E12" s="21"/>
      <c r="F12" s="4">
        <v>0</v>
      </c>
      <c r="G12" s="4">
        <v>0</v>
      </c>
      <c r="H12" s="4">
        <v>0</v>
      </c>
      <c r="I12" s="4">
        <v>1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4">
        <f t="shared" si="3"/>
        <v>0</v>
      </c>
    </row>
    <row r="13" spans="1:13" ht="20.100000000000001" customHeight="1">
      <c r="A13" s="21">
        <v>11</v>
      </c>
      <c r="B13" s="6" t="s">
        <v>65</v>
      </c>
      <c r="C13" s="7" t="s">
        <v>50</v>
      </c>
      <c r="D13" s="21"/>
      <c r="E13" s="21"/>
      <c r="F13" s="4">
        <v>1</v>
      </c>
      <c r="G13" s="4">
        <v>0</v>
      </c>
      <c r="H13" s="4">
        <v>0</v>
      </c>
      <c r="I13" s="4">
        <v>0</v>
      </c>
      <c r="J13" s="4">
        <f>IF(C13="Yes",F13,0)</f>
        <v>0</v>
      </c>
      <c r="K13" s="4">
        <f t="shared" si="1"/>
        <v>0</v>
      </c>
      <c r="L13" s="4">
        <f t="shared" si="2"/>
        <v>0</v>
      </c>
      <c r="M13" s="4">
        <f t="shared" si="3"/>
        <v>0</v>
      </c>
    </row>
    <row r="14" spans="1:13" ht="20.100000000000001" customHeight="1">
      <c r="A14" s="21">
        <v>12</v>
      </c>
      <c r="B14" s="6" t="s">
        <v>66</v>
      </c>
      <c r="C14" s="7" t="s">
        <v>50</v>
      </c>
      <c r="D14" s="21"/>
      <c r="E14" s="21"/>
      <c r="F14" s="4">
        <v>0</v>
      </c>
      <c r="G14" s="4">
        <v>1</v>
      </c>
      <c r="H14" s="4">
        <v>0</v>
      </c>
      <c r="I14" s="4">
        <v>0</v>
      </c>
      <c r="J14" s="4">
        <f t="shared" si="0"/>
        <v>0</v>
      </c>
      <c r="K14" s="4">
        <f t="shared" si="1"/>
        <v>0</v>
      </c>
      <c r="L14" s="4">
        <f t="shared" si="2"/>
        <v>0</v>
      </c>
      <c r="M14" s="4">
        <f t="shared" si="3"/>
        <v>0</v>
      </c>
    </row>
    <row r="15" spans="1:13" ht="20.100000000000001" customHeight="1">
      <c r="A15" s="21">
        <v>13</v>
      </c>
      <c r="B15" s="6" t="s">
        <v>67</v>
      </c>
      <c r="C15" s="7" t="s">
        <v>50</v>
      </c>
      <c r="D15" s="21"/>
      <c r="E15" s="21"/>
      <c r="F15" s="4">
        <v>1</v>
      </c>
      <c r="G15" s="4">
        <v>0</v>
      </c>
      <c r="H15" s="4">
        <v>0</v>
      </c>
      <c r="I15" s="4">
        <v>0</v>
      </c>
      <c r="J15" s="4">
        <f t="shared" si="0"/>
        <v>0</v>
      </c>
      <c r="K15" s="4">
        <f t="shared" si="1"/>
        <v>0</v>
      </c>
      <c r="L15" s="4">
        <f t="shared" si="2"/>
        <v>0</v>
      </c>
      <c r="M15" s="4">
        <f t="shared" si="3"/>
        <v>0</v>
      </c>
    </row>
    <row r="16" spans="1:13" ht="20.100000000000001" customHeight="1">
      <c r="A16" s="21">
        <v>14</v>
      </c>
      <c r="B16" s="6" t="s">
        <v>68</v>
      </c>
      <c r="C16" s="7" t="s">
        <v>50</v>
      </c>
      <c r="D16" s="21"/>
      <c r="E16" s="21"/>
      <c r="F16" s="4">
        <v>0</v>
      </c>
      <c r="G16" s="4">
        <v>0</v>
      </c>
      <c r="H16" s="4">
        <v>0</v>
      </c>
      <c r="I16" s="4">
        <v>3</v>
      </c>
      <c r="J16" s="4">
        <f t="shared" si="0"/>
        <v>0</v>
      </c>
      <c r="K16" s="4">
        <f t="shared" si="1"/>
        <v>0</v>
      </c>
      <c r="L16" s="4">
        <f t="shared" si="2"/>
        <v>0</v>
      </c>
      <c r="M16" s="4">
        <f t="shared" si="3"/>
        <v>0</v>
      </c>
    </row>
    <row r="17" spans="6:16">
      <c r="P17" s="13"/>
    </row>
    <row r="18" spans="6:16">
      <c r="J18" s="9"/>
    </row>
    <row r="19" spans="6:16">
      <c r="F19">
        <f>SUMIF(F3:F16,"&gt;=0")</f>
        <v>3</v>
      </c>
    </row>
  </sheetData>
  <mergeCells count="3">
    <mergeCell ref="F1:I1"/>
    <mergeCell ref="J1:M1"/>
    <mergeCell ref="D1:E1"/>
  </mergeCells>
  <dataValidations count="1">
    <dataValidation type="list" allowBlank="1" showErrorMessage="1" sqref="C3:C16" xr:uid="{0C51351A-A947-4973-AE6D-C336D3658E0D}">
      <formula1>$D$2:$E$2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workbookViewId="0">
      <selection activeCell="C3" sqref="C3:C19"/>
    </sheetView>
  </sheetViews>
  <sheetFormatPr defaultRowHeight="15"/>
  <cols>
    <col min="2" max="2" width="86.7109375" customWidth="1"/>
    <col min="3" max="3" width="32.5703125" bestFit="1" customWidth="1"/>
    <col min="4" max="4" width="11" hidden="1" customWidth="1"/>
    <col min="5" max="5" width="11.42578125" hidden="1" customWidth="1"/>
    <col min="6" max="13" width="9.140625" hidden="1" customWidth="1"/>
    <col min="14" max="14" width="24.28515625" customWidth="1"/>
  </cols>
  <sheetData>
    <row r="1" spans="1:15">
      <c r="D1" s="22" t="s">
        <v>43</v>
      </c>
      <c r="E1" s="22"/>
      <c r="F1" s="22" t="s">
        <v>44</v>
      </c>
      <c r="G1" s="22"/>
      <c r="H1" s="22"/>
      <c r="I1" s="22"/>
      <c r="J1" s="22" t="s">
        <v>45</v>
      </c>
      <c r="K1" s="22"/>
      <c r="L1" s="22"/>
      <c r="M1" s="22"/>
    </row>
    <row r="2" spans="1:15" ht="20.100000000000001" customHeight="1">
      <c r="A2" s="5" t="s">
        <v>46</v>
      </c>
      <c r="B2" s="5" t="s">
        <v>69</v>
      </c>
      <c r="C2" s="5" t="s">
        <v>48</v>
      </c>
      <c r="D2" s="21" t="s">
        <v>49</v>
      </c>
      <c r="E2" s="21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21" t="s">
        <v>51</v>
      </c>
      <c r="K2" s="21" t="s">
        <v>52</v>
      </c>
      <c r="L2" s="21" t="s">
        <v>53</v>
      </c>
      <c r="M2" s="21" t="s">
        <v>54</v>
      </c>
    </row>
    <row r="3" spans="1:15" ht="20.100000000000001" customHeight="1">
      <c r="A3" s="21">
        <v>1</v>
      </c>
      <c r="B3" s="6" t="s">
        <v>70</v>
      </c>
      <c r="C3" s="7" t="s">
        <v>50</v>
      </c>
      <c r="D3" s="21"/>
      <c r="E3" s="21"/>
      <c r="F3" s="4">
        <v>0</v>
      </c>
      <c r="G3" s="4">
        <v>3</v>
      </c>
      <c r="H3" s="4">
        <v>0</v>
      </c>
      <c r="I3" s="4">
        <v>0</v>
      </c>
      <c r="J3" s="4">
        <f>IF(C3="Yes",F3,0)</f>
        <v>0</v>
      </c>
      <c r="K3" s="4">
        <f>IF(C3="Yes",G3,0)</f>
        <v>0</v>
      </c>
      <c r="L3" s="4">
        <f>IF(C3="Yes",H3,0)</f>
        <v>0</v>
      </c>
      <c r="M3" s="4">
        <f>IF(C3="Yes",I3,0)</f>
        <v>0</v>
      </c>
    </row>
    <row r="4" spans="1:15" ht="20.100000000000001" customHeight="1">
      <c r="A4" s="21">
        <v>2</v>
      </c>
      <c r="B4" s="6" t="s">
        <v>71</v>
      </c>
      <c r="C4" s="7" t="s">
        <v>50</v>
      </c>
      <c r="D4" s="21"/>
      <c r="E4" s="21"/>
      <c r="F4" s="4">
        <v>0</v>
      </c>
      <c r="G4" s="4">
        <v>1</v>
      </c>
      <c r="H4" s="4">
        <v>0</v>
      </c>
      <c r="I4" s="4">
        <v>1</v>
      </c>
      <c r="J4" s="4">
        <f>IF(C4="Yes",F4,0)</f>
        <v>0</v>
      </c>
      <c r="K4" s="4">
        <f>IF(C4="Yes",G4,0)</f>
        <v>0</v>
      </c>
      <c r="L4" s="4">
        <f>IF(C4="Yes",H4,0)</f>
        <v>0</v>
      </c>
      <c r="M4" s="4">
        <f>IF(C4="Yes",I4,0)</f>
        <v>0</v>
      </c>
    </row>
    <row r="5" spans="1:15" ht="20.100000000000001" customHeight="1">
      <c r="A5" s="21">
        <v>3</v>
      </c>
      <c r="B5" s="6" t="s">
        <v>72</v>
      </c>
      <c r="C5" s="7" t="s">
        <v>50</v>
      </c>
      <c r="D5" s="21"/>
      <c r="E5" s="21"/>
      <c r="F5" s="4">
        <v>0</v>
      </c>
      <c r="G5" s="4">
        <v>2</v>
      </c>
      <c r="H5" s="4">
        <v>0</v>
      </c>
      <c r="I5" s="4">
        <v>0</v>
      </c>
      <c r="J5" s="4">
        <f t="shared" ref="J5:J19" si="0">IF(C5="Yes",F5,0)</f>
        <v>0</v>
      </c>
      <c r="K5" s="4">
        <f t="shared" ref="K5:K19" si="1">IF(C5="Yes",G5,0)</f>
        <v>0</v>
      </c>
      <c r="L5" s="4">
        <f t="shared" ref="L5:L19" si="2">IF(C5="Yes",H5,0)</f>
        <v>0</v>
      </c>
      <c r="M5" s="4">
        <f t="shared" ref="M5:M19" si="3">IF(C5="Yes",I5,0)</f>
        <v>0</v>
      </c>
    </row>
    <row r="6" spans="1:15" ht="20.100000000000001" customHeight="1">
      <c r="A6" s="21">
        <v>4</v>
      </c>
      <c r="B6" s="6" t="s">
        <v>73</v>
      </c>
      <c r="C6" s="7" t="s">
        <v>50</v>
      </c>
      <c r="D6" s="21"/>
      <c r="E6" s="21"/>
      <c r="F6" s="4">
        <v>-3</v>
      </c>
      <c r="G6" s="4">
        <v>0</v>
      </c>
      <c r="H6" s="4">
        <v>0</v>
      </c>
      <c r="I6" s="4">
        <v>0</v>
      </c>
      <c r="J6" s="4">
        <f t="shared" si="0"/>
        <v>0</v>
      </c>
      <c r="K6" s="4">
        <f t="shared" si="1"/>
        <v>0</v>
      </c>
      <c r="L6" s="4">
        <f t="shared" si="2"/>
        <v>0</v>
      </c>
      <c r="M6" s="4">
        <f t="shared" si="3"/>
        <v>0</v>
      </c>
    </row>
    <row r="7" spans="1:15" ht="20.100000000000001" customHeight="1">
      <c r="A7" s="21">
        <v>5</v>
      </c>
      <c r="B7" s="6" t="s">
        <v>74</v>
      </c>
      <c r="C7" s="7" t="s">
        <v>50</v>
      </c>
      <c r="D7" s="21"/>
      <c r="E7" s="21"/>
      <c r="F7" s="4">
        <v>0</v>
      </c>
      <c r="G7" s="4">
        <v>0</v>
      </c>
      <c r="H7" s="4">
        <v>1</v>
      </c>
      <c r="I7" s="4">
        <v>0</v>
      </c>
      <c r="J7" s="4">
        <f t="shared" si="0"/>
        <v>0</v>
      </c>
      <c r="K7" s="4">
        <f t="shared" si="1"/>
        <v>0</v>
      </c>
      <c r="L7" s="4">
        <f t="shared" si="2"/>
        <v>0</v>
      </c>
      <c r="M7" s="4">
        <f t="shared" si="3"/>
        <v>0</v>
      </c>
    </row>
    <row r="8" spans="1:15" ht="20.100000000000001" customHeight="1">
      <c r="A8" s="21">
        <v>6</v>
      </c>
      <c r="B8" s="6" t="s">
        <v>75</v>
      </c>
      <c r="C8" s="7" t="s">
        <v>50</v>
      </c>
      <c r="D8" s="21"/>
      <c r="E8" s="21"/>
      <c r="F8" s="4">
        <v>0</v>
      </c>
      <c r="G8" s="4">
        <v>1</v>
      </c>
      <c r="H8" s="4">
        <v>0</v>
      </c>
      <c r="I8" s="4">
        <v>0</v>
      </c>
      <c r="J8" s="4">
        <f t="shared" si="0"/>
        <v>0</v>
      </c>
      <c r="K8" s="4">
        <f t="shared" si="1"/>
        <v>0</v>
      </c>
      <c r="L8" s="4">
        <f t="shared" si="2"/>
        <v>0</v>
      </c>
      <c r="M8" s="4">
        <f t="shared" si="3"/>
        <v>0</v>
      </c>
    </row>
    <row r="9" spans="1:15" ht="20.100000000000001" customHeight="1">
      <c r="A9" s="21">
        <v>7</v>
      </c>
      <c r="B9" s="6" t="s">
        <v>76</v>
      </c>
      <c r="C9" s="7" t="s">
        <v>50</v>
      </c>
      <c r="D9" s="21"/>
      <c r="E9" s="21"/>
      <c r="F9" s="4">
        <v>0</v>
      </c>
      <c r="G9" s="4">
        <v>0</v>
      </c>
      <c r="H9" s="4">
        <v>0</v>
      </c>
      <c r="I9" s="4">
        <v>1</v>
      </c>
      <c r="J9" s="4">
        <f t="shared" si="0"/>
        <v>0</v>
      </c>
      <c r="K9" s="4">
        <f t="shared" si="1"/>
        <v>0</v>
      </c>
      <c r="L9" s="4">
        <f t="shared" si="2"/>
        <v>0</v>
      </c>
      <c r="M9" s="4">
        <f t="shared" si="3"/>
        <v>0</v>
      </c>
    </row>
    <row r="10" spans="1:15" ht="20.100000000000001" customHeight="1">
      <c r="A10" s="21">
        <v>8</v>
      </c>
      <c r="B10" s="6" t="s">
        <v>77</v>
      </c>
      <c r="C10" s="7" t="s">
        <v>50</v>
      </c>
      <c r="D10" s="21"/>
      <c r="E10" s="21"/>
      <c r="F10" s="4">
        <v>0</v>
      </c>
      <c r="G10" s="4">
        <v>1</v>
      </c>
      <c r="H10" s="4">
        <v>0</v>
      </c>
      <c r="I10" s="4">
        <v>0</v>
      </c>
      <c r="J10" s="4">
        <f t="shared" si="0"/>
        <v>0</v>
      </c>
      <c r="K10" s="4">
        <f t="shared" si="1"/>
        <v>0</v>
      </c>
      <c r="L10" s="4">
        <f t="shared" si="2"/>
        <v>0</v>
      </c>
      <c r="M10" s="4">
        <f t="shared" si="3"/>
        <v>0</v>
      </c>
    </row>
    <row r="11" spans="1:15" ht="20.100000000000001" customHeight="1">
      <c r="A11" s="21">
        <v>9</v>
      </c>
      <c r="B11" s="6" t="s">
        <v>78</v>
      </c>
      <c r="C11" s="7" t="s">
        <v>50</v>
      </c>
      <c r="D11" s="21"/>
      <c r="E11" s="21"/>
      <c r="F11" s="4">
        <v>0</v>
      </c>
      <c r="G11" s="4">
        <v>2</v>
      </c>
      <c r="H11" s="4">
        <v>0</v>
      </c>
      <c r="I11" s="4">
        <v>0</v>
      </c>
      <c r="J11" s="4">
        <f t="shared" si="0"/>
        <v>0</v>
      </c>
      <c r="K11" s="4">
        <f t="shared" si="1"/>
        <v>0</v>
      </c>
      <c r="L11" s="4">
        <f t="shared" si="2"/>
        <v>0</v>
      </c>
      <c r="M11" s="4">
        <f t="shared" si="3"/>
        <v>0</v>
      </c>
      <c r="O11" s="10"/>
    </row>
    <row r="12" spans="1:15" ht="20.100000000000001" customHeight="1">
      <c r="A12" s="21">
        <v>10</v>
      </c>
      <c r="B12" s="6" t="s">
        <v>79</v>
      </c>
      <c r="C12" s="7" t="s">
        <v>50</v>
      </c>
      <c r="D12" s="21"/>
      <c r="E12" s="21"/>
      <c r="F12" s="4">
        <v>0</v>
      </c>
      <c r="G12" s="4">
        <v>1</v>
      </c>
      <c r="H12" s="4">
        <v>0</v>
      </c>
      <c r="I12" s="4">
        <v>0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4">
        <f t="shared" si="3"/>
        <v>0</v>
      </c>
    </row>
    <row r="13" spans="1:15" ht="20.100000000000001" customHeight="1">
      <c r="A13" s="21">
        <v>11</v>
      </c>
      <c r="B13" s="6" t="s">
        <v>80</v>
      </c>
      <c r="C13" s="7" t="s">
        <v>50</v>
      </c>
      <c r="D13" s="21"/>
      <c r="E13" s="21"/>
      <c r="F13" s="4">
        <v>2</v>
      </c>
      <c r="G13" s="4">
        <v>2</v>
      </c>
      <c r="H13" s="4">
        <v>-2</v>
      </c>
      <c r="I13" s="4">
        <v>2</v>
      </c>
      <c r="J13" s="4">
        <f t="shared" si="0"/>
        <v>0</v>
      </c>
      <c r="K13" s="4">
        <f t="shared" si="1"/>
        <v>0</v>
      </c>
      <c r="L13" s="4">
        <f t="shared" si="2"/>
        <v>0</v>
      </c>
      <c r="M13" s="4">
        <f t="shared" si="3"/>
        <v>0</v>
      </c>
    </row>
    <row r="14" spans="1:15" ht="20.100000000000001" customHeight="1">
      <c r="A14" s="21">
        <v>12</v>
      </c>
      <c r="B14" s="6" t="s">
        <v>81</v>
      </c>
      <c r="C14" s="7" t="s">
        <v>50</v>
      </c>
      <c r="D14" s="21"/>
      <c r="E14" s="21"/>
      <c r="F14" s="4">
        <v>2</v>
      </c>
      <c r="G14" s="4">
        <v>0</v>
      </c>
      <c r="H14" s="4">
        <v>-2</v>
      </c>
      <c r="I14" s="4">
        <v>2</v>
      </c>
      <c r="J14" s="4">
        <f t="shared" si="0"/>
        <v>0</v>
      </c>
      <c r="K14" s="4">
        <f t="shared" si="1"/>
        <v>0</v>
      </c>
      <c r="L14" s="4">
        <f t="shared" si="2"/>
        <v>0</v>
      </c>
      <c r="M14" s="4">
        <f t="shared" si="3"/>
        <v>0</v>
      </c>
    </row>
    <row r="15" spans="1:15" ht="20.100000000000001" customHeight="1">
      <c r="A15" s="21">
        <v>13</v>
      </c>
      <c r="B15" s="6" t="s">
        <v>82</v>
      </c>
      <c r="C15" s="7" t="s">
        <v>50</v>
      </c>
      <c r="D15" s="21"/>
      <c r="E15" s="21"/>
      <c r="F15" s="4">
        <v>1</v>
      </c>
      <c r="G15" s="4">
        <v>0</v>
      </c>
      <c r="H15" s="4">
        <v>0</v>
      </c>
      <c r="I15" s="4">
        <v>1</v>
      </c>
      <c r="J15" s="4">
        <f t="shared" si="0"/>
        <v>0</v>
      </c>
      <c r="K15" s="4">
        <f t="shared" si="1"/>
        <v>0</v>
      </c>
      <c r="L15" s="4">
        <f t="shared" si="2"/>
        <v>0</v>
      </c>
      <c r="M15" s="4">
        <f t="shared" si="3"/>
        <v>0</v>
      </c>
    </row>
    <row r="16" spans="1:15" ht="20.100000000000001" customHeight="1">
      <c r="A16" s="21">
        <v>14</v>
      </c>
      <c r="B16" s="6" t="s">
        <v>83</v>
      </c>
      <c r="C16" s="7" t="s">
        <v>50</v>
      </c>
      <c r="D16" s="21"/>
      <c r="E16" s="21"/>
      <c r="F16" s="4">
        <v>0</v>
      </c>
      <c r="G16" s="4">
        <v>1</v>
      </c>
      <c r="H16" s="4">
        <v>0</v>
      </c>
      <c r="I16" s="4">
        <v>1</v>
      </c>
      <c r="J16" s="4">
        <f t="shared" si="0"/>
        <v>0</v>
      </c>
      <c r="K16" s="4">
        <f t="shared" si="1"/>
        <v>0</v>
      </c>
      <c r="L16" s="4">
        <f t="shared" si="2"/>
        <v>0</v>
      </c>
      <c r="M16" s="4">
        <f t="shared" si="3"/>
        <v>0</v>
      </c>
    </row>
    <row r="17" spans="1:13" ht="15.75">
      <c r="A17" s="21">
        <v>15</v>
      </c>
      <c r="B17" s="6" t="s">
        <v>84</v>
      </c>
      <c r="C17" s="7" t="s">
        <v>50</v>
      </c>
      <c r="D17" s="11"/>
      <c r="E17" s="11"/>
      <c r="F17" s="4">
        <v>0</v>
      </c>
      <c r="G17" s="4">
        <v>0</v>
      </c>
      <c r="H17" s="4">
        <v>0</v>
      </c>
      <c r="I17" s="4">
        <v>2</v>
      </c>
      <c r="J17" s="4">
        <f t="shared" si="0"/>
        <v>0</v>
      </c>
      <c r="K17" s="4">
        <f t="shared" si="1"/>
        <v>0</v>
      </c>
      <c r="L17" s="4">
        <f t="shared" si="2"/>
        <v>0</v>
      </c>
      <c r="M17" s="4">
        <f t="shared" si="3"/>
        <v>0</v>
      </c>
    </row>
    <row r="18" spans="1:13" ht="15.75">
      <c r="A18" s="21">
        <v>16</v>
      </c>
      <c r="B18" s="6" t="s">
        <v>85</v>
      </c>
      <c r="C18" s="7" t="s">
        <v>50</v>
      </c>
      <c r="D18" s="11"/>
      <c r="E18" s="11"/>
      <c r="F18" s="4">
        <v>2</v>
      </c>
      <c r="G18" s="4">
        <v>0</v>
      </c>
      <c r="H18" s="4">
        <v>0</v>
      </c>
      <c r="I18" s="4">
        <v>0</v>
      </c>
      <c r="J18" s="12">
        <f t="shared" si="0"/>
        <v>0</v>
      </c>
      <c r="K18" s="4">
        <f t="shared" si="1"/>
        <v>0</v>
      </c>
      <c r="L18" s="4">
        <f t="shared" si="2"/>
        <v>0</v>
      </c>
      <c r="M18" s="4">
        <f t="shared" si="3"/>
        <v>0</v>
      </c>
    </row>
    <row r="19" spans="1:13" ht="15.75">
      <c r="A19" s="21">
        <v>17</v>
      </c>
      <c r="B19" s="6" t="s">
        <v>86</v>
      </c>
      <c r="C19" s="7" t="s">
        <v>50</v>
      </c>
      <c r="D19" s="11"/>
      <c r="E19" s="11"/>
      <c r="F19" s="4">
        <v>1</v>
      </c>
      <c r="G19" s="4">
        <v>1</v>
      </c>
      <c r="H19" s="4">
        <v>0</v>
      </c>
      <c r="I19" s="4">
        <v>1</v>
      </c>
      <c r="J19" s="4">
        <f t="shared" si="0"/>
        <v>0</v>
      </c>
      <c r="K19" s="4">
        <f t="shared" si="1"/>
        <v>0</v>
      </c>
      <c r="L19" s="4">
        <f t="shared" si="2"/>
        <v>0</v>
      </c>
      <c r="M19" s="4">
        <f t="shared" si="3"/>
        <v>0</v>
      </c>
    </row>
  </sheetData>
  <mergeCells count="3">
    <mergeCell ref="D1:E1"/>
    <mergeCell ref="F1:I1"/>
    <mergeCell ref="J1:M1"/>
  </mergeCells>
  <dataValidations count="1">
    <dataValidation type="list" allowBlank="1" showErrorMessage="1" sqref="C3:C19" xr:uid="{E59306F6-5D42-4AAD-9C7F-C5C6C0E206B5}">
      <formula1>$D$2:$E$2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tabSelected="1" workbookViewId="0">
      <selection activeCell="B11" sqref="B11"/>
    </sheetView>
  </sheetViews>
  <sheetFormatPr defaultRowHeight="15"/>
  <cols>
    <col min="2" max="2" width="86.7109375" customWidth="1"/>
    <col min="3" max="3" width="32.5703125" bestFit="1" customWidth="1"/>
    <col min="4" max="4" width="11" hidden="1" customWidth="1"/>
    <col min="5" max="5" width="11.42578125" hidden="1" customWidth="1"/>
    <col min="6" max="13" width="9.140625" hidden="1" customWidth="1"/>
    <col min="14" max="14" width="24.28515625" customWidth="1"/>
  </cols>
  <sheetData>
    <row r="1" spans="1:13">
      <c r="D1" s="22" t="s">
        <v>43</v>
      </c>
      <c r="E1" s="22"/>
      <c r="F1" s="22" t="s">
        <v>44</v>
      </c>
      <c r="G1" s="22"/>
      <c r="H1" s="22"/>
      <c r="I1" s="22"/>
      <c r="J1" s="22" t="s">
        <v>45</v>
      </c>
      <c r="K1" s="22"/>
      <c r="L1" s="22"/>
      <c r="M1" s="22"/>
    </row>
    <row r="2" spans="1:13" ht="20.100000000000001" customHeight="1">
      <c r="A2" s="5" t="s">
        <v>46</v>
      </c>
      <c r="B2" s="5" t="s">
        <v>87</v>
      </c>
      <c r="C2" s="5" t="s">
        <v>48</v>
      </c>
      <c r="D2" s="21" t="s">
        <v>49</v>
      </c>
      <c r="E2" s="21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21" t="s">
        <v>51</v>
      </c>
      <c r="K2" s="21" t="s">
        <v>52</v>
      </c>
      <c r="L2" s="21" t="s">
        <v>53</v>
      </c>
      <c r="M2" s="21" t="s">
        <v>54</v>
      </c>
    </row>
    <row r="3" spans="1:13" ht="20.100000000000001" customHeight="1">
      <c r="A3" s="21">
        <v>1</v>
      </c>
      <c r="B3" s="6" t="s">
        <v>88</v>
      </c>
      <c r="C3" s="7" t="s">
        <v>50</v>
      </c>
      <c r="D3" s="21"/>
      <c r="E3" s="21"/>
      <c r="F3" s="4">
        <v>0</v>
      </c>
      <c r="G3" s="4">
        <v>3</v>
      </c>
      <c r="H3" s="4">
        <v>-3</v>
      </c>
      <c r="I3" s="4">
        <v>0</v>
      </c>
      <c r="J3" s="4">
        <f>IF(C3="Yes",F3,0)</f>
        <v>0</v>
      </c>
      <c r="K3" s="4">
        <f>IF(C3="Yes",G3,0)</f>
        <v>0</v>
      </c>
      <c r="L3" s="4">
        <f>IF(C3="Yes",H3,0)</f>
        <v>0</v>
      </c>
      <c r="M3" s="4">
        <f>IF(C3="Yes",I3,0)</f>
        <v>0</v>
      </c>
    </row>
    <row r="4" spans="1:13" ht="20.100000000000001" customHeight="1">
      <c r="A4" s="21">
        <v>2</v>
      </c>
      <c r="B4" s="6" t="s">
        <v>89</v>
      </c>
      <c r="C4" s="7" t="s">
        <v>50</v>
      </c>
      <c r="D4" s="21"/>
      <c r="E4" s="21"/>
      <c r="F4" s="4">
        <v>0</v>
      </c>
      <c r="G4" s="4">
        <v>3</v>
      </c>
      <c r="H4" s="4">
        <v>-3</v>
      </c>
      <c r="I4" s="4">
        <v>0</v>
      </c>
      <c r="J4" s="4">
        <f>IF(C4="Yes",F4,0)</f>
        <v>0</v>
      </c>
      <c r="K4" s="4">
        <f>IF(C4="Yes",G4,0)</f>
        <v>0</v>
      </c>
      <c r="L4" s="4">
        <f>IF(C4="Yes",H4,0)</f>
        <v>0</v>
      </c>
      <c r="M4" s="4">
        <f>IF(C4="Yes",I4,0)</f>
        <v>0</v>
      </c>
    </row>
    <row r="5" spans="1:13" ht="20.100000000000001" customHeight="1">
      <c r="A5" s="21">
        <v>3</v>
      </c>
      <c r="B5" s="6" t="s">
        <v>90</v>
      </c>
      <c r="C5" s="7" t="s">
        <v>50</v>
      </c>
      <c r="D5" s="21"/>
      <c r="E5" s="21"/>
      <c r="F5" s="4">
        <v>2</v>
      </c>
      <c r="G5" s="4">
        <v>0</v>
      </c>
      <c r="H5" s="4">
        <v>0</v>
      </c>
      <c r="I5" s="4">
        <v>0</v>
      </c>
      <c r="J5" s="4">
        <f t="shared" ref="J5:J15" si="0">IF(C5="Yes",F5,0)</f>
        <v>0</v>
      </c>
      <c r="K5" s="4">
        <f t="shared" ref="K5:K15" si="1">IF(C5="Yes",G5,0)</f>
        <v>0</v>
      </c>
      <c r="L5" s="4">
        <f t="shared" ref="L5:L15" si="2">IF(C5="Yes",H5,0)</f>
        <v>0</v>
      </c>
      <c r="M5" s="4">
        <f t="shared" ref="M5:M15" si="3">IF(C5="Yes",I5,0)</f>
        <v>0</v>
      </c>
    </row>
    <row r="6" spans="1:13" ht="20.100000000000001" customHeight="1">
      <c r="A6" s="21">
        <v>4</v>
      </c>
      <c r="B6" s="6" t="s">
        <v>91</v>
      </c>
      <c r="C6" s="7" t="s">
        <v>50</v>
      </c>
      <c r="D6" s="21"/>
      <c r="E6" s="21"/>
      <c r="F6" s="4">
        <v>0</v>
      </c>
      <c r="G6" s="4">
        <v>0</v>
      </c>
      <c r="H6" s="4">
        <v>0</v>
      </c>
      <c r="I6" s="4">
        <v>3</v>
      </c>
      <c r="J6" s="4">
        <f t="shared" si="0"/>
        <v>0</v>
      </c>
      <c r="K6" s="4">
        <f t="shared" si="1"/>
        <v>0</v>
      </c>
      <c r="L6" s="4">
        <f t="shared" si="2"/>
        <v>0</v>
      </c>
      <c r="M6" s="4">
        <f t="shared" si="3"/>
        <v>0</v>
      </c>
    </row>
    <row r="7" spans="1:13" ht="20.100000000000001" customHeight="1">
      <c r="A7" s="21">
        <v>5</v>
      </c>
      <c r="B7" s="6" t="s">
        <v>92</v>
      </c>
      <c r="C7" s="7" t="s">
        <v>50</v>
      </c>
      <c r="D7" s="21"/>
      <c r="E7" s="21"/>
      <c r="F7" s="4">
        <v>0</v>
      </c>
      <c r="G7" s="4">
        <v>0</v>
      </c>
      <c r="H7" s="4">
        <v>3</v>
      </c>
      <c r="I7" s="4">
        <v>0</v>
      </c>
      <c r="J7" s="4">
        <f t="shared" si="0"/>
        <v>0</v>
      </c>
      <c r="K7" s="4">
        <f t="shared" si="1"/>
        <v>0</v>
      </c>
      <c r="L7" s="4">
        <f t="shared" si="2"/>
        <v>0</v>
      </c>
      <c r="M7" s="4">
        <f t="shared" si="3"/>
        <v>0</v>
      </c>
    </row>
    <row r="8" spans="1:13" ht="20.100000000000001" customHeight="1">
      <c r="A8" s="21">
        <v>6</v>
      </c>
      <c r="B8" s="6" t="s">
        <v>93</v>
      </c>
      <c r="C8" s="7" t="s">
        <v>50</v>
      </c>
      <c r="D8" s="21"/>
      <c r="E8" s="21"/>
      <c r="F8" s="4">
        <v>0</v>
      </c>
      <c r="G8" s="4">
        <v>3</v>
      </c>
      <c r="H8" s="4">
        <v>-3</v>
      </c>
      <c r="I8" s="4">
        <v>0</v>
      </c>
      <c r="J8" s="4">
        <f t="shared" si="0"/>
        <v>0</v>
      </c>
      <c r="K8" s="4">
        <f t="shared" si="1"/>
        <v>0</v>
      </c>
      <c r="L8" s="4">
        <f t="shared" si="2"/>
        <v>0</v>
      </c>
      <c r="M8" s="4">
        <f t="shared" si="3"/>
        <v>0</v>
      </c>
    </row>
    <row r="9" spans="1:13" ht="20.100000000000001" customHeight="1">
      <c r="A9" s="21">
        <v>7</v>
      </c>
      <c r="B9" s="6" t="s">
        <v>94</v>
      </c>
      <c r="C9" s="7" t="s">
        <v>50</v>
      </c>
      <c r="D9" s="21"/>
      <c r="E9" s="21"/>
      <c r="F9" s="4">
        <v>0</v>
      </c>
      <c r="G9" s="4">
        <v>1</v>
      </c>
      <c r="H9" s="4">
        <v>0</v>
      </c>
      <c r="I9" s="4">
        <v>0</v>
      </c>
      <c r="J9" s="4">
        <f t="shared" si="0"/>
        <v>0</v>
      </c>
      <c r="K9" s="4">
        <f t="shared" si="1"/>
        <v>0</v>
      </c>
      <c r="L9" s="4">
        <f t="shared" si="2"/>
        <v>0</v>
      </c>
      <c r="M9" s="4">
        <f t="shared" si="3"/>
        <v>0</v>
      </c>
    </row>
    <row r="10" spans="1:13" ht="20.100000000000001" customHeight="1">
      <c r="A10" s="21">
        <v>8</v>
      </c>
      <c r="B10" s="6" t="s">
        <v>95</v>
      </c>
      <c r="C10" s="7" t="s">
        <v>50</v>
      </c>
      <c r="D10" s="21"/>
      <c r="E10" s="21"/>
      <c r="F10" s="4">
        <v>0</v>
      </c>
      <c r="G10" s="4">
        <v>0</v>
      </c>
      <c r="H10" s="4">
        <v>-2</v>
      </c>
      <c r="I10" s="4">
        <v>2</v>
      </c>
      <c r="J10" s="4">
        <f t="shared" si="0"/>
        <v>0</v>
      </c>
      <c r="K10" s="4">
        <f t="shared" si="1"/>
        <v>0</v>
      </c>
      <c r="L10" s="4">
        <f t="shared" si="2"/>
        <v>0</v>
      </c>
      <c r="M10" s="4">
        <f t="shared" si="3"/>
        <v>0</v>
      </c>
    </row>
    <row r="11" spans="1:13" ht="20.100000000000001" customHeight="1">
      <c r="A11" s="21">
        <v>9</v>
      </c>
      <c r="B11" s="6" t="s">
        <v>96</v>
      </c>
      <c r="C11" s="7" t="s">
        <v>50</v>
      </c>
      <c r="D11" s="21"/>
      <c r="E11" s="21"/>
      <c r="F11" s="4">
        <v>1</v>
      </c>
      <c r="G11" s="4">
        <v>0</v>
      </c>
      <c r="H11" s="4">
        <v>0</v>
      </c>
      <c r="I11" s="4">
        <v>0</v>
      </c>
      <c r="J11" s="4">
        <f t="shared" si="0"/>
        <v>0</v>
      </c>
      <c r="K11" s="4">
        <f t="shared" si="1"/>
        <v>0</v>
      </c>
      <c r="L11" s="4">
        <f t="shared" si="2"/>
        <v>0</v>
      </c>
      <c r="M11" s="4">
        <f t="shared" si="3"/>
        <v>0</v>
      </c>
    </row>
    <row r="12" spans="1:13" ht="20.100000000000001" customHeight="1">
      <c r="A12" s="21">
        <v>10</v>
      </c>
      <c r="B12" s="6" t="s">
        <v>97</v>
      </c>
      <c r="C12" s="7" t="s">
        <v>50</v>
      </c>
      <c r="D12" s="21"/>
      <c r="E12" s="21"/>
      <c r="F12" s="4">
        <v>0</v>
      </c>
      <c r="G12" s="4">
        <v>1</v>
      </c>
      <c r="H12" s="4">
        <v>0</v>
      </c>
      <c r="I12" s="4">
        <v>0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4">
        <f t="shared" si="3"/>
        <v>0</v>
      </c>
    </row>
    <row r="13" spans="1:13" ht="31.5">
      <c r="A13" s="21">
        <v>11</v>
      </c>
      <c r="B13" s="6" t="s">
        <v>98</v>
      </c>
      <c r="C13" s="7" t="s">
        <v>50</v>
      </c>
      <c r="D13" s="21"/>
      <c r="E13" s="21"/>
      <c r="F13" s="4">
        <v>1</v>
      </c>
      <c r="G13" s="4">
        <v>0</v>
      </c>
      <c r="H13" s="4">
        <v>0</v>
      </c>
      <c r="I13" s="4">
        <v>0</v>
      </c>
      <c r="J13" s="4">
        <f t="shared" si="0"/>
        <v>0</v>
      </c>
      <c r="K13" s="4">
        <f t="shared" si="1"/>
        <v>0</v>
      </c>
      <c r="L13" s="4">
        <f t="shared" si="2"/>
        <v>0</v>
      </c>
      <c r="M13" s="4">
        <f t="shared" si="3"/>
        <v>0</v>
      </c>
    </row>
    <row r="14" spans="1:13" ht="31.5">
      <c r="A14" s="21">
        <v>12</v>
      </c>
      <c r="B14" s="6" t="s">
        <v>99</v>
      </c>
      <c r="C14" s="7" t="s">
        <v>50</v>
      </c>
      <c r="D14" s="21"/>
      <c r="E14" s="21"/>
      <c r="F14" s="4">
        <v>0</v>
      </c>
      <c r="G14" s="4">
        <v>0</v>
      </c>
      <c r="H14" s="4">
        <v>0</v>
      </c>
      <c r="I14" s="4">
        <v>1</v>
      </c>
      <c r="J14" s="4">
        <f t="shared" si="0"/>
        <v>0</v>
      </c>
      <c r="K14" s="4">
        <f t="shared" si="1"/>
        <v>0</v>
      </c>
      <c r="L14" s="4">
        <f t="shared" si="2"/>
        <v>0</v>
      </c>
      <c r="M14" s="4">
        <f t="shared" si="3"/>
        <v>0</v>
      </c>
    </row>
    <row r="15" spans="1:13" ht="20.100000000000001" customHeight="1">
      <c r="A15" s="21">
        <v>13</v>
      </c>
      <c r="B15" s="6" t="s">
        <v>100</v>
      </c>
      <c r="C15" s="7" t="s">
        <v>50</v>
      </c>
      <c r="D15" s="21"/>
      <c r="E15" s="21"/>
      <c r="F15" s="4">
        <v>0</v>
      </c>
      <c r="G15" s="4">
        <v>0</v>
      </c>
      <c r="H15" s="4">
        <v>0</v>
      </c>
      <c r="I15" s="4">
        <v>2</v>
      </c>
      <c r="J15" s="4">
        <f t="shared" si="0"/>
        <v>0</v>
      </c>
      <c r="K15" s="4">
        <f t="shared" si="1"/>
        <v>0</v>
      </c>
      <c r="L15" s="4">
        <f t="shared" si="2"/>
        <v>0</v>
      </c>
      <c r="M15" s="4">
        <f t="shared" si="3"/>
        <v>0</v>
      </c>
    </row>
    <row r="17" spans="10:10">
      <c r="J17" s="9"/>
    </row>
  </sheetData>
  <mergeCells count="3">
    <mergeCell ref="D1:E1"/>
    <mergeCell ref="F1:I1"/>
    <mergeCell ref="J1:M1"/>
  </mergeCells>
  <dataValidations count="1">
    <dataValidation type="list" allowBlank="1" showErrorMessage="1" sqref="C3:C15" xr:uid="{00000000-0002-0000-0300-000000000000}">
      <formula1>$D$2:$E$2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6"/>
  <sheetViews>
    <sheetView workbookViewId="0">
      <selection activeCell="H5" sqref="H5"/>
    </sheetView>
  </sheetViews>
  <sheetFormatPr defaultRowHeight="15"/>
  <cols>
    <col min="1" max="1" width="12" bestFit="1" customWidth="1"/>
    <col min="2" max="2" width="10" bestFit="1" customWidth="1"/>
    <col min="3" max="3" width="15.140625" bestFit="1" customWidth="1"/>
    <col min="4" max="4" width="15.42578125" bestFit="1" customWidth="1"/>
    <col min="5" max="5" width="14.85546875" bestFit="1" customWidth="1"/>
    <col min="6" max="6" width="9.7109375" bestFit="1" customWidth="1"/>
  </cols>
  <sheetData>
    <row r="2" spans="1:9">
      <c r="B2" s="23" t="s">
        <v>101</v>
      </c>
      <c r="C2" s="23"/>
      <c r="D2" s="23"/>
      <c r="E2" s="23"/>
      <c r="F2" s="23"/>
    </row>
    <row r="3" spans="1:9" ht="15.75">
      <c r="B3" s="17" t="s">
        <v>7</v>
      </c>
      <c r="C3" s="17" t="s">
        <v>9</v>
      </c>
      <c r="D3" s="17" t="s">
        <v>11</v>
      </c>
      <c r="E3" s="17" t="s">
        <v>13</v>
      </c>
      <c r="F3" s="18" t="s">
        <v>102</v>
      </c>
      <c r="G3" s="8"/>
    </row>
    <row r="4" spans="1:9">
      <c r="A4" s="14" t="s">
        <v>15</v>
      </c>
      <c r="B4" s="15">
        <f>IF((SUM(Data!J3:J16)/SUMIF(Data!F3:F16,"&gt;=1"))&lt;0,0,SUM(Data!J3:J16)/SUMIF(Data!F3:F16,"&gt;=1"))</f>
        <v>0</v>
      </c>
      <c r="C4" s="15">
        <f>IF((SUM(Data!K3:K16)/SUMIF(Data!G3:G16,"&gt;=1"))&lt;0,0,SUM(Data!K3:K16)/SUMIF(Data!G3:G16,"&gt;=1"))</f>
        <v>0</v>
      </c>
      <c r="D4" s="15">
        <f>IF((SUM(Data!L3:L16)/SUMIF(Data!H3:H16,"&gt;=1"))&lt;0,0,SUM(Data!L3:L16)/SUMIF(Data!H3:H16,"&gt;=1"))</f>
        <v>0</v>
      </c>
      <c r="E4" s="15">
        <f>IF((SUM(Data!M3:M16)/SUMIF(Data!I3:I16,"&gt;=1"))&lt;0,0,SUM(Data!M3:M16)/SUMIF(Data!I3:I16,"&gt;=1"))</f>
        <v>0</v>
      </c>
      <c r="F4" s="15">
        <f>IF(SUM(Data!J3:M16)/SUMIF(Data!F3:I16,"&gt;=1")&lt;0,0,SUM(Data!J3:M16)/SUMIF(Data!F3:I16,"&gt;=1"))</f>
        <v>0</v>
      </c>
      <c r="I4" s="10"/>
    </row>
    <row r="5" spans="1:9">
      <c r="A5" s="14" t="s">
        <v>17</v>
      </c>
      <c r="B5" s="15">
        <f>IF(SUM(Model!J3:J19)/SUMIF(Model!F3:F19,"&gt;=1")&lt;0,0,SUM(Model!J3:J19)/SUMIF(Model!F3:F19,"&gt;=1"))</f>
        <v>0</v>
      </c>
      <c r="C5" s="15">
        <f>IF(SUM(Model!K3:K19)/SUMIF(Model!G3:G19,"&gt;=1")&lt;0,0,SUM(Model!K3:K19)/SUMIF(Model!G3:G19,"&gt;=1"))</f>
        <v>0</v>
      </c>
      <c r="D5" s="15">
        <f>IF(SUM(Model!L3:L19)/SUMIF(Model!H3:H19,"&gt;=1")&lt;0,0,SUM(Model!L3:L19)/SUMIF(Model!H3:H19,"&gt;=1"))</f>
        <v>0</v>
      </c>
      <c r="E5" s="15">
        <f>IF(SUM(Model!M3:M19)/SUMIF(Model!I3:I19,"&gt;=1")&lt;0,0,SUM(Model!M3:M19)/SUMIF(Model!I3:I19,"&gt;=1"))</f>
        <v>0</v>
      </c>
      <c r="F5" s="16">
        <f>IF(SUM(Model!J3:M19)/SUMIF(Model!F3:I19,"&gt;=1")&lt;0,0,SUM(Model!J3:M19)/SUMIF(Model!F3:I19,"&gt;=1"))</f>
        <v>0</v>
      </c>
    </row>
    <row r="6" spans="1:9">
      <c r="A6" s="14" t="s">
        <v>103</v>
      </c>
      <c r="B6" s="15">
        <f>IF(SUM(Deployment!J3:J15)/SUMIF(Deployment!F3:F15,"&gt;=1")&lt;0,0,SUM(Deployment!J3:J15)/SUMIF(Deployment!F3:F15,"&gt;=1"))</f>
        <v>0</v>
      </c>
      <c r="C6" s="15">
        <f>IF(SUM(Deployment!K3:K15)/SUMIF(Deployment!G3:G15,"&gt;=1")&lt;0,0,SUM(Deployment!K3:K15)/SUMIF(Deployment!G3:G15,"&gt;=1"))</f>
        <v>0</v>
      </c>
      <c r="D6" s="15">
        <f>IF(SUM(Deployment!L3:L15)/SUMIF(Deployment!H3:H15,"&gt;=1")&lt;0,0,SUM(Deployment!L3:L15)/SUMIF(Deployment!H3:H15,"&gt;=1"))</f>
        <v>0</v>
      </c>
      <c r="E6" s="15">
        <f>IF(SUM(Deployment!M3:M15)/SUMIF(Deployment!I3:I15,"&gt;=1")&lt;0,0,SUM(Deployment!M3:M15)/SUMIF(Deployment!I3:I15,"&gt;=1"))</f>
        <v>0</v>
      </c>
      <c r="F6" s="15">
        <f>IF(SUM(Deployment!J3:M15)/SUMIF(Deployment!F3:I15,"&gt;=1")&lt;0,0,SUM(Deployment!J3:M15)/SUMIF(Deployment!F3:I15,"&gt;=1"))</f>
        <v>0</v>
      </c>
    </row>
  </sheetData>
  <mergeCells count="1">
    <mergeCell ref="B2:F2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48D6202B3D8B44B03B435608BF95F6" ma:contentTypeVersion="14" ma:contentTypeDescription="Create a new document." ma:contentTypeScope="" ma:versionID="9ce7dbb0e2f7b63b626d21667812da10">
  <xsd:schema xmlns:xsd="http://www.w3.org/2001/XMLSchema" xmlns:xs="http://www.w3.org/2001/XMLSchema" xmlns:p="http://schemas.microsoft.com/office/2006/metadata/properties" xmlns:ns1="http://schemas.microsoft.com/sharepoint/v3" xmlns:ns2="c4b96ab1-ae9c-407b-a319-af4019d79539" xmlns:ns3="73570860-8dc6-431c-8da7-24443f6ffa7f" targetNamespace="http://schemas.microsoft.com/office/2006/metadata/properties" ma:root="true" ma:fieldsID="6fd1ae695d782f31c886d06abb53a5dc" ns1:_="" ns2:_="" ns3:_="">
    <xsd:import namespace="http://schemas.microsoft.com/sharepoint/v3"/>
    <xsd:import namespace="c4b96ab1-ae9c-407b-a319-af4019d79539"/>
    <xsd:import namespace="73570860-8dc6-431c-8da7-24443f6ff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96ab1-ae9c-407b-a319-af4019d795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70860-8dc6-431c-8da7-24443f6ff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F4F005-7B5B-41B7-961A-97039FF5E432}"/>
</file>

<file path=customXml/itemProps2.xml><?xml version="1.0" encoding="utf-8"?>
<ds:datastoreItem xmlns:ds="http://schemas.openxmlformats.org/officeDocument/2006/customXml" ds:itemID="{6870D533-6349-49EE-938D-EB51784BECB7}"/>
</file>

<file path=customXml/itemProps3.xml><?xml version="1.0" encoding="utf-8"?>
<ds:datastoreItem xmlns:ds="http://schemas.openxmlformats.org/officeDocument/2006/customXml" ds:itemID="{692CABFD-ABFC-4D1F-A2D8-4220AF1433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Kamal</dc:creator>
  <cp:keywords/>
  <dc:description/>
  <cp:lastModifiedBy>Gulfaraz Rahman</cp:lastModifiedBy>
  <cp:revision/>
  <dcterms:created xsi:type="dcterms:W3CDTF">2019-12-10T13:03:56Z</dcterms:created>
  <dcterms:modified xsi:type="dcterms:W3CDTF">2020-02-07T13:33:31Z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0x0101006B48D6202B3D8B44B03B435608BF95F6</vt:lpwstr>
  </property>
</Properties>
</file>