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6660" yWindow="1000" windowWidth="35900" windowHeight="20400" tabRatio="500"/>
  </bookViews>
  <sheets>
    <sheet name="log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66" i="1"/>
  <c r="K67"/>
  <c r="K59"/>
  <c r="K58"/>
  <c r="K14"/>
  <c r="K55"/>
  <c r="K16"/>
  <c r="K13"/>
  <c r="K12"/>
  <c r="K11"/>
  <c r="K10"/>
  <c r="K56"/>
  <c r="K45"/>
</calcChain>
</file>

<file path=xl/sharedStrings.xml><?xml version="1.0" encoding="utf-8"?>
<sst xmlns="http://schemas.openxmlformats.org/spreadsheetml/2006/main" count="423" uniqueCount="225">
  <si>
    <t>xc</t>
    <phoneticPr fontId="1" type="noConversion"/>
  </si>
  <si>
    <t>yc</t>
    <phoneticPr fontId="1" type="noConversion"/>
  </si>
  <si>
    <t>Directory</t>
    <phoneticPr fontId="1" type="noConversion"/>
  </si>
  <si>
    <t>-</t>
    <phoneticPr fontId="1" type="noConversion"/>
  </si>
  <si>
    <t>yyyymmdd</t>
    <phoneticPr fontId="1" type="noConversion"/>
  </si>
  <si>
    <t>°</t>
    <phoneticPr fontId="1" type="noConversion"/>
  </si>
  <si>
    <t>#</t>
    <phoneticPr fontId="1" type="noConversion"/>
  </si>
  <si>
    <t>/Volumes/cambridge/Astronomy/silicon/MIT/UTN18/20110131/</t>
  </si>
  <si>
    <t>Project</t>
    <phoneticPr fontId="1" type="noConversion"/>
  </si>
  <si>
    <t>MIT</t>
    <phoneticPr fontId="1" type="noConversion"/>
  </si>
  <si>
    <t>utn18</t>
    <phoneticPr fontId="1" type="noConversion"/>
  </si>
  <si>
    <t>utn18_f838_L632_d15mm-</t>
  </si>
  <si>
    <t>JPL</t>
    <phoneticPr fontId="1" type="noConversion"/>
  </si>
  <si>
    <t>E09</t>
    <phoneticPr fontId="1" type="noConversion"/>
  </si>
  <si>
    <t>/Volumes/cambridge/Astronomy/silicon/APRA_JPL/E09/20110509/</t>
  </si>
  <si>
    <t>E09_R3_d25mm_f838mm_632nm_filt-</t>
  </si>
  <si>
    <t>/Volumes/cambridge/Astronomy/silicon/APRA_JPL/E09/20110510/</t>
  </si>
  <si>
    <t>E09_m0_d20mm_f838mm_632nm-</t>
  </si>
  <si>
    <t>;</t>
    <phoneticPr fontId="1" type="noConversion"/>
  </si>
  <si>
    <t>;</t>
    <phoneticPr fontId="1" type="noConversion"/>
  </si>
  <si>
    <t>;</t>
    <phoneticPr fontId="1" type="noConversion"/>
  </si>
  <si>
    <t>dithered, see notes in .ppt document</t>
    <phoneticPr fontId="1" type="noConversion"/>
  </si>
  <si>
    <t>All data present, "G" instead of "D" as suffix</t>
    <phoneticPr fontId="1" type="noConversion"/>
  </si>
  <si>
    <t>Flags…</t>
    <phoneticPr fontId="1" type="noConversion"/>
  </si>
  <si>
    <r>
      <t xml:space="preserve">All data present, </t>
    </r>
    <r>
      <rPr>
        <sz val="12"/>
        <color indexed="19"/>
        <rFont val="Arial"/>
      </rPr>
      <t>unknown measurement conditions</t>
    </r>
    <phoneticPr fontId="1" type="noConversion"/>
  </si>
  <si>
    <t>Sub_area</t>
    <phoneticPr fontId="1" type="noConversion"/>
  </si>
  <si>
    <t>;Num</t>
    <phoneticPr fontId="1" type="noConversion"/>
  </si>
  <si>
    <t>Acq_Date</t>
    <phoneticPr fontId="1" type="noConversion"/>
  </si>
  <si>
    <t>wl</t>
    <phoneticPr fontId="1" type="noConversion"/>
  </si>
  <si>
    <t>ang</t>
    <phoneticPr fontId="1" type="noConversion"/>
  </si>
  <si>
    <t>Data</t>
    <phoneticPr fontId="1" type="noConversion"/>
  </si>
  <si>
    <t>f_missing</t>
    <phoneticPr fontId="1" type="noConversion"/>
  </si>
  <si>
    <t>f_nonstandard</t>
    <phoneticPr fontId="1" type="noConversion"/>
  </si>
  <si>
    <t>f_mirror</t>
    <phoneticPr fontId="1" type="noConversion"/>
  </si>
  <si>
    <t>d_mm</t>
    <phoneticPr fontId="1" type="noConversion"/>
  </si>
  <si>
    <t>TJ04_100um_C_blaze_d8_2mm_l632nm_FL838mm-</t>
  </si>
  <si>
    <t>/Volumes/cambridge/Astronomy/silicon/APRA_JPL/TJ04/20110219_D/</t>
  </si>
  <si>
    <t>TJ04_100um_D_blaze_d8_2mm_l632nm_FL838mm-</t>
  </si>
  <si>
    <t>/Volumes/cambridge/Astronomy/silicon/APRA_JPL/TJ04/20110219_E/</t>
  </si>
  <si>
    <t>FL</t>
    <phoneticPr fontId="1" type="noConversion"/>
  </si>
  <si>
    <t>mm</t>
    <phoneticPr fontId="1" type="noConversion"/>
  </si>
  <si>
    <t>/Volumes/cambridge/Astronomy/silicon/APRA_JPL/E12/20110930/</t>
  </si>
  <si>
    <t>E12_D25mm_f2m_l632nm_R3-</t>
  </si>
  <si>
    <t>Note</t>
    <phoneticPr fontId="1" type="noConversion"/>
  </si>
  <si>
    <t>E12</t>
    <phoneticPr fontId="1" type="noConversion"/>
  </si>
  <si>
    <t>JPL</t>
    <phoneticPr fontId="1" type="noConversion"/>
  </si>
  <si>
    <t>-</t>
    <phoneticPr fontId="1" type="noConversion"/>
  </si>
  <si>
    <t>Missing most of the data</t>
    <phoneticPr fontId="1" type="noConversion"/>
  </si>
  <si>
    <t>/Volumes/cambridge/Astronomy/silicon/APRA_JPL/JPL01/20101028/</t>
  </si>
  <si>
    <t>JPL01_A100um_D12_5mm_L632nm_F838mm-</t>
  </si>
  <si>
    <t>JPL01</t>
    <phoneticPr fontId="1" type="noConversion"/>
  </si>
  <si>
    <t>-</t>
    <phoneticPr fontId="1" type="noConversion"/>
  </si>
  <si>
    <t>mir_D12_5mm_L632nm_F838mm_dith-</t>
  </si>
  <si>
    <t>A100um</t>
    <phoneticPr fontId="1" type="noConversion"/>
  </si>
  <si>
    <t>TJ01</t>
    <phoneticPr fontId="1" type="noConversion"/>
  </si>
  <si>
    <t>B</t>
    <phoneticPr fontId="1" type="noConversion"/>
  </si>
  <si>
    <t>/Volumes/cambridge/Astronomy/silicon/APRA_JPL/JPL01/20101102/</t>
  </si>
  <si>
    <t>TJ01B_D12_5mm_L632nm_F838mm-</t>
  </si>
  <si>
    <t>/Volumes/cambridge/Astronomy/silicon/APRA_JPL/JPL01/mir/</t>
  </si>
  <si>
    <t>mirror</t>
    <phoneticPr fontId="1" type="noConversion"/>
  </si>
  <si>
    <t>mir_D12_5mm_L632nm_F838mm-</t>
  </si>
  <si>
    <t>/Volumes/cambridge/Astronomy/silicon/APRA_JPL/JPL02/20101103/</t>
  </si>
  <si>
    <t>TJ02B_D12_5mm_L632nm_F838mm-</t>
  </si>
  <si>
    <t>TJ02</t>
    <phoneticPr fontId="1" type="noConversion"/>
  </si>
  <si>
    <t>/Volumes/cambridge/Astronomy/silicon/APRA_JPL/JPL02/20101107/</t>
  </si>
  <si>
    <t>TJ02A_D12_5mm_L632nm_F838mm-</t>
  </si>
  <si>
    <t>A</t>
    <phoneticPr fontId="1" type="noConversion"/>
  </si>
  <si>
    <t>TJ03</t>
    <phoneticPr fontId="1" type="noConversion"/>
  </si>
  <si>
    <t>/Volumes/cambridge/Astronomy/silicon/APRA_JPL/TJ03/20110211/</t>
  </si>
  <si>
    <t>TJ03_blaze_d8_2mm_l632nm-</t>
  </si>
  <si>
    <t>/Volumes/cambridge/Astronomy/silicon/APRA_JPL/TJ03/20110213/</t>
  </si>
  <si>
    <t>TJ03</t>
    <phoneticPr fontId="1" type="noConversion"/>
  </si>
  <si>
    <t>TJ03A_blaze_d8_2mm_l632nm-</t>
  </si>
  <si>
    <t>/Volumes/cambridge/Astronomy/silicon/APRA_JPL/TJ03/20110213_C/</t>
  </si>
  <si>
    <t>TJ03C_blaze_d8_2mm_l632nm-</t>
  </si>
  <si>
    <t>C</t>
    <phoneticPr fontId="1" type="noConversion"/>
  </si>
  <si>
    <t>/Volumes/cambridge/Astronomy/silicon/APRA_JPL/TJ03/20110213_D/</t>
  </si>
  <si>
    <t>D</t>
    <phoneticPr fontId="1" type="noConversion"/>
  </si>
  <si>
    <t>TJ03D_blaze_d8_2mm_l632nm-</t>
  </si>
  <si>
    <t>N</t>
    <phoneticPr fontId="1" type="noConversion"/>
  </si>
  <si>
    <t>pix</t>
    <phoneticPr fontId="1" type="noConversion"/>
  </si>
  <si>
    <t>/Volumes/cambridge/Astronomy/silicon/APRA_JPL/TJ03/20110214_F/</t>
  </si>
  <si>
    <t>;Desc:</t>
    <phoneticPr fontId="1" type="noConversion"/>
  </si>
  <si>
    <t>mSPAGHETI log</t>
    <phoneticPr fontId="1" type="noConversion"/>
  </si>
  <si>
    <t>;Author:</t>
    <phoneticPr fontId="1" type="noConversion"/>
  </si>
  <si>
    <t>gully</t>
    <phoneticPr fontId="1" type="noConversion"/>
  </si>
  <si>
    <t>;Date:</t>
    <phoneticPr fontId="1" type="noConversion"/>
  </si>
  <si>
    <t>Part</t>
    <phoneticPr fontId="1" type="noConversion"/>
  </si>
  <si>
    <t>mm</t>
    <phoneticPr fontId="1" type="noConversion"/>
  </si>
  <si>
    <t>Basename</t>
    <phoneticPr fontId="1" type="noConversion"/>
  </si>
  <si>
    <t>nm</t>
    <phoneticPr fontId="1" type="noConversion"/>
  </si>
  <si>
    <t>-</t>
    <phoneticPr fontId="1" type="noConversion"/>
  </si>
  <si>
    <t>/Volumes/cambridge/Astronomy/silicon/APRA_JPL/TJ07/D/</t>
  </si>
  <si>
    <t>TJ07_d6mm_f838mm_632nm-</t>
  </si>
  <si>
    <t>/Volumes/cambridge/Astronomy/silicon/APRA_JPL/TJ07/D_f200mm/</t>
  </si>
  <si>
    <t>TJ07_C_6mm_f200mm_632nm_sat_filt-</t>
    <phoneticPr fontId="1" type="noConversion"/>
  </si>
  <si>
    <t>TJ07_D_6mm_f200mm_632nm_sat_filt-</t>
    <phoneticPr fontId="1" type="noConversion"/>
  </si>
  <si>
    <t>Heritage</t>
    <phoneticPr fontId="1" type="noConversion"/>
  </si>
  <si>
    <t>G1</t>
    <phoneticPr fontId="1" type="noConversion"/>
  </si>
  <si>
    <t>/Volumes/cambridge/Astronomy/silicon/Heritage/G1/20100217/</t>
  </si>
  <si>
    <t>G1_L632nm_f400mm_d15mm_R2-</t>
  </si>
  <si>
    <t>/Volumes/cambridge/Astronomy/silicon/Heritage/G1/20100220/</t>
  </si>
  <si>
    <t>Heritage</t>
    <phoneticPr fontId="1" type="noConversion"/>
  </si>
  <si>
    <t>G1_L543nm_f400mm_d15mm_R2-</t>
  </si>
  <si>
    <t>E06_632nm_25mm_2000mm_hdr-</t>
  </si>
  <si>
    <t>iSHELL</t>
    <phoneticPr fontId="1" type="noConversion"/>
  </si>
  <si>
    <t>E06</t>
    <phoneticPr fontId="1" type="noConversion"/>
  </si>
  <si>
    <t>TJ03F_blaze_d8_2mm_l632nm_FL200mm-</t>
  </si>
  <si>
    <t>F</t>
    <phoneticPr fontId="1" type="noConversion"/>
  </si>
  <si>
    <t>/Volumes/cambridge/Astronomy/silicon/APRA_JPL/TJ03/20110214_G/</t>
  </si>
  <si>
    <t>G</t>
    <phoneticPr fontId="1" type="noConversion"/>
  </si>
  <si>
    <t>H</t>
    <phoneticPr fontId="1" type="noConversion"/>
  </si>
  <si>
    <t>E</t>
    <phoneticPr fontId="1" type="noConversion"/>
  </si>
  <si>
    <t>TJ03G_blaze_d8_2mm_l632nm_FL200mm-</t>
  </si>
  <si>
    <t>/Volumes/cambridge/Astronomy/silicon/APRA_JPL/TJ03/20110214_H/</t>
  </si>
  <si>
    <t>TJ03H_blaze_d8_2mm_l632nm_FL200mm-</t>
  </si>
  <si>
    <t>TJ03</t>
    <phoneticPr fontId="1" type="noConversion"/>
  </si>
  <si>
    <t>/Volumes/cambridge/Astronomy/silicon/APRA_JPL/TJ03/20110215/</t>
  </si>
  <si>
    <t>TJ03E_blaze_d8_2mm_l632nm_FL200mm-</t>
  </si>
  <si>
    <t>/Volumes/cambridge/Astronomy/silicon/APRA_JPL/TJ04/20110217_mir/</t>
  </si>
  <si>
    <t>mirror</t>
    <phoneticPr fontId="1" type="noConversion"/>
  </si>
  <si>
    <t>mirror_d8_2mm_l632nm_FL200mm-</t>
  </si>
  <si>
    <t>/Volumes/cambridge/Astronomy/silicon/APRA_JPL/TJ04/20110218_G/</t>
  </si>
  <si>
    <t>TJ04_25um_G_blaze_d8_2mm_l632nm_FL200mm-</t>
  </si>
  <si>
    <t>G</t>
    <phoneticPr fontId="1" type="noConversion"/>
  </si>
  <si>
    <t>TJ04</t>
    <phoneticPr fontId="1" type="noConversion"/>
  </si>
  <si>
    <t>/Volumes/cambridge/Astronomy/silicon/APRA_JPL/TJ04/20110218_H/</t>
  </si>
  <si>
    <t>TJ04_25um_H_blaze_d8_2mm_l632nm_FL200mm-</t>
  </si>
  <si>
    <t>I</t>
    <phoneticPr fontId="1" type="noConversion"/>
  </si>
  <si>
    <t>J</t>
    <phoneticPr fontId="1" type="noConversion"/>
  </si>
  <si>
    <t>F</t>
    <phoneticPr fontId="1" type="noConversion"/>
  </si>
  <si>
    <t>/Volumes/cambridge/Astronomy/silicon/APRA_JPL/TJ04/20110218_I/</t>
  </si>
  <si>
    <t>TJ04_25um_I_blaze_d8_2mm_l632nm_FL200mm-</t>
  </si>
  <si>
    <t>TJ04_25um_J_blaze_d8_2mm_l632nm_FL200mm-</t>
  </si>
  <si>
    <t>/Volumes/cambridge/Astronomy/silicon/APRA_JPL/TJ04/20110219_A/</t>
  </si>
  <si>
    <t>TJ04_100um_A_blaze_d8_2mm_l632nm_FL838mm-</t>
  </si>
  <si>
    <t>/Volumes/cambridge/Astronomy/silicon/APRA_JPL/TJ04/20110219_B/</t>
  </si>
  <si>
    <t>/Volumes/cambridge/Astronomy/silicon/APRA_JPL/TJ04/20110218_J/</t>
    <phoneticPr fontId="1" type="noConversion"/>
  </si>
  <si>
    <t>TJ04_100um_B_blaze_d8_2mm_l632nm_FL838mm-</t>
  </si>
  <si>
    <t>/Volumes/cambridge/Astronomy/silicon/APRA_JPL/TJ04/20110219_C/</t>
  </si>
  <si>
    <t>/Volumes/cambridge/Astronomy/silicon/APRA_JPL/E12/20131014</t>
  </si>
  <si>
    <t>E09_R3_d15mm_L632_f838-</t>
  </si>
  <si>
    <t>?838</t>
    <phoneticPr fontId="1" type="noConversion"/>
  </si>
  <si>
    <t>E12_R3_d15mm_L632_f838-</t>
  </si>
  <si>
    <t>/Volumes/cambridge/Astronomy/silicon/iShell/E06/20100626/</t>
  </si>
  <si>
    <t>/Volumes/cambridge/Astronomy/silicon/iShell/E06/20100624/</t>
    <phoneticPr fontId="1" type="noConversion"/>
  </si>
  <si>
    <t>E06</t>
    <phoneticPr fontId="1" type="noConversion"/>
  </si>
  <si>
    <t>E06_632nm_20mm_838mm_hdr-</t>
  </si>
  <si>
    <t>/Volumes/cambridge/Astronomy/silicon/iShell/E10/E10/</t>
  </si>
  <si>
    <t>E10</t>
    <phoneticPr fontId="1" type="noConversion"/>
  </si>
  <si>
    <t>E10_20mm_632nm_838mm_R3-</t>
  </si>
  <si>
    <t>/Volumes/cambridge/Astronomy/silicon/iShell/E11/20110613/</t>
  </si>
  <si>
    <t>E11</t>
    <phoneticPr fontId="1" type="noConversion"/>
  </si>
  <si>
    <t>E11_R3_d25mm_f838mm_632nm-</t>
  </si>
  <si>
    <t>All data present</t>
    <phoneticPr fontId="1" type="noConversion"/>
  </si>
  <si>
    <t>All data present</t>
    <phoneticPr fontId="1" type="noConversion"/>
  </si>
  <si>
    <t>Dithered</t>
    <phoneticPr fontId="1" type="noConversion"/>
  </si>
  <si>
    <t>a few saturated and unsaturated frames</t>
    <phoneticPr fontId="1" type="noConversion"/>
  </si>
  <si>
    <t>/Volumes/cambridge/Astronomy/silicon/iShell/G02/20110111/</t>
  </si>
  <si>
    <t>g02_angle_pos1_dither1-</t>
  </si>
  <si>
    <t>G02</t>
    <phoneticPr fontId="1" type="noConversion"/>
  </si>
  <si>
    <t>pos1</t>
    <phoneticPr fontId="1" type="noConversion"/>
  </si>
  <si>
    <t>pos2</t>
    <phoneticPr fontId="1" type="noConversion"/>
  </si>
  <si>
    <t>g02_angle_pos2_dither1-</t>
  </si>
  <si>
    <t>?</t>
    <phoneticPr fontId="1" type="noConversion"/>
  </si>
  <si>
    <t>iSHELL</t>
    <phoneticPr fontId="1" type="noConversion"/>
  </si>
  <si>
    <t>G02</t>
    <phoneticPr fontId="1" type="noConversion"/>
  </si>
  <si>
    <t>/Volumes/cambridge/Astronomy/silicon/iShell/G02/G02_optical/</t>
  </si>
  <si>
    <t>G02_R3_d15mm_w632nm_f838mm-</t>
  </si>
  <si>
    <t>G03</t>
    <phoneticPr fontId="1" type="noConversion"/>
  </si>
  <si>
    <t>/Volumes/cambridge/Astronomy/silicon/iShell/G05/HeNe_632/20130627_G03/</t>
  </si>
  <si>
    <t>TJ04_100um_E_blaze_d8_2mm_l632nm_FL838mm-</t>
  </si>
  <si>
    <t>/Volumes/cambridge/Astronomy/silicon/APRA_JPL/TJ04/20110219_F/</t>
  </si>
  <si>
    <t>TJ04_100um_F_blaze_d8_2mm_l632nm_FL838mm-</t>
  </si>
  <si>
    <t>/Volumes/cambridge/Astronomy/silicon/APRA_JPL/TJ07/A/</t>
  </si>
  <si>
    <t>TJ07</t>
    <phoneticPr fontId="1" type="noConversion"/>
  </si>
  <si>
    <t>TJ07_A_d6mm_f838mm_632nm-</t>
  </si>
  <si>
    <t>/Volumes/cambridge/Astronomy/silicon/APRA_JPL/TJ07/A_f200mm/</t>
  </si>
  <si>
    <t>TJ07_A_d6mm_f200mm_632nm_filt-</t>
  </si>
  <si>
    <t>/Volumes/cambridge/Astronomy/silicon/APRA_JPL/TJ07/B/</t>
  </si>
  <si>
    <t>TJ07_B_d6mm_f838mm_632nm-</t>
  </si>
  <si>
    <t>/Volumes/cambridge/Astronomy/silicon/APRA_JPL/TJ07/B_f200mm/</t>
  </si>
  <si>
    <t>TJ07_B_d6mm_f200mm_632nm_filt-</t>
  </si>
  <si>
    <t>/Volumes/cambridge/Astronomy/silicon/APRA_JPL/TJ07/C/</t>
  </si>
  <si>
    <t>TJ07_C_d6mm_f838mm_632nm-</t>
  </si>
  <si>
    <t>/Volumes/cambridge/Astronomy/silicon/APRA_JPL/TJ07/C_f200mm/</t>
  </si>
  <si>
    <t>?632.8</t>
    <phoneticPr fontId="1" type="noConversion"/>
  </si>
  <si>
    <t>/Volumes/cambridge/Astronomy/silicon/APRA_JPL/E12/20131016/</t>
  </si>
  <si>
    <t>/Volumes/cambridge/Astronomy/silicon/APRA_JPL/E09/20131108/</t>
  </si>
  <si>
    <t>mirror</t>
    <phoneticPr fontId="1" type="noConversion"/>
  </si>
  <si>
    <t>mirror_d15mm_L632_f838-</t>
  </si>
  <si>
    <t>?15</t>
    <phoneticPr fontId="1" type="noConversion"/>
  </si>
  <si>
    <t>JHKishell_d5mm_L632_f838-</t>
  </si>
  <si>
    <t>Mirror_d5mm_L632_f838-</t>
  </si>
  <si>
    <t>A</t>
    <phoneticPr fontId="1" type="noConversion"/>
  </si>
  <si>
    <t>JHKishell_d5mm_L632_f838_B-</t>
  </si>
  <si>
    <t>/Volumes/cambridge/Astronomy/silicon/iShell/JHK_grating/spectral_purity/20131203</t>
  </si>
  <si>
    <t>/Volumes/cambridge/Astronomy/silicon/iShell/JHK_grating/spectral_purity/20131202</t>
  </si>
  <si>
    <t>/Volumes/cambridge/Astronomy/silicon/iShell/JHK_grating/spectral_purity/20140113/SIGRTUTIShell_JHK_B</t>
  </si>
  <si>
    <t>;#</t>
    <phoneticPr fontId="1" type="noConversion"/>
  </si>
  <si>
    <t>G03_R3_d25mm_L632_f838-</t>
  </si>
  <si>
    <t>G05</t>
    <phoneticPr fontId="1" type="noConversion"/>
  </si>
  <si>
    <t>/Volumes/cambridge/Astronomy/silicon/iShell/G05/HeNe_632/20130627_G05/</t>
  </si>
  <si>
    <t>G05_R3_d25mm_L632_f838-</t>
  </si>
  <si>
    <t>/Volumes/cambridge/Astronomy/silicon/iShell/G05/HeNe_632/20130628_mir/</t>
  </si>
  <si>
    <t>mirror</t>
    <phoneticPr fontId="1" type="noConversion"/>
  </si>
  <si>
    <t>mir_d25mm_L632_f838-</t>
  </si>
  <si>
    <t>JHK_JPL</t>
    <phoneticPr fontId="1" type="noConversion"/>
  </si>
  <si>
    <t>/Volumes/cambridge/Astronomy/silicon/iShell/JHK_grating/spectral_purity/20130423_ishell_JHK/</t>
  </si>
  <si>
    <t>ishell_JHK_JPL_wafer_R1p4_d6mm_L632_f838-</t>
  </si>
  <si>
    <t>/Volumes/cambridge/Astronomy/silicon/iShell/JHK_grating/spectral_purity/20130703/</t>
  </si>
  <si>
    <t>ishellJHK_d6mm_L632_f838_R1p4-</t>
  </si>
  <si>
    <t>/Volumes/cambridge/Astronomy/silicon/iShell/JHK_grating/spectral_purity/20130705_mir/</t>
  </si>
  <si>
    <t>mir_d6mm_L632_f838-</t>
  </si>
  <si>
    <t>/Volumes/cambridge/Astronomy/silicon/Processing_exposure/masks/pitch200um_top10um_1995mask/20130827_mir/</t>
  </si>
  <si>
    <t>JWST</t>
    <phoneticPr fontId="1" type="noConversion"/>
  </si>
  <si>
    <t>/Volumes/cambridge/Astronomy/silicon/sim_grate/A6I_scattered/scattered/</t>
  </si>
  <si>
    <t>A6I</t>
    <phoneticPr fontId="1" type="noConversion"/>
  </si>
  <si>
    <t>scattered-</t>
  </si>
  <si>
    <t>/Volumes/cambridge/Astronomy/silicon/Processing_exposure/masks/pitch200um_top10um_1995mask/20130830/</t>
    <phoneticPr fontId="1" type="noConversion"/>
  </si>
  <si>
    <t>mask200um_top10um_d25mm_L632_f838-</t>
  </si>
  <si>
    <t>photomask200um</t>
    <phoneticPr fontId="1" type="noConversion"/>
  </si>
  <si>
    <t>-</t>
    <phoneticPr fontId="1" type="noConversion"/>
  </si>
  <si>
    <t>20?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</si>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</sst>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8">
    <font>
      <sz val="10"/>
      <name val="Verdana"/>
    </font>
    <font>
      <sz val="8"/>
      <name val="Verdana"/>
    </font>
    <font>
      <sz val="12"/>
      <name val="Arial"/>
    </font>
    <font>
      <b/>
      <sz val="12"/>
      <name val="Arial"/>
    </font>
    <font>
      <i/>
      <sz val="12"/>
      <name val="Arial"/>
    </font>
    <font>
      <sz val="12"/>
      <color indexed="55"/>
      <name val="Arial"/>
    </font>
    <font>
      <sz val="12"/>
      <color indexed="50"/>
      <name val="Arial"/>
    </font>
    <font>
      <sz val="12"/>
      <color indexed="1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quotePrefix="1" applyFont="1"/>
    <xf numFmtId="0" fontId="4" fillId="0" borderId="0" xfId="0" applyFont="1" applyAlignment="1">
      <alignment horizont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/>
    <xf numFmtId="1" fontId="2" fillId="0" borderId="0" xfId="0" applyNumberFormat="1" applyFont="1"/>
    <xf numFmtId="168" fontId="2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07"/>
  <sheetViews>
    <sheetView tabSelected="1" topLeftCell="B2" zoomScale="150" workbookViewId="0">
      <selection activeCell="H5" sqref="H5"/>
    </sheetView>
  </sheetViews>
  <sheetFormatPr baseColWidth="10" defaultRowHeight="15"/>
  <cols>
    <col min="1" max="1" width="4.42578125" style="1" customWidth="1"/>
    <col min="2" max="3" width="10.7109375" style="1"/>
    <col min="4" max="4" width="8.42578125" style="1" customWidth="1"/>
    <col min="5" max="5" width="18.28515625" style="1" customWidth="1"/>
    <col min="6" max="6" width="40.7109375" style="1" customWidth="1"/>
    <col min="7" max="7" width="10.7109375" style="1" customWidth="1"/>
    <col min="8" max="8" width="6" style="1" customWidth="1"/>
    <col min="9" max="10" width="5.5703125" style="1" customWidth="1"/>
    <col min="11" max="11" width="5" style="1" customWidth="1"/>
    <col min="12" max="12" width="4.5703125" style="1" customWidth="1"/>
    <col min="13" max="13" width="3.5703125" style="1" customWidth="1"/>
    <col min="14" max="14" width="3.85546875" style="1" customWidth="1"/>
    <col min="15" max="15" width="19.85546875" style="1" customWidth="1"/>
    <col min="16" max="16" width="6.7109375" style="1" customWidth="1"/>
    <col min="17" max="17" width="9.28515625" style="1" customWidth="1"/>
    <col min="18" max="18" width="5.42578125" style="1" customWidth="1"/>
    <col min="19" max="16384" width="10.7109375" style="1"/>
  </cols>
  <sheetData>
    <row r="1" spans="1:18">
      <c r="A1" s="1" t="s">
        <v>84</v>
      </c>
      <c r="B1" s="1" t="s">
        <v>85</v>
      </c>
    </row>
    <row r="2" spans="1:18">
      <c r="A2" s="1" t="s">
        <v>86</v>
      </c>
      <c r="B2" s="2">
        <v>40190</v>
      </c>
    </row>
    <row r="3" spans="1:18">
      <c r="A3" s="1" t="s">
        <v>82</v>
      </c>
      <c r="B3" s="1" t="s">
        <v>83</v>
      </c>
    </row>
    <row r="4" spans="1:18">
      <c r="A4" s="1" t="s">
        <v>18</v>
      </c>
    </row>
    <row r="5" spans="1:18">
      <c r="A5" s="1" t="s">
        <v>19</v>
      </c>
      <c r="P5" s="14" t="s">
        <v>23</v>
      </c>
      <c r="Q5" s="15"/>
      <c r="R5" s="15"/>
    </row>
    <row r="6" spans="1:18">
      <c r="A6" s="1" t="s">
        <v>20</v>
      </c>
      <c r="P6" s="8" t="s">
        <v>30</v>
      </c>
      <c r="Q6" s="8"/>
    </row>
    <row r="7" spans="1:18">
      <c r="A7" s="14" t="s">
        <v>26</v>
      </c>
      <c r="B7" s="4" t="s">
        <v>8</v>
      </c>
      <c r="C7" s="4" t="s">
        <v>87</v>
      </c>
      <c r="D7" s="4" t="s">
        <v>25</v>
      </c>
      <c r="E7" s="4" t="s">
        <v>2</v>
      </c>
      <c r="F7" s="4" t="s">
        <v>89</v>
      </c>
      <c r="G7" s="4" t="s">
        <v>27</v>
      </c>
      <c r="H7" s="4" t="s">
        <v>34</v>
      </c>
      <c r="I7" s="4" t="s">
        <v>28</v>
      </c>
      <c r="J7" s="4" t="s">
        <v>39</v>
      </c>
      <c r="K7" s="4" t="s">
        <v>29</v>
      </c>
      <c r="L7" s="4" t="s">
        <v>79</v>
      </c>
      <c r="M7" s="4" t="s">
        <v>0</v>
      </c>
      <c r="N7" s="4" t="s">
        <v>1</v>
      </c>
      <c r="O7" s="3" t="s">
        <v>43</v>
      </c>
      <c r="P7" s="16" t="s">
        <v>31</v>
      </c>
      <c r="Q7" s="16" t="s">
        <v>32</v>
      </c>
      <c r="R7" s="16" t="s">
        <v>33</v>
      </c>
    </row>
    <row r="8" spans="1:18">
      <c r="A8" s="6" t="s">
        <v>199</v>
      </c>
      <c r="B8" s="6"/>
      <c r="C8" s="7" t="s">
        <v>3</v>
      </c>
      <c r="D8" s="7" t="s">
        <v>3</v>
      </c>
      <c r="E8" s="7" t="s">
        <v>3</v>
      </c>
      <c r="F8" s="7" t="s">
        <v>3</v>
      </c>
      <c r="G8" s="8" t="s">
        <v>4</v>
      </c>
      <c r="H8" s="8" t="s">
        <v>88</v>
      </c>
      <c r="I8" s="8" t="s">
        <v>90</v>
      </c>
      <c r="J8" s="8" t="s">
        <v>40</v>
      </c>
      <c r="K8" s="8" t="s">
        <v>5</v>
      </c>
      <c r="L8" s="8" t="s">
        <v>6</v>
      </c>
      <c r="M8" s="8" t="s">
        <v>80</v>
      </c>
      <c r="N8" s="8" t="s">
        <v>80</v>
      </c>
    </row>
    <row r="9" spans="1:18">
      <c r="A9" s="1" t="s">
        <v>20</v>
      </c>
    </row>
    <row r="10" spans="1:18">
      <c r="A10" s="1">
        <v>38</v>
      </c>
      <c r="B10" s="1" t="s">
        <v>97</v>
      </c>
      <c r="C10" s="1" t="s">
        <v>98</v>
      </c>
      <c r="D10" s="5" t="s">
        <v>91</v>
      </c>
      <c r="E10" s="9" t="s">
        <v>99</v>
      </c>
      <c r="F10" s="5" t="s">
        <v>100</v>
      </c>
      <c r="G10" s="5">
        <v>20100217</v>
      </c>
      <c r="H10" s="11">
        <v>15</v>
      </c>
      <c r="I10" s="11">
        <v>632.79999999999995</v>
      </c>
      <c r="J10" s="1">
        <v>400</v>
      </c>
      <c r="K10" s="1">
        <f>ATAN(2)*180/PI()</f>
        <v>63.43494882292201</v>
      </c>
      <c r="L10" s="1">
        <v>512</v>
      </c>
      <c r="O10" s="1" t="s">
        <v>47</v>
      </c>
      <c r="P10" s="1">
        <v>1</v>
      </c>
      <c r="Q10" s="1">
        <v>0</v>
      </c>
      <c r="R10" s="1">
        <v>0</v>
      </c>
    </row>
    <row r="11" spans="1:18">
      <c r="A11" s="1">
        <v>39</v>
      </c>
      <c r="B11" s="1" t="s">
        <v>102</v>
      </c>
      <c r="C11" s="1" t="s">
        <v>98</v>
      </c>
      <c r="D11" s="5" t="s">
        <v>91</v>
      </c>
      <c r="E11" s="9" t="s">
        <v>101</v>
      </c>
      <c r="F11" s="5" t="s">
        <v>103</v>
      </c>
      <c r="G11" s="5">
        <v>20100220</v>
      </c>
      <c r="H11" s="11">
        <v>15</v>
      </c>
      <c r="I11" s="11">
        <v>543</v>
      </c>
      <c r="J11" s="1">
        <v>400</v>
      </c>
      <c r="K11" s="1">
        <f>ATAN(2)*180/PI()</f>
        <v>63.43494882292201</v>
      </c>
      <c r="L11" s="1">
        <v>400</v>
      </c>
      <c r="O11" s="1" t="s">
        <v>47</v>
      </c>
      <c r="P11" s="1">
        <v>1</v>
      </c>
      <c r="Q11" s="1">
        <v>0</v>
      </c>
      <c r="R11" s="1">
        <v>0</v>
      </c>
    </row>
    <row r="12" spans="1:18">
      <c r="A12" s="1">
        <v>40</v>
      </c>
      <c r="B12" s="1" t="s">
        <v>105</v>
      </c>
      <c r="C12" s="1" t="s">
        <v>106</v>
      </c>
      <c r="D12" s="5" t="s">
        <v>46</v>
      </c>
      <c r="E12" s="9" t="s">
        <v>145</v>
      </c>
      <c r="F12" s="5" t="s">
        <v>104</v>
      </c>
      <c r="G12" s="5">
        <v>20100624</v>
      </c>
      <c r="H12" s="11">
        <v>25</v>
      </c>
      <c r="I12" s="11">
        <v>632.79999999999995</v>
      </c>
      <c r="J12" s="1">
        <v>2000</v>
      </c>
      <c r="K12" s="1">
        <f>ATAN(3)*180/PI()</f>
        <v>71.56505117707799</v>
      </c>
      <c r="L12" s="1">
        <v>256</v>
      </c>
      <c r="O12" s="1" t="s">
        <v>47</v>
      </c>
      <c r="P12" s="1">
        <v>1</v>
      </c>
      <c r="Q12" s="1">
        <v>0</v>
      </c>
      <c r="R12" s="1">
        <v>0</v>
      </c>
    </row>
    <row r="13" spans="1:18">
      <c r="A13" s="1">
        <v>41</v>
      </c>
      <c r="B13" s="1" t="s">
        <v>105</v>
      </c>
      <c r="C13" s="1" t="s">
        <v>146</v>
      </c>
      <c r="D13" s="5" t="s">
        <v>91</v>
      </c>
      <c r="E13" s="9" t="s">
        <v>144</v>
      </c>
      <c r="F13" s="5" t="s">
        <v>147</v>
      </c>
      <c r="G13" s="5">
        <v>20100626</v>
      </c>
      <c r="H13" s="11">
        <v>20</v>
      </c>
      <c r="I13" s="11">
        <v>632.79999999999995</v>
      </c>
      <c r="J13" s="1">
        <v>828</v>
      </c>
      <c r="K13" s="1">
        <f>ATAN(3)*180/PI()</f>
        <v>71.56505117707799</v>
      </c>
      <c r="L13" s="1">
        <v>256</v>
      </c>
      <c r="O13" s="1" t="s">
        <v>47</v>
      </c>
      <c r="P13" s="1">
        <v>1</v>
      </c>
      <c r="Q13" s="1">
        <v>0</v>
      </c>
      <c r="R13" s="1">
        <v>0</v>
      </c>
    </row>
    <row r="14" spans="1:18">
      <c r="A14" s="1">
        <v>46</v>
      </c>
      <c r="B14" s="1" t="s">
        <v>165</v>
      </c>
      <c r="C14" s="1" t="s">
        <v>166</v>
      </c>
      <c r="D14" s="5" t="s">
        <v>46</v>
      </c>
      <c r="E14" s="9" t="s">
        <v>167</v>
      </c>
      <c r="F14" s="1" t="s">
        <v>168</v>
      </c>
      <c r="G14" s="1">
        <v>20100719</v>
      </c>
      <c r="H14" s="11">
        <v>15</v>
      </c>
      <c r="I14" s="11">
        <v>632.79999999999995</v>
      </c>
      <c r="J14" s="1">
        <v>838</v>
      </c>
      <c r="K14" s="1">
        <f>ATAN(3)*180/PI()</f>
        <v>71.56505117707799</v>
      </c>
      <c r="L14" s="1">
        <v>256</v>
      </c>
      <c r="O14" s="1" t="s">
        <v>47</v>
      </c>
      <c r="P14" s="1">
        <v>1</v>
      </c>
      <c r="Q14" s="1">
        <v>0</v>
      </c>
      <c r="R14" s="1">
        <v>0</v>
      </c>
    </row>
    <row r="15" spans="1:18">
      <c r="A15" s="1">
        <v>54</v>
      </c>
      <c r="B15" s="1" t="s">
        <v>215</v>
      </c>
      <c r="C15" s="1" t="s">
        <v>217</v>
      </c>
      <c r="D15" s="5" t="s">
        <v>91</v>
      </c>
      <c r="E15" s="9" t="s">
        <v>216</v>
      </c>
      <c r="F15" s="1" t="s">
        <v>218</v>
      </c>
      <c r="G15" s="1">
        <v>20100817</v>
      </c>
      <c r="H15" s="11" t="s">
        <v>191</v>
      </c>
      <c r="I15" s="11" t="s">
        <v>186</v>
      </c>
      <c r="J15" s="1" t="s">
        <v>142</v>
      </c>
      <c r="K15" s="1" t="s">
        <v>164</v>
      </c>
      <c r="L15" s="1">
        <v>500</v>
      </c>
      <c r="O15" s="12" t="s">
        <v>24</v>
      </c>
      <c r="P15" s="1">
        <v>0</v>
      </c>
      <c r="Q15" s="1">
        <v>1</v>
      </c>
      <c r="R15" s="1">
        <v>0</v>
      </c>
    </row>
    <row r="16" spans="1:18">
      <c r="A16" s="1">
        <v>42</v>
      </c>
      <c r="B16" s="1" t="s">
        <v>105</v>
      </c>
      <c r="C16" s="1" t="s">
        <v>149</v>
      </c>
      <c r="D16" s="5" t="s">
        <v>46</v>
      </c>
      <c r="E16" s="9" t="s">
        <v>148</v>
      </c>
      <c r="F16" s="5" t="s">
        <v>150</v>
      </c>
      <c r="G16" s="5">
        <v>20100824</v>
      </c>
      <c r="H16" s="11">
        <v>20</v>
      </c>
      <c r="I16" s="11">
        <v>632.79999999999995</v>
      </c>
      <c r="J16" s="1">
        <v>838</v>
      </c>
      <c r="K16" s="1">
        <f>ATAN(3)*180/PI()</f>
        <v>71.56505117707799</v>
      </c>
      <c r="L16" s="1">
        <v>256</v>
      </c>
      <c r="O16" s="1" t="s">
        <v>47</v>
      </c>
      <c r="P16" s="1">
        <v>1</v>
      </c>
      <c r="Q16" s="1">
        <v>0</v>
      </c>
      <c r="R16" s="1">
        <v>0</v>
      </c>
    </row>
    <row r="17" spans="1:18">
      <c r="A17" s="1">
        <v>5</v>
      </c>
      <c r="B17" s="1" t="s">
        <v>45</v>
      </c>
      <c r="C17" s="1" t="s">
        <v>50</v>
      </c>
      <c r="D17" s="1" t="s">
        <v>53</v>
      </c>
      <c r="E17" s="9" t="s">
        <v>48</v>
      </c>
      <c r="F17" s="5" t="s">
        <v>49</v>
      </c>
      <c r="G17" s="5">
        <v>20101028</v>
      </c>
      <c r="H17" s="11">
        <v>12.5</v>
      </c>
      <c r="I17" s="11">
        <v>632.79999999999995</v>
      </c>
      <c r="J17" s="10">
        <v>838</v>
      </c>
      <c r="K17" s="1">
        <v>54.7</v>
      </c>
      <c r="L17" s="1">
        <v>256</v>
      </c>
      <c r="O17" s="1" t="s">
        <v>47</v>
      </c>
      <c r="P17" s="1">
        <v>1</v>
      </c>
      <c r="Q17" s="1">
        <v>0</v>
      </c>
      <c r="R17" s="1">
        <v>0</v>
      </c>
    </row>
    <row r="18" spans="1:18">
      <c r="A18" s="1">
        <v>6</v>
      </c>
      <c r="B18" s="5" t="s">
        <v>46</v>
      </c>
      <c r="C18" s="1" t="s">
        <v>59</v>
      </c>
      <c r="D18" s="5" t="s">
        <v>91</v>
      </c>
      <c r="E18" s="9" t="s">
        <v>48</v>
      </c>
      <c r="F18" s="5" t="s">
        <v>52</v>
      </c>
      <c r="G18" s="5">
        <v>20101028</v>
      </c>
      <c r="H18" s="11">
        <v>12.5</v>
      </c>
      <c r="I18" s="11">
        <v>632.79999999999995</v>
      </c>
      <c r="J18" s="10">
        <v>838</v>
      </c>
      <c r="K18" s="1">
        <v>0</v>
      </c>
      <c r="L18" s="1">
        <v>15</v>
      </c>
      <c r="M18" s="5" t="s">
        <v>91</v>
      </c>
      <c r="N18" s="5" t="s">
        <v>91</v>
      </c>
      <c r="O18" s="13" t="s">
        <v>156</v>
      </c>
      <c r="P18" s="1">
        <v>0</v>
      </c>
      <c r="Q18" s="1">
        <v>1</v>
      </c>
      <c r="R18" s="1">
        <v>1</v>
      </c>
    </row>
    <row r="19" spans="1:18">
      <c r="A19" s="1">
        <v>7</v>
      </c>
      <c r="B19" s="1" t="s">
        <v>45</v>
      </c>
      <c r="C19" s="1" t="s">
        <v>54</v>
      </c>
      <c r="D19" s="1" t="s">
        <v>55</v>
      </c>
      <c r="E19" s="9" t="s">
        <v>56</v>
      </c>
      <c r="F19" s="5" t="s">
        <v>57</v>
      </c>
      <c r="G19" s="5">
        <v>20101102</v>
      </c>
      <c r="H19" s="11">
        <v>12.5</v>
      </c>
      <c r="I19" s="11">
        <v>632.79999999999995</v>
      </c>
      <c r="J19" s="10">
        <v>838</v>
      </c>
      <c r="K19" s="1">
        <v>54.7</v>
      </c>
      <c r="L19" s="1">
        <v>256</v>
      </c>
      <c r="O19" s="1" t="s">
        <v>47</v>
      </c>
      <c r="P19" s="1">
        <v>1</v>
      </c>
      <c r="Q19" s="1">
        <v>0</v>
      </c>
      <c r="R19" s="1">
        <v>0</v>
      </c>
    </row>
    <row r="20" spans="1:18">
      <c r="A20" s="1">
        <v>8</v>
      </c>
      <c r="B20" s="5" t="s">
        <v>91</v>
      </c>
      <c r="C20" s="1" t="s">
        <v>59</v>
      </c>
      <c r="D20" s="5" t="s">
        <v>91</v>
      </c>
      <c r="E20" s="9" t="s">
        <v>58</v>
      </c>
      <c r="F20" s="5" t="s">
        <v>60</v>
      </c>
      <c r="G20" s="5">
        <v>20101102</v>
      </c>
      <c r="H20" s="11">
        <v>12.5</v>
      </c>
      <c r="I20" s="11">
        <v>632.79999999999995</v>
      </c>
      <c r="J20" s="10">
        <v>838</v>
      </c>
      <c r="K20" s="1">
        <v>0</v>
      </c>
      <c r="L20" s="1">
        <v>256</v>
      </c>
      <c r="O20" s="1" t="s">
        <v>47</v>
      </c>
      <c r="P20" s="1">
        <v>1</v>
      </c>
      <c r="Q20" s="1">
        <v>0</v>
      </c>
      <c r="R20" s="1">
        <v>1</v>
      </c>
    </row>
    <row r="21" spans="1:18">
      <c r="A21" s="1">
        <v>9</v>
      </c>
      <c r="B21" s="1" t="s">
        <v>45</v>
      </c>
      <c r="C21" s="1" t="s">
        <v>63</v>
      </c>
      <c r="D21" s="1" t="s">
        <v>55</v>
      </c>
      <c r="E21" s="9" t="s">
        <v>61</v>
      </c>
      <c r="F21" s="5" t="s">
        <v>62</v>
      </c>
      <c r="G21" s="5">
        <v>20101103</v>
      </c>
      <c r="H21" s="11">
        <v>12.5</v>
      </c>
      <c r="I21" s="11">
        <v>632.79999999999995</v>
      </c>
      <c r="J21" s="10">
        <v>838</v>
      </c>
      <c r="K21" s="1">
        <v>54.7</v>
      </c>
      <c r="L21" s="1">
        <v>256</v>
      </c>
      <c r="O21" s="1" t="s">
        <v>47</v>
      </c>
      <c r="P21" s="1">
        <v>1</v>
      </c>
      <c r="Q21" s="1">
        <v>0</v>
      </c>
      <c r="R21" s="1">
        <v>0</v>
      </c>
    </row>
    <row r="22" spans="1:18">
      <c r="A22" s="1">
        <v>10</v>
      </c>
      <c r="B22" s="1" t="s">
        <v>12</v>
      </c>
      <c r="C22" s="1" t="s">
        <v>63</v>
      </c>
      <c r="D22" s="1" t="s">
        <v>66</v>
      </c>
      <c r="E22" s="9" t="s">
        <v>64</v>
      </c>
      <c r="F22" s="5" t="s">
        <v>65</v>
      </c>
      <c r="G22" s="5">
        <v>20101107</v>
      </c>
      <c r="H22" s="11">
        <v>12.5</v>
      </c>
      <c r="I22" s="11">
        <v>632.79999999999995</v>
      </c>
      <c r="J22" s="10">
        <v>838</v>
      </c>
      <c r="K22" s="1">
        <v>54.7</v>
      </c>
      <c r="L22" s="1">
        <v>256</v>
      </c>
      <c r="O22" s="1" t="s">
        <v>47</v>
      </c>
      <c r="P22" s="1">
        <v>1</v>
      </c>
      <c r="Q22" s="1">
        <v>0</v>
      </c>
      <c r="R22" s="1">
        <v>0</v>
      </c>
    </row>
    <row r="23" spans="1:18">
      <c r="A23" s="1">
        <v>44</v>
      </c>
      <c r="B23" s="1" t="s">
        <v>105</v>
      </c>
      <c r="C23" s="1" t="s">
        <v>160</v>
      </c>
      <c r="D23" s="1" t="s">
        <v>161</v>
      </c>
      <c r="E23" s="9" t="s">
        <v>158</v>
      </c>
      <c r="F23" s="5" t="s">
        <v>159</v>
      </c>
      <c r="G23" s="5">
        <v>20110111</v>
      </c>
      <c r="H23" s="11" t="s">
        <v>164</v>
      </c>
      <c r="I23" s="11" t="s">
        <v>164</v>
      </c>
      <c r="J23" s="1" t="s">
        <v>164</v>
      </c>
      <c r="K23" s="1" t="s">
        <v>164</v>
      </c>
      <c r="L23" s="1">
        <v>13</v>
      </c>
      <c r="O23" s="13" t="s">
        <v>21</v>
      </c>
      <c r="P23" s="1">
        <v>0</v>
      </c>
      <c r="Q23" s="1">
        <v>1</v>
      </c>
      <c r="R23" s="1">
        <v>0</v>
      </c>
    </row>
    <row r="24" spans="1:18">
      <c r="A24" s="1">
        <v>45</v>
      </c>
      <c r="B24" s="1" t="s">
        <v>105</v>
      </c>
      <c r="C24" s="1" t="s">
        <v>160</v>
      </c>
      <c r="D24" s="1" t="s">
        <v>162</v>
      </c>
      <c r="E24" s="9" t="s">
        <v>158</v>
      </c>
      <c r="F24" s="1" t="s">
        <v>163</v>
      </c>
      <c r="G24" s="5">
        <v>20110111</v>
      </c>
      <c r="H24" s="11" t="s">
        <v>164</v>
      </c>
      <c r="I24" s="11" t="s">
        <v>164</v>
      </c>
      <c r="J24" s="1" t="s">
        <v>164</v>
      </c>
      <c r="K24" s="1" t="s">
        <v>164</v>
      </c>
      <c r="L24" s="1">
        <v>13</v>
      </c>
      <c r="O24" s="13" t="s">
        <v>21</v>
      </c>
      <c r="P24" s="1">
        <v>0</v>
      </c>
      <c r="Q24" s="1">
        <v>1</v>
      </c>
      <c r="R24" s="1">
        <v>0</v>
      </c>
    </row>
    <row r="25" spans="1:18">
      <c r="A25" s="1">
        <v>1</v>
      </c>
      <c r="B25" s="1" t="s">
        <v>9</v>
      </c>
      <c r="C25" s="1" t="s">
        <v>10</v>
      </c>
      <c r="D25" s="5" t="s">
        <v>91</v>
      </c>
      <c r="E25" s="9" t="s">
        <v>7</v>
      </c>
      <c r="F25" s="1" t="s">
        <v>11</v>
      </c>
      <c r="G25" s="1">
        <v>20110131</v>
      </c>
      <c r="H25" s="11">
        <v>15</v>
      </c>
      <c r="I25" s="11">
        <v>632.79999999999995</v>
      </c>
      <c r="J25" s="10">
        <v>838</v>
      </c>
      <c r="K25" s="1">
        <v>54.7</v>
      </c>
      <c r="L25" s="1">
        <v>128</v>
      </c>
      <c r="O25" s="12" t="s">
        <v>155</v>
      </c>
      <c r="P25" s="1">
        <v>0</v>
      </c>
      <c r="Q25" s="1">
        <v>0</v>
      </c>
      <c r="R25" s="1">
        <v>0</v>
      </c>
    </row>
    <row r="26" spans="1:18">
      <c r="A26" s="1">
        <v>11</v>
      </c>
      <c r="B26" s="1" t="s">
        <v>45</v>
      </c>
      <c r="C26" s="1" t="s">
        <v>67</v>
      </c>
      <c r="D26" s="5" t="s">
        <v>91</v>
      </c>
      <c r="E26" s="9" t="s">
        <v>68</v>
      </c>
      <c r="F26" s="5" t="s">
        <v>69</v>
      </c>
      <c r="G26" s="5">
        <v>20110211</v>
      </c>
      <c r="H26" s="11">
        <v>8.1999999999999993</v>
      </c>
      <c r="I26" s="11">
        <v>632.79999999999995</v>
      </c>
      <c r="J26" s="10">
        <v>200</v>
      </c>
      <c r="K26" s="1">
        <v>54.7</v>
      </c>
      <c r="L26" s="1">
        <v>128</v>
      </c>
      <c r="O26" s="1" t="s">
        <v>47</v>
      </c>
      <c r="P26" s="1">
        <v>1</v>
      </c>
      <c r="Q26" s="1">
        <v>0</v>
      </c>
      <c r="R26" s="1">
        <v>0</v>
      </c>
    </row>
    <row r="27" spans="1:18">
      <c r="A27" s="1">
        <v>12</v>
      </c>
      <c r="B27" s="1" t="s">
        <v>45</v>
      </c>
      <c r="C27" s="1" t="s">
        <v>71</v>
      </c>
      <c r="D27" s="1" t="s">
        <v>66</v>
      </c>
      <c r="E27" s="9" t="s">
        <v>70</v>
      </c>
      <c r="F27" s="5" t="s">
        <v>72</v>
      </c>
      <c r="G27" s="5">
        <v>20110213</v>
      </c>
      <c r="H27" s="11">
        <v>8.1999999999999993</v>
      </c>
      <c r="I27" s="11">
        <v>632.79999999999995</v>
      </c>
      <c r="J27" s="10">
        <v>200</v>
      </c>
      <c r="K27" s="1">
        <v>54.7</v>
      </c>
      <c r="L27" s="1">
        <v>128</v>
      </c>
      <c r="O27" s="1" t="s">
        <v>47</v>
      </c>
      <c r="P27" s="1">
        <v>1</v>
      </c>
      <c r="Q27" s="1">
        <v>0</v>
      </c>
      <c r="R27" s="1">
        <v>0</v>
      </c>
    </row>
    <row r="28" spans="1:18">
      <c r="A28" s="1">
        <v>13</v>
      </c>
      <c r="B28" s="1" t="s">
        <v>45</v>
      </c>
      <c r="C28" s="1" t="s">
        <v>67</v>
      </c>
      <c r="D28" s="1" t="s">
        <v>75</v>
      </c>
      <c r="E28" s="9" t="s">
        <v>73</v>
      </c>
      <c r="F28" s="5" t="s">
        <v>74</v>
      </c>
      <c r="G28" s="5">
        <v>20110213</v>
      </c>
      <c r="H28" s="11">
        <v>8.1999999999999993</v>
      </c>
      <c r="I28" s="11">
        <v>632.79999999999995</v>
      </c>
      <c r="J28" s="10">
        <v>200</v>
      </c>
      <c r="K28" s="1">
        <v>54.7</v>
      </c>
      <c r="L28" s="1">
        <v>128</v>
      </c>
      <c r="O28" s="1" t="s">
        <v>47</v>
      </c>
      <c r="P28" s="1">
        <v>1</v>
      </c>
      <c r="Q28" s="1">
        <v>0</v>
      </c>
      <c r="R28" s="1">
        <v>0</v>
      </c>
    </row>
    <row r="29" spans="1:18">
      <c r="A29" s="1">
        <v>14</v>
      </c>
      <c r="B29" s="1" t="s">
        <v>45</v>
      </c>
      <c r="C29" s="1" t="s">
        <v>71</v>
      </c>
      <c r="D29" s="1" t="s">
        <v>77</v>
      </c>
      <c r="E29" s="9" t="s">
        <v>76</v>
      </c>
      <c r="F29" s="5" t="s">
        <v>78</v>
      </c>
      <c r="G29" s="5">
        <v>20110213</v>
      </c>
      <c r="H29" s="11">
        <v>8.1999999999999993</v>
      </c>
      <c r="I29" s="11">
        <v>632.79999999999995</v>
      </c>
      <c r="J29" s="10">
        <v>200</v>
      </c>
      <c r="K29" s="1">
        <v>54.7</v>
      </c>
      <c r="L29" s="1">
        <v>128</v>
      </c>
      <c r="O29" s="1" t="s">
        <v>47</v>
      </c>
      <c r="P29" s="1">
        <v>1</v>
      </c>
      <c r="Q29" s="1">
        <v>0</v>
      </c>
      <c r="R29" s="1">
        <v>0</v>
      </c>
    </row>
    <row r="30" spans="1:18">
      <c r="A30" s="1">
        <v>15</v>
      </c>
      <c r="B30" s="1" t="s">
        <v>45</v>
      </c>
      <c r="C30" s="1" t="s">
        <v>67</v>
      </c>
      <c r="D30" s="1" t="s">
        <v>108</v>
      </c>
      <c r="E30" s="9" t="s">
        <v>81</v>
      </c>
      <c r="F30" s="5" t="s">
        <v>107</v>
      </c>
      <c r="G30" s="5">
        <v>20110214</v>
      </c>
      <c r="H30" s="11">
        <v>8.1999999999999993</v>
      </c>
      <c r="I30" s="11">
        <v>632.79999999999995</v>
      </c>
      <c r="J30" s="10">
        <v>200</v>
      </c>
      <c r="K30" s="1">
        <v>54.7</v>
      </c>
      <c r="L30" s="1">
        <v>128</v>
      </c>
      <c r="O30" s="1" t="s">
        <v>47</v>
      </c>
      <c r="P30" s="1">
        <v>1</v>
      </c>
      <c r="Q30" s="1">
        <v>0</v>
      </c>
      <c r="R30" s="1">
        <v>0</v>
      </c>
    </row>
    <row r="31" spans="1:18">
      <c r="A31" s="1">
        <v>16</v>
      </c>
      <c r="B31" s="1" t="s">
        <v>45</v>
      </c>
      <c r="C31" s="1" t="s">
        <v>71</v>
      </c>
      <c r="D31" s="1" t="s">
        <v>110</v>
      </c>
      <c r="E31" s="9" t="s">
        <v>109</v>
      </c>
      <c r="F31" s="1" t="s">
        <v>113</v>
      </c>
      <c r="G31" s="1">
        <v>20110214</v>
      </c>
      <c r="H31" s="11">
        <v>8.1999999999999993</v>
      </c>
      <c r="I31" s="11">
        <v>632.79999999999995</v>
      </c>
      <c r="J31" s="10">
        <v>200</v>
      </c>
      <c r="K31" s="1">
        <v>54.7</v>
      </c>
      <c r="L31" s="1">
        <v>128</v>
      </c>
      <c r="O31" s="1" t="s">
        <v>47</v>
      </c>
      <c r="P31" s="1">
        <v>1</v>
      </c>
      <c r="Q31" s="1">
        <v>0</v>
      </c>
      <c r="R31" s="1">
        <v>0</v>
      </c>
    </row>
    <row r="32" spans="1:18">
      <c r="A32" s="1">
        <v>17</v>
      </c>
      <c r="B32" s="1" t="s">
        <v>45</v>
      </c>
      <c r="C32" s="1" t="s">
        <v>67</v>
      </c>
      <c r="D32" s="1" t="s">
        <v>111</v>
      </c>
      <c r="E32" s="9" t="s">
        <v>114</v>
      </c>
      <c r="F32" s="1" t="s">
        <v>115</v>
      </c>
      <c r="G32" s="1">
        <v>20110214</v>
      </c>
      <c r="H32" s="11">
        <v>8.1999999999999993</v>
      </c>
      <c r="I32" s="11">
        <v>632.79999999999995</v>
      </c>
      <c r="J32" s="10">
        <v>200</v>
      </c>
      <c r="K32" s="1">
        <v>54.7</v>
      </c>
      <c r="L32" s="1">
        <v>128</v>
      </c>
      <c r="O32" s="1" t="s">
        <v>47</v>
      </c>
      <c r="P32" s="1">
        <v>1</v>
      </c>
      <c r="Q32" s="1">
        <v>0</v>
      </c>
      <c r="R32" s="1">
        <v>0</v>
      </c>
    </row>
    <row r="33" spans="1:18">
      <c r="A33" s="1">
        <v>18</v>
      </c>
      <c r="B33" s="1" t="s">
        <v>45</v>
      </c>
      <c r="C33" s="1" t="s">
        <v>116</v>
      </c>
      <c r="D33" s="1" t="s">
        <v>112</v>
      </c>
      <c r="E33" s="9" t="s">
        <v>117</v>
      </c>
      <c r="F33" s="1" t="s">
        <v>118</v>
      </c>
      <c r="G33" s="1">
        <v>20110215</v>
      </c>
      <c r="H33" s="11">
        <v>8.1999999999999993</v>
      </c>
      <c r="I33" s="11">
        <v>632.79999999999995</v>
      </c>
      <c r="J33" s="10">
        <v>200</v>
      </c>
      <c r="K33" s="1">
        <v>54.7</v>
      </c>
      <c r="L33" s="1">
        <v>128</v>
      </c>
      <c r="O33" s="1" t="s">
        <v>47</v>
      </c>
      <c r="P33" s="1">
        <v>1</v>
      </c>
      <c r="Q33" s="1">
        <v>0</v>
      </c>
      <c r="R33" s="1">
        <v>0</v>
      </c>
    </row>
    <row r="34" spans="1:18">
      <c r="A34" s="1">
        <v>19</v>
      </c>
      <c r="B34" s="1" t="s">
        <v>45</v>
      </c>
      <c r="C34" s="1" t="s">
        <v>120</v>
      </c>
      <c r="D34" s="5" t="s">
        <v>51</v>
      </c>
      <c r="E34" s="9" t="s">
        <v>119</v>
      </c>
      <c r="F34" s="1" t="s">
        <v>121</v>
      </c>
      <c r="G34" s="1">
        <v>20110217</v>
      </c>
      <c r="H34" s="11">
        <v>8.1999999999999993</v>
      </c>
      <c r="I34" s="11">
        <v>632.79999999999995</v>
      </c>
      <c r="J34" s="10">
        <v>200</v>
      </c>
      <c r="K34" s="1">
        <v>54.7</v>
      </c>
      <c r="L34" s="1">
        <v>128</v>
      </c>
      <c r="O34" s="1" t="s">
        <v>47</v>
      </c>
      <c r="P34" s="1">
        <v>1</v>
      </c>
      <c r="Q34" s="1">
        <v>0</v>
      </c>
      <c r="R34" s="1">
        <v>1</v>
      </c>
    </row>
    <row r="35" spans="1:18">
      <c r="A35" s="1">
        <v>20</v>
      </c>
      <c r="B35" s="1" t="s">
        <v>45</v>
      </c>
      <c r="C35" s="1" t="s">
        <v>125</v>
      </c>
      <c r="D35" s="1" t="s">
        <v>124</v>
      </c>
      <c r="E35" s="9" t="s">
        <v>122</v>
      </c>
      <c r="F35" s="1" t="s">
        <v>123</v>
      </c>
      <c r="G35" s="1">
        <v>20110218</v>
      </c>
      <c r="H35" s="11">
        <v>8.1999999999999993</v>
      </c>
      <c r="I35" s="11">
        <v>632.79999999999995</v>
      </c>
      <c r="J35" s="10">
        <v>200</v>
      </c>
      <c r="K35" s="1">
        <v>54.7</v>
      </c>
      <c r="L35" s="1">
        <v>128</v>
      </c>
      <c r="O35" s="1" t="s">
        <v>47</v>
      </c>
      <c r="P35" s="1">
        <v>1</v>
      </c>
      <c r="Q35" s="1">
        <v>0</v>
      </c>
      <c r="R35" s="1">
        <v>0</v>
      </c>
    </row>
    <row r="36" spans="1:18">
      <c r="A36" s="1">
        <v>21</v>
      </c>
      <c r="B36" s="1" t="s">
        <v>45</v>
      </c>
      <c r="C36" s="1" t="s">
        <v>125</v>
      </c>
      <c r="D36" s="1" t="s">
        <v>111</v>
      </c>
      <c r="E36" s="9" t="s">
        <v>126</v>
      </c>
      <c r="F36" s="1" t="s">
        <v>127</v>
      </c>
      <c r="G36" s="1">
        <v>20110218</v>
      </c>
      <c r="H36" s="11">
        <v>8.1999999999999993</v>
      </c>
      <c r="I36" s="11">
        <v>632.79999999999995</v>
      </c>
      <c r="J36" s="10">
        <v>200</v>
      </c>
      <c r="K36" s="1">
        <v>54.7</v>
      </c>
      <c r="L36" s="1">
        <v>128</v>
      </c>
      <c r="O36" s="1" t="s">
        <v>47</v>
      </c>
      <c r="P36" s="1">
        <v>1</v>
      </c>
      <c r="Q36" s="1">
        <v>0</v>
      </c>
      <c r="R36" s="1">
        <v>0</v>
      </c>
    </row>
    <row r="37" spans="1:18">
      <c r="A37" s="1">
        <v>22</v>
      </c>
      <c r="B37" s="1" t="s">
        <v>45</v>
      </c>
      <c r="C37" s="1" t="s">
        <v>125</v>
      </c>
      <c r="D37" s="1" t="s">
        <v>128</v>
      </c>
      <c r="E37" s="9" t="s">
        <v>131</v>
      </c>
      <c r="F37" s="1" t="s">
        <v>132</v>
      </c>
      <c r="G37" s="1">
        <v>20110218</v>
      </c>
      <c r="H37" s="11">
        <v>8.1999999999999993</v>
      </c>
      <c r="I37" s="11">
        <v>632.79999999999995</v>
      </c>
      <c r="J37" s="10">
        <v>200</v>
      </c>
      <c r="K37" s="1">
        <v>54.7</v>
      </c>
      <c r="L37" s="1">
        <v>128</v>
      </c>
      <c r="O37" s="1" t="s">
        <v>47</v>
      </c>
      <c r="P37" s="1">
        <v>1</v>
      </c>
      <c r="Q37" s="1">
        <v>0</v>
      </c>
      <c r="R37" s="1">
        <v>0</v>
      </c>
    </row>
    <row r="38" spans="1:18">
      <c r="A38" s="1">
        <v>23</v>
      </c>
      <c r="B38" s="1" t="s">
        <v>45</v>
      </c>
      <c r="C38" s="1" t="s">
        <v>125</v>
      </c>
      <c r="D38" s="1" t="s">
        <v>129</v>
      </c>
      <c r="E38" s="9" t="s">
        <v>137</v>
      </c>
      <c r="F38" s="1" t="s">
        <v>133</v>
      </c>
      <c r="G38" s="1">
        <v>20110218</v>
      </c>
      <c r="H38" s="11">
        <v>8.1999999999999993</v>
      </c>
      <c r="I38" s="11">
        <v>632.79999999999995</v>
      </c>
      <c r="J38" s="10">
        <v>200</v>
      </c>
      <c r="K38" s="1">
        <v>54.7</v>
      </c>
      <c r="L38" s="1">
        <v>128</v>
      </c>
      <c r="O38" s="1" t="s">
        <v>47</v>
      </c>
      <c r="P38" s="1">
        <v>1</v>
      </c>
      <c r="Q38" s="1">
        <v>0</v>
      </c>
      <c r="R38" s="1">
        <v>0</v>
      </c>
    </row>
    <row r="39" spans="1:18">
      <c r="A39" s="1">
        <v>24</v>
      </c>
      <c r="B39" s="1" t="s">
        <v>45</v>
      </c>
      <c r="C39" s="1" t="s">
        <v>125</v>
      </c>
      <c r="D39" s="1" t="s">
        <v>66</v>
      </c>
      <c r="E39" s="9" t="s">
        <v>134</v>
      </c>
      <c r="F39" s="1" t="s">
        <v>135</v>
      </c>
      <c r="G39" s="1">
        <v>20110219</v>
      </c>
      <c r="H39" s="11">
        <v>8.1999999999999993</v>
      </c>
      <c r="I39" s="11">
        <v>632.79999999999995</v>
      </c>
      <c r="J39" s="10">
        <v>838</v>
      </c>
      <c r="K39" s="1">
        <v>54.7</v>
      </c>
      <c r="L39" s="1">
        <v>128</v>
      </c>
      <c r="O39" s="1" t="s">
        <v>47</v>
      </c>
      <c r="P39" s="1">
        <v>1</v>
      </c>
      <c r="Q39" s="1">
        <v>0</v>
      </c>
      <c r="R39" s="1">
        <v>0</v>
      </c>
    </row>
    <row r="40" spans="1:18">
      <c r="A40" s="1">
        <v>25</v>
      </c>
      <c r="B40" s="1" t="s">
        <v>45</v>
      </c>
      <c r="C40" s="1" t="s">
        <v>125</v>
      </c>
      <c r="D40" s="1" t="s">
        <v>55</v>
      </c>
      <c r="E40" s="9" t="s">
        <v>136</v>
      </c>
      <c r="F40" s="1" t="s">
        <v>138</v>
      </c>
      <c r="G40" s="1">
        <v>20110219</v>
      </c>
      <c r="H40" s="11">
        <v>8.1999999999999993</v>
      </c>
      <c r="I40" s="11">
        <v>632.79999999999995</v>
      </c>
      <c r="J40" s="10">
        <v>838</v>
      </c>
      <c r="K40" s="1">
        <v>54.7</v>
      </c>
      <c r="L40" s="1">
        <v>128</v>
      </c>
      <c r="O40" s="1" t="s">
        <v>47</v>
      </c>
      <c r="P40" s="1">
        <v>1</v>
      </c>
      <c r="Q40" s="1">
        <v>0</v>
      </c>
      <c r="R40" s="1">
        <v>0</v>
      </c>
    </row>
    <row r="41" spans="1:18">
      <c r="A41" s="1">
        <v>26</v>
      </c>
      <c r="B41" s="1" t="s">
        <v>45</v>
      </c>
      <c r="C41" s="1" t="s">
        <v>125</v>
      </c>
      <c r="D41" s="1" t="s">
        <v>75</v>
      </c>
      <c r="E41" s="9" t="s">
        <v>139</v>
      </c>
      <c r="F41" s="1" t="s">
        <v>35</v>
      </c>
      <c r="G41" s="1">
        <v>20110219</v>
      </c>
      <c r="H41" s="11">
        <v>8.1999999999999993</v>
      </c>
      <c r="I41" s="11">
        <v>632.79999999999995</v>
      </c>
      <c r="J41" s="10">
        <v>838</v>
      </c>
      <c r="K41" s="1">
        <v>54.7</v>
      </c>
      <c r="L41" s="1">
        <v>128</v>
      </c>
      <c r="O41" s="1" t="s">
        <v>47</v>
      </c>
      <c r="P41" s="1">
        <v>1</v>
      </c>
      <c r="Q41" s="1">
        <v>0</v>
      </c>
      <c r="R41" s="1">
        <v>0</v>
      </c>
    </row>
    <row r="42" spans="1:18">
      <c r="A42" s="1">
        <v>27</v>
      </c>
      <c r="B42" s="1" t="s">
        <v>45</v>
      </c>
      <c r="C42" s="1" t="s">
        <v>125</v>
      </c>
      <c r="D42" s="1" t="s">
        <v>77</v>
      </c>
      <c r="E42" s="9" t="s">
        <v>36</v>
      </c>
      <c r="F42" s="1" t="s">
        <v>37</v>
      </c>
      <c r="G42" s="1">
        <v>20110219</v>
      </c>
      <c r="H42" s="11">
        <v>8.1999999999999993</v>
      </c>
      <c r="I42" s="11">
        <v>632.79999999999995</v>
      </c>
      <c r="J42" s="10">
        <v>838</v>
      </c>
      <c r="K42" s="1">
        <v>54.7</v>
      </c>
      <c r="L42" s="1">
        <v>128</v>
      </c>
      <c r="O42" s="1" t="s">
        <v>47</v>
      </c>
      <c r="P42" s="1">
        <v>1</v>
      </c>
      <c r="Q42" s="1">
        <v>0</v>
      </c>
      <c r="R42" s="1">
        <v>0</v>
      </c>
    </row>
    <row r="43" spans="1:18">
      <c r="A43" s="1">
        <v>28</v>
      </c>
      <c r="B43" s="1" t="s">
        <v>45</v>
      </c>
      <c r="C43" s="1" t="s">
        <v>125</v>
      </c>
      <c r="D43" s="1" t="s">
        <v>112</v>
      </c>
      <c r="E43" s="9" t="s">
        <v>38</v>
      </c>
      <c r="F43" s="1" t="s">
        <v>171</v>
      </c>
      <c r="G43" s="1">
        <v>20110219</v>
      </c>
      <c r="H43" s="11">
        <v>8.1999999999999993</v>
      </c>
      <c r="I43" s="11">
        <v>632.79999999999995</v>
      </c>
      <c r="J43" s="10">
        <v>838</v>
      </c>
      <c r="K43" s="1">
        <v>54.7</v>
      </c>
      <c r="L43" s="1">
        <v>128</v>
      </c>
      <c r="O43" s="1" t="s">
        <v>47</v>
      </c>
      <c r="P43" s="1">
        <v>1</v>
      </c>
      <c r="Q43" s="1">
        <v>0</v>
      </c>
      <c r="R43" s="1">
        <v>0</v>
      </c>
    </row>
    <row r="44" spans="1:18">
      <c r="A44" s="1">
        <v>29</v>
      </c>
      <c r="B44" s="1" t="s">
        <v>45</v>
      </c>
      <c r="C44" s="1" t="s">
        <v>125</v>
      </c>
      <c r="D44" s="1" t="s">
        <v>130</v>
      </c>
      <c r="E44" s="9" t="s">
        <v>172</v>
      </c>
      <c r="F44" s="1" t="s">
        <v>173</v>
      </c>
      <c r="G44" s="1">
        <v>20110219</v>
      </c>
      <c r="H44" s="11">
        <v>8.1999999999999993</v>
      </c>
      <c r="I44" s="11">
        <v>632.79999999999995</v>
      </c>
      <c r="J44" s="10">
        <v>838</v>
      </c>
      <c r="K44" s="1">
        <v>54.7</v>
      </c>
      <c r="L44" s="1">
        <v>128</v>
      </c>
      <c r="O44" s="1" t="s">
        <v>47</v>
      </c>
      <c r="P44" s="1">
        <v>1</v>
      </c>
      <c r="Q44" s="1">
        <v>0</v>
      </c>
      <c r="R44" s="1">
        <v>0</v>
      </c>
    </row>
    <row r="45" spans="1:18">
      <c r="A45" s="1">
        <v>2</v>
      </c>
      <c r="B45" s="1" t="s">
        <v>12</v>
      </c>
      <c r="C45" s="1" t="s">
        <v>13</v>
      </c>
      <c r="D45" s="5" t="s">
        <v>91</v>
      </c>
      <c r="E45" s="9" t="s">
        <v>14</v>
      </c>
      <c r="F45" s="5" t="s">
        <v>15</v>
      </c>
      <c r="G45" s="1">
        <v>20110509</v>
      </c>
      <c r="H45" s="11">
        <v>25</v>
      </c>
      <c r="I45" s="11">
        <v>632.79999999999995</v>
      </c>
      <c r="J45" s="10">
        <v>838</v>
      </c>
      <c r="K45" s="1">
        <f>ATAN(3)*180/PI()</f>
        <v>71.56505117707799</v>
      </c>
      <c r="L45" s="1">
        <v>128</v>
      </c>
      <c r="O45" s="1" t="s">
        <v>47</v>
      </c>
      <c r="P45" s="1">
        <v>1</v>
      </c>
      <c r="Q45" s="1">
        <v>0</v>
      </c>
      <c r="R45" s="1">
        <v>0</v>
      </c>
    </row>
    <row r="46" spans="1:18">
      <c r="A46" s="1">
        <v>3</v>
      </c>
      <c r="B46" s="1" t="s">
        <v>12</v>
      </c>
      <c r="C46" s="1" t="s">
        <v>13</v>
      </c>
      <c r="D46" s="5" t="s">
        <v>91</v>
      </c>
      <c r="E46" s="9" t="s">
        <v>16</v>
      </c>
      <c r="F46" s="5" t="s">
        <v>17</v>
      </c>
      <c r="G46" s="5">
        <v>20110510</v>
      </c>
      <c r="H46" s="11">
        <v>20</v>
      </c>
      <c r="I46" s="11">
        <v>632.79999999999995</v>
      </c>
      <c r="J46" s="10">
        <v>838</v>
      </c>
      <c r="K46" s="1">
        <v>0</v>
      </c>
      <c r="L46" s="1">
        <v>128</v>
      </c>
      <c r="O46" s="1" t="s">
        <v>47</v>
      </c>
      <c r="P46" s="1">
        <v>1</v>
      </c>
      <c r="Q46" s="1">
        <v>0</v>
      </c>
      <c r="R46" s="1">
        <v>0</v>
      </c>
    </row>
    <row r="47" spans="1:18">
      <c r="A47" s="1">
        <v>36</v>
      </c>
      <c r="B47" s="1" t="s">
        <v>45</v>
      </c>
      <c r="C47" s="1" t="s">
        <v>175</v>
      </c>
      <c r="D47" s="1" t="s">
        <v>77</v>
      </c>
      <c r="E47" s="9" t="s">
        <v>92</v>
      </c>
      <c r="F47" s="1" t="s">
        <v>93</v>
      </c>
      <c r="G47" s="1">
        <v>20110510</v>
      </c>
      <c r="H47" s="11">
        <v>6</v>
      </c>
      <c r="I47" s="11">
        <v>632.79999999999995</v>
      </c>
      <c r="J47" s="10">
        <v>838</v>
      </c>
      <c r="K47" s="1">
        <v>54.7</v>
      </c>
      <c r="L47" s="1">
        <v>128</v>
      </c>
      <c r="O47" s="1" t="s">
        <v>47</v>
      </c>
      <c r="P47" s="1">
        <v>1</v>
      </c>
      <c r="Q47" s="1">
        <v>0</v>
      </c>
      <c r="R47" s="1">
        <v>0</v>
      </c>
    </row>
    <row r="48" spans="1:18">
      <c r="A48" s="1">
        <v>30</v>
      </c>
      <c r="B48" s="1" t="s">
        <v>45</v>
      </c>
      <c r="C48" s="1" t="s">
        <v>175</v>
      </c>
      <c r="D48" s="1" t="s">
        <v>66</v>
      </c>
      <c r="E48" s="9" t="s">
        <v>174</v>
      </c>
      <c r="F48" s="1" t="s">
        <v>176</v>
      </c>
      <c r="G48" s="1">
        <v>20110511</v>
      </c>
      <c r="H48" s="11">
        <v>6</v>
      </c>
      <c r="I48" s="11">
        <v>632.79999999999995</v>
      </c>
      <c r="J48" s="10">
        <v>838</v>
      </c>
      <c r="K48" s="1">
        <v>54.7</v>
      </c>
      <c r="L48" s="1">
        <v>128</v>
      </c>
      <c r="O48" s="1" t="s">
        <v>47</v>
      </c>
      <c r="P48" s="1">
        <v>1</v>
      </c>
      <c r="Q48" s="1">
        <v>0</v>
      </c>
      <c r="R48" s="1">
        <v>0</v>
      </c>
    </row>
    <row r="49" spans="1:18">
      <c r="A49" s="1">
        <v>34</v>
      </c>
      <c r="B49" s="1" t="s">
        <v>45</v>
      </c>
      <c r="C49" s="1" t="s">
        <v>175</v>
      </c>
      <c r="D49" s="1" t="s">
        <v>75</v>
      </c>
      <c r="E49" s="9" t="s">
        <v>183</v>
      </c>
      <c r="F49" s="1" t="s">
        <v>184</v>
      </c>
      <c r="G49" s="1">
        <v>20110511</v>
      </c>
      <c r="H49" s="11">
        <v>6</v>
      </c>
      <c r="I49" s="11">
        <v>632.79999999999995</v>
      </c>
      <c r="J49" s="10">
        <v>838</v>
      </c>
      <c r="K49" s="1">
        <v>54.7</v>
      </c>
      <c r="L49" s="1">
        <v>128</v>
      </c>
      <c r="O49" s="1" t="s">
        <v>47</v>
      </c>
      <c r="P49" s="1">
        <v>1</v>
      </c>
      <c r="Q49" s="1">
        <v>0</v>
      </c>
      <c r="R49" s="1">
        <v>0</v>
      </c>
    </row>
    <row r="50" spans="1:18">
      <c r="A50" s="1">
        <v>32</v>
      </c>
      <c r="B50" s="1" t="s">
        <v>45</v>
      </c>
      <c r="C50" s="1" t="s">
        <v>175</v>
      </c>
      <c r="D50" s="1" t="s">
        <v>55</v>
      </c>
      <c r="E50" s="9" t="s">
        <v>179</v>
      </c>
      <c r="F50" s="1" t="s">
        <v>180</v>
      </c>
      <c r="G50" s="1">
        <v>20110512</v>
      </c>
      <c r="H50" s="11">
        <v>6</v>
      </c>
      <c r="I50" s="11">
        <v>632.79999999999995</v>
      </c>
      <c r="J50" s="10">
        <v>838</v>
      </c>
      <c r="K50" s="1">
        <v>54.7</v>
      </c>
      <c r="L50" s="1">
        <v>128</v>
      </c>
      <c r="O50" s="1" t="s">
        <v>47</v>
      </c>
      <c r="P50" s="1">
        <v>1</v>
      </c>
      <c r="Q50" s="1">
        <v>0</v>
      </c>
      <c r="R50" s="1">
        <v>0</v>
      </c>
    </row>
    <row r="51" spans="1:18">
      <c r="A51" s="1">
        <v>31</v>
      </c>
      <c r="B51" s="1" t="s">
        <v>45</v>
      </c>
      <c r="C51" s="1" t="s">
        <v>175</v>
      </c>
      <c r="D51" s="1" t="s">
        <v>66</v>
      </c>
      <c r="E51" s="9" t="s">
        <v>177</v>
      </c>
      <c r="F51" s="1" t="s">
        <v>178</v>
      </c>
      <c r="G51" s="1">
        <v>20110513</v>
      </c>
      <c r="H51" s="11">
        <v>6</v>
      </c>
      <c r="I51" s="11">
        <v>632.79999999999995</v>
      </c>
      <c r="J51" s="10">
        <v>200</v>
      </c>
      <c r="K51" s="1">
        <v>54.7</v>
      </c>
      <c r="L51" s="1">
        <v>128</v>
      </c>
      <c r="O51" s="1" t="s">
        <v>47</v>
      </c>
      <c r="P51" s="1">
        <v>1</v>
      </c>
      <c r="Q51" s="1">
        <v>0</v>
      </c>
      <c r="R51" s="1">
        <v>0</v>
      </c>
    </row>
    <row r="52" spans="1:18">
      <c r="A52" s="1">
        <v>33</v>
      </c>
      <c r="B52" s="1" t="s">
        <v>45</v>
      </c>
      <c r="C52" s="1" t="s">
        <v>175</v>
      </c>
      <c r="D52" s="1" t="s">
        <v>55</v>
      </c>
      <c r="E52" s="9" t="s">
        <v>181</v>
      </c>
      <c r="F52" s="1" t="s">
        <v>182</v>
      </c>
      <c r="G52" s="1">
        <v>20110513</v>
      </c>
      <c r="H52" s="11">
        <v>6</v>
      </c>
      <c r="I52" s="11">
        <v>632.79999999999995</v>
      </c>
      <c r="J52" s="10">
        <v>200</v>
      </c>
      <c r="K52" s="1">
        <v>54.7</v>
      </c>
      <c r="L52" s="1">
        <v>128</v>
      </c>
      <c r="O52" s="1" t="s">
        <v>47</v>
      </c>
      <c r="P52" s="1">
        <v>1</v>
      </c>
      <c r="Q52" s="1">
        <v>0</v>
      </c>
      <c r="R52" s="1">
        <v>0</v>
      </c>
    </row>
    <row r="53" spans="1:18">
      <c r="A53" s="1">
        <v>35</v>
      </c>
      <c r="B53" s="1" t="s">
        <v>45</v>
      </c>
      <c r="C53" s="1" t="s">
        <v>175</v>
      </c>
      <c r="D53" s="1" t="s">
        <v>75</v>
      </c>
      <c r="E53" s="9" t="s">
        <v>185</v>
      </c>
      <c r="F53" s="1" t="s">
        <v>95</v>
      </c>
      <c r="G53" s="1">
        <v>20110513</v>
      </c>
      <c r="H53" s="11">
        <v>6</v>
      </c>
      <c r="I53" s="11">
        <v>632.79999999999995</v>
      </c>
      <c r="J53" s="10">
        <v>200</v>
      </c>
      <c r="K53" s="1">
        <v>54.7</v>
      </c>
      <c r="L53" s="1">
        <v>5</v>
      </c>
      <c r="O53" s="13" t="s">
        <v>157</v>
      </c>
      <c r="P53" s="1">
        <v>0</v>
      </c>
      <c r="Q53" s="1">
        <v>1</v>
      </c>
      <c r="R53" s="1">
        <v>0</v>
      </c>
    </row>
    <row r="54" spans="1:18">
      <c r="A54" s="1">
        <v>37</v>
      </c>
      <c r="B54" s="1" t="s">
        <v>45</v>
      </c>
      <c r="C54" s="1" t="s">
        <v>175</v>
      </c>
      <c r="D54" s="1" t="s">
        <v>77</v>
      </c>
      <c r="E54" s="9" t="s">
        <v>94</v>
      </c>
      <c r="F54" s="5" t="s">
        <v>96</v>
      </c>
      <c r="G54" s="5">
        <v>20110513</v>
      </c>
      <c r="H54" s="11">
        <v>6</v>
      </c>
      <c r="I54" s="11">
        <v>632.79999999999995</v>
      </c>
      <c r="J54" s="10">
        <v>200</v>
      </c>
      <c r="K54" s="1">
        <v>54.7</v>
      </c>
      <c r="L54" s="1">
        <v>3</v>
      </c>
      <c r="O54" s="13" t="s">
        <v>157</v>
      </c>
      <c r="P54" s="1">
        <v>0</v>
      </c>
      <c r="Q54" s="1">
        <v>1</v>
      </c>
      <c r="R54" s="1">
        <v>0</v>
      </c>
    </row>
    <row r="55" spans="1:18">
      <c r="A55" s="1">
        <v>43</v>
      </c>
      <c r="B55" s="1" t="s">
        <v>105</v>
      </c>
      <c r="C55" s="1" t="s">
        <v>152</v>
      </c>
      <c r="D55" s="5" t="s">
        <v>91</v>
      </c>
      <c r="E55" s="9" t="s">
        <v>151</v>
      </c>
      <c r="F55" s="5" t="s">
        <v>153</v>
      </c>
      <c r="G55" s="5">
        <v>20110613</v>
      </c>
      <c r="H55" s="11">
        <v>25</v>
      </c>
      <c r="I55" s="11">
        <v>632.79999999999995</v>
      </c>
      <c r="J55" s="1">
        <v>838</v>
      </c>
      <c r="K55" s="1">
        <f>ATAN(3)*180/PI()</f>
        <v>71.56505117707799</v>
      </c>
      <c r="L55" s="1">
        <v>128</v>
      </c>
      <c r="O55" s="12" t="s">
        <v>155</v>
      </c>
      <c r="P55" s="1">
        <v>0</v>
      </c>
      <c r="Q55" s="1">
        <v>0</v>
      </c>
      <c r="R55" s="1">
        <v>0</v>
      </c>
    </row>
    <row r="56" spans="1:18">
      <c r="A56" s="1">
        <v>4</v>
      </c>
      <c r="B56" s="1" t="s">
        <v>45</v>
      </c>
      <c r="C56" s="1" t="s">
        <v>44</v>
      </c>
      <c r="D56" s="5" t="s">
        <v>46</v>
      </c>
      <c r="E56" s="9" t="s">
        <v>41</v>
      </c>
      <c r="F56" s="5" t="s">
        <v>42</v>
      </c>
      <c r="G56" s="5">
        <v>20110930</v>
      </c>
      <c r="H56" s="11">
        <v>25</v>
      </c>
      <c r="I56" s="11">
        <v>632.79999999999995</v>
      </c>
      <c r="J56" s="10">
        <v>2000</v>
      </c>
      <c r="K56" s="1">
        <f>ATAN(3)*180/PI()</f>
        <v>71.56505117707799</v>
      </c>
      <c r="L56" s="1">
        <v>256</v>
      </c>
      <c r="O56" s="12" t="s">
        <v>22</v>
      </c>
      <c r="P56" s="1">
        <v>0</v>
      </c>
      <c r="Q56" s="1">
        <v>1</v>
      </c>
      <c r="R56" s="1">
        <v>0</v>
      </c>
    </row>
    <row r="57" spans="1:18">
      <c r="A57" s="1">
        <v>50</v>
      </c>
      <c r="B57" s="1" t="s">
        <v>12</v>
      </c>
      <c r="C57" s="1" t="s">
        <v>207</v>
      </c>
      <c r="D57" s="5" t="s">
        <v>51</v>
      </c>
      <c r="E57" s="9" t="s">
        <v>208</v>
      </c>
      <c r="F57" s="1" t="s">
        <v>209</v>
      </c>
      <c r="G57" s="1">
        <v>20130423</v>
      </c>
      <c r="H57" s="11">
        <v>6</v>
      </c>
      <c r="I57" s="11">
        <v>632.79999999999995</v>
      </c>
      <c r="J57" s="1">
        <v>838</v>
      </c>
      <c r="K57" s="1">
        <v>54.7</v>
      </c>
      <c r="L57" s="1">
        <v>256</v>
      </c>
      <c r="O57" s="12" t="s">
        <v>154</v>
      </c>
      <c r="P57" s="1">
        <v>0</v>
      </c>
      <c r="Q57" s="1">
        <v>0</v>
      </c>
      <c r="R57" s="1">
        <v>0</v>
      </c>
    </row>
    <row r="58" spans="1:18">
      <c r="A58" s="1">
        <v>47</v>
      </c>
      <c r="B58" s="1" t="s">
        <v>105</v>
      </c>
      <c r="C58" s="1" t="s">
        <v>169</v>
      </c>
      <c r="D58" s="5" t="s">
        <v>46</v>
      </c>
      <c r="E58" s="9" t="s">
        <v>170</v>
      </c>
      <c r="F58" s="1" t="s">
        <v>200</v>
      </c>
      <c r="G58" s="1">
        <v>20130627</v>
      </c>
      <c r="H58" s="11">
        <v>25</v>
      </c>
      <c r="I58" s="11">
        <v>632.79999999999995</v>
      </c>
      <c r="J58" s="1">
        <v>838</v>
      </c>
      <c r="K58" s="1">
        <f>ATAN(3)*180/PI()</f>
        <v>71.56505117707799</v>
      </c>
      <c r="L58" s="1">
        <v>256</v>
      </c>
      <c r="O58" s="12" t="s">
        <v>155</v>
      </c>
      <c r="P58" s="1">
        <v>0</v>
      </c>
      <c r="Q58" s="1">
        <v>0</v>
      </c>
      <c r="R58" s="1">
        <v>0</v>
      </c>
    </row>
    <row r="59" spans="1:18">
      <c r="A59" s="1">
        <v>48</v>
      </c>
      <c r="B59" s="1" t="s">
        <v>105</v>
      </c>
      <c r="C59" s="1" t="s">
        <v>201</v>
      </c>
      <c r="D59" s="5" t="s">
        <v>46</v>
      </c>
      <c r="E59" s="9" t="s">
        <v>202</v>
      </c>
      <c r="F59" s="1" t="s">
        <v>203</v>
      </c>
      <c r="G59" s="1">
        <v>20130627</v>
      </c>
      <c r="H59" s="11">
        <v>25</v>
      </c>
      <c r="I59" s="11">
        <v>632.79999999999995</v>
      </c>
      <c r="J59" s="1">
        <v>838</v>
      </c>
      <c r="K59" s="1">
        <f>ATAN(3)*180/PI()</f>
        <v>71.56505117707799</v>
      </c>
      <c r="L59" s="1">
        <v>256</v>
      </c>
      <c r="O59" s="12" t="s">
        <v>154</v>
      </c>
      <c r="P59" s="1">
        <v>0</v>
      </c>
      <c r="Q59" s="1">
        <v>0</v>
      </c>
      <c r="R59" s="1">
        <v>0</v>
      </c>
    </row>
    <row r="60" spans="1:18">
      <c r="A60" s="1">
        <v>49</v>
      </c>
      <c r="B60" s="5" t="s">
        <v>46</v>
      </c>
      <c r="C60" s="1" t="s">
        <v>205</v>
      </c>
      <c r="D60" s="5" t="s">
        <v>51</v>
      </c>
      <c r="E60" s="9" t="s">
        <v>204</v>
      </c>
      <c r="F60" s="1" t="s">
        <v>206</v>
      </c>
      <c r="G60" s="1">
        <v>20130628</v>
      </c>
      <c r="H60" s="11">
        <v>25</v>
      </c>
      <c r="I60" s="11">
        <v>632.79999999999995</v>
      </c>
      <c r="J60" s="1">
        <v>838</v>
      </c>
      <c r="K60" s="1">
        <v>0</v>
      </c>
      <c r="L60" s="1">
        <v>256</v>
      </c>
      <c r="O60" s="12" t="s">
        <v>154</v>
      </c>
      <c r="P60" s="1">
        <v>0</v>
      </c>
      <c r="Q60" s="1">
        <v>0</v>
      </c>
      <c r="R60" s="1">
        <v>1</v>
      </c>
    </row>
    <row r="61" spans="1:18">
      <c r="A61" s="1">
        <v>51</v>
      </c>
      <c r="B61" s="1" t="s">
        <v>12</v>
      </c>
      <c r="C61" s="1" t="s">
        <v>207</v>
      </c>
      <c r="D61" s="5" t="s">
        <v>51</v>
      </c>
      <c r="E61" s="9" t="s">
        <v>210</v>
      </c>
      <c r="F61" s="1" t="s">
        <v>211</v>
      </c>
      <c r="G61" s="1">
        <v>20130703</v>
      </c>
      <c r="H61" s="11">
        <v>6</v>
      </c>
      <c r="I61" s="11">
        <v>632.79999999999995</v>
      </c>
      <c r="J61" s="1">
        <v>838</v>
      </c>
      <c r="K61" s="1">
        <v>54.7</v>
      </c>
      <c r="L61" s="1">
        <v>256</v>
      </c>
      <c r="O61" s="12" t="s">
        <v>154</v>
      </c>
      <c r="P61" s="1">
        <v>0</v>
      </c>
      <c r="Q61" s="1">
        <v>0</v>
      </c>
      <c r="R61" s="1">
        <v>0</v>
      </c>
    </row>
    <row r="62" spans="1:18">
      <c r="A62" s="1">
        <v>52</v>
      </c>
      <c r="B62" s="5" t="s">
        <v>46</v>
      </c>
      <c r="C62" s="1" t="s">
        <v>205</v>
      </c>
      <c r="D62" s="5" t="s">
        <v>51</v>
      </c>
      <c r="E62" s="9" t="s">
        <v>212</v>
      </c>
      <c r="F62" s="1" t="s">
        <v>213</v>
      </c>
      <c r="G62" s="1">
        <v>20130705</v>
      </c>
      <c r="H62" s="11">
        <v>6</v>
      </c>
      <c r="I62" s="11">
        <v>632.79999999999995</v>
      </c>
      <c r="J62" s="1">
        <v>838</v>
      </c>
      <c r="K62" s="1">
        <v>0</v>
      </c>
      <c r="L62" s="1">
        <v>256</v>
      </c>
      <c r="O62" s="12" t="s">
        <v>154</v>
      </c>
      <c r="P62" s="1">
        <v>0</v>
      </c>
      <c r="Q62" s="1">
        <v>0</v>
      </c>
      <c r="R62" s="1">
        <v>1</v>
      </c>
    </row>
    <row r="63" spans="1:18">
      <c r="A63" s="1">
        <v>53</v>
      </c>
      <c r="B63" s="5" t="s">
        <v>91</v>
      </c>
      <c r="C63" s="1" t="s">
        <v>205</v>
      </c>
      <c r="D63" s="5" t="s">
        <v>51</v>
      </c>
      <c r="E63" s="9" t="s">
        <v>214</v>
      </c>
      <c r="F63" s="1" t="s">
        <v>206</v>
      </c>
      <c r="G63" s="1">
        <v>20130827</v>
      </c>
      <c r="H63" s="11">
        <v>25</v>
      </c>
      <c r="I63" s="11">
        <v>632.79999999999995</v>
      </c>
      <c r="J63" s="1">
        <v>838</v>
      </c>
      <c r="K63" s="1">
        <v>0</v>
      </c>
      <c r="L63" s="1">
        <v>256</v>
      </c>
      <c r="O63" s="12" t="s">
        <v>154</v>
      </c>
      <c r="P63" s="1">
        <v>0</v>
      </c>
      <c r="Q63" s="1">
        <v>0</v>
      </c>
      <c r="R63" s="1">
        <v>1</v>
      </c>
    </row>
    <row r="64" spans="1:18">
      <c r="A64" s="1">
        <v>55</v>
      </c>
      <c r="B64" s="5" t="s">
        <v>222</v>
      </c>
      <c r="C64" s="1" t="s">
        <v>221</v>
      </c>
      <c r="D64" s="5" t="s">
        <v>222</v>
      </c>
      <c r="E64" s="9" t="s">
        <v>219</v>
      </c>
      <c r="F64" s="1" t="s">
        <v>220</v>
      </c>
      <c r="G64" s="1">
        <v>20130830</v>
      </c>
      <c r="H64" s="11">
        <v>25</v>
      </c>
      <c r="I64" s="11">
        <v>632.79999999999995</v>
      </c>
      <c r="J64" s="1">
        <v>838</v>
      </c>
      <c r="K64" s="1" t="s">
        <v>223</v>
      </c>
      <c r="L64" s="1">
        <v>999</v>
      </c>
      <c r="O64" s="12" t="s">
        <v>154</v>
      </c>
      <c r="P64" s="1">
        <v>0</v>
      </c>
      <c r="Q64" s="1">
        <v>0</v>
      </c>
      <c r="R64" s="1">
        <v>0</v>
      </c>
    </row>
    <row r="65" spans="1:18">
      <c r="A65" s="1">
        <v>56</v>
      </c>
      <c r="B65" s="1" t="s">
        <v>224</v>
      </c>
      <c r="C65" s="1" t="s">
        <v>189</v>
      </c>
      <c r="D65" s="5" t="s">
        <v>91</v>
      </c>
      <c r="E65" s="9" t="s">
        <v>140</v>
      </c>
      <c r="F65" s="1" t="s">
        <v>190</v>
      </c>
      <c r="G65" s="1">
        <v>20131014</v>
      </c>
      <c r="H65" s="11">
        <v>15</v>
      </c>
      <c r="I65" s="11">
        <v>632.79999999999995</v>
      </c>
      <c r="J65" s="1">
        <v>838</v>
      </c>
      <c r="K65" s="1">
        <v>0</v>
      </c>
      <c r="L65" s="1">
        <v>256</v>
      </c>
      <c r="O65" s="12" t="s">
        <v>154</v>
      </c>
      <c r="P65" s="1">
        <v>0</v>
      </c>
      <c r="Q65" s="1">
        <v>0</v>
      </c>
      <c r="R65" s="1">
        <v>1</v>
      </c>
    </row>
    <row r="66" spans="1:18">
      <c r="A66" s="1">
        <v>58</v>
      </c>
      <c r="B66" s="1" t="s">
        <v>12</v>
      </c>
      <c r="C66" s="1" t="s">
        <v>44</v>
      </c>
      <c r="D66" s="5" t="s">
        <v>46</v>
      </c>
      <c r="E66" s="9" t="s">
        <v>187</v>
      </c>
      <c r="F66" s="1" t="s">
        <v>143</v>
      </c>
      <c r="G66" s="1">
        <v>20131016</v>
      </c>
      <c r="H66" s="11">
        <v>15</v>
      </c>
      <c r="I66" s="11">
        <v>632.79999999999995</v>
      </c>
      <c r="J66" s="1">
        <v>838</v>
      </c>
      <c r="K66" s="1">
        <f>ATAN(3)*180/PI()</f>
        <v>71.56505117707799</v>
      </c>
      <c r="L66" s="1">
        <v>256</v>
      </c>
      <c r="O66" s="12" t="s">
        <v>154</v>
      </c>
      <c r="P66" s="1">
        <v>0</v>
      </c>
      <c r="Q66" s="1">
        <v>0</v>
      </c>
      <c r="R66" s="1">
        <v>0</v>
      </c>
    </row>
    <row r="67" spans="1:18">
      <c r="A67" s="1">
        <v>57</v>
      </c>
      <c r="B67" s="1" t="s">
        <v>45</v>
      </c>
      <c r="C67" s="1" t="s">
        <v>13</v>
      </c>
      <c r="D67" s="5" t="s">
        <v>46</v>
      </c>
      <c r="E67" s="9" t="s">
        <v>188</v>
      </c>
      <c r="F67" s="1" t="s">
        <v>141</v>
      </c>
      <c r="G67" s="1">
        <v>20131108</v>
      </c>
      <c r="H67" s="11">
        <v>15</v>
      </c>
      <c r="I67" s="11">
        <v>632.79999999999995</v>
      </c>
      <c r="J67" s="1">
        <v>838</v>
      </c>
      <c r="K67" s="1">
        <f>ATAN(3)*180/PI()</f>
        <v>71.56505117707799</v>
      </c>
      <c r="L67" s="1">
        <v>256</v>
      </c>
      <c r="O67" s="12" t="s">
        <v>154</v>
      </c>
      <c r="P67" s="1">
        <v>0</v>
      </c>
      <c r="Q67" s="1">
        <v>0</v>
      </c>
      <c r="R67" s="1">
        <v>0</v>
      </c>
    </row>
    <row r="68" spans="1:18">
      <c r="A68" s="1">
        <v>60</v>
      </c>
      <c r="B68" s="5" t="s">
        <v>91</v>
      </c>
      <c r="C68" s="1" t="s">
        <v>205</v>
      </c>
      <c r="D68" s="5" t="s">
        <v>51</v>
      </c>
      <c r="E68" s="9" t="s">
        <v>197</v>
      </c>
      <c r="F68" s="1" t="s">
        <v>193</v>
      </c>
      <c r="G68" s="1">
        <v>20131202</v>
      </c>
      <c r="H68" s="11">
        <v>5</v>
      </c>
      <c r="I68" s="11">
        <v>632.79999999999995</v>
      </c>
      <c r="J68" s="1">
        <v>838</v>
      </c>
      <c r="K68" s="1">
        <v>0</v>
      </c>
      <c r="L68" s="1">
        <v>256</v>
      </c>
      <c r="O68" s="12" t="s">
        <v>154</v>
      </c>
      <c r="P68" s="1">
        <v>0</v>
      </c>
      <c r="Q68" s="1">
        <v>0</v>
      </c>
      <c r="R68" s="1">
        <v>1</v>
      </c>
    </row>
    <row r="69" spans="1:18">
      <c r="A69" s="1">
        <v>59</v>
      </c>
      <c r="B69" s="1" t="s">
        <v>45</v>
      </c>
      <c r="C69" s="1" t="s">
        <v>207</v>
      </c>
      <c r="D69" s="1" t="s">
        <v>194</v>
      </c>
      <c r="E69" s="9" t="s">
        <v>196</v>
      </c>
      <c r="F69" s="1" t="s">
        <v>192</v>
      </c>
      <c r="G69" s="1">
        <v>20131203</v>
      </c>
      <c r="H69" s="11">
        <v>5</v>
      </c>
      <c r="I69" s="11">
        <v>632.79999999999995</v>
      </c>
      <c r="J69" s="1">
        <v>838</v>
      </c>
      <c r="K69" s="1">
        <v>54.7</v>
      </c>
      <c r="L69" s="1">
        <v>256</v>
      </c>
      <c r="O69" s="12" t="s">
        <v>154</v>
      </c>
      <c r="P69" s="1">
        <v>0</v>
      </c>
      <c r="Q69" s="1">
        <v>0</v>
      </c>
      <c r="R69" s="1">
        <v>0</v>
      </c>
    </row>
    <row r="70" spans="1:18">
      <c r="A70" s="1">
        <v>61</v>
      </c>
      <c r="B70" s="1" t="s">
        <v>12</v>
      </c>
      <c r="C70" s="1" t="s">
        <v>207</v>
      </c>
      <c r="D70" s="1" t="s">
        <v>55</v>
      </c>
      <c r="E70" s="9" t="s">
        <v>198</v>
      </c>
      <c r="F70" s="1" t="s">
        <v>195</v>
      </c>
      <c r="G70" s="1">
        <v>20140113</v>
      </c>
      <c r="H70" s="11">
        <v>5</v>
      </c>
      <c r="I70" s="11">
        <v>632.79999999999995</v>
      </c>
      <c r="J70" s="1">
        <v>838</v>
      </c>
      <c r="K70" s="1">
        <v>54.7</v>
      </c>
      <c r="L70" s="1">
        <v>256</v>
      </c>
      <c r="O70" s="12" t="s">
        <v>154</v>
      </c>
      <c r="P70" s="1">
        <v>0</v>
      </c>
      <c r="Q70" s="1">
        <v>0</v>
      </c>
      <c r="R70" s="1">
        <v>0</v>
      </c>
    </row>
    <row r="71" spans="1:18">
      <c r="E71" s="9"/>
      <c r="H71" s="11"/>
      <c r="I71" s="11"/>
    </row>
    <row r="72" spans="1:18">
      <c r="E72" s="9"/>
      <c r="H72" s="11"/>
      <c r="I72" s="11"/>
    </row>
    <row r="73" spans="1:18">
      <c r="E73" s="9"/>
      <c r="H73" s="11"/>
      <c r="I73" s="11"/>
    </row>
    <row r="74" spans="1:18">
      <c r="E74" s="9"/>
      <c r="H74" s="11"/>
      <c r="I74" s="11"/>
    </row>
    <row r="75" spans="1:18">
      <c r="E75" s="9"/>
      <c r="H75" s="11"/>
      <c r="I75" s="11"/>
    </row>
    <row r="76" spans="1:18">
      <c r="E76" s="9"/>
      <c r="H76" s="11"/>
      <c r="I76" s="11"/>
    </row>
    <row r="77" spans="1:18">
      <c r="E77" s="9"/>
      <c r="H77" s="11"/>
      <c r="I77" s="11"/>
    </row>
    <row r="78" spans="1:18">
      <c r="E78" s="9"/>
      <c r="H78" s="11"/>
      <c r="I78" s="11"/>
    </row>
    <row r="79" spans="1:18">
      <c r="E79" s="9"/>
      <c r="H79" s="11"/>
      <c r="I79" s="11"/>
    </row>
    <row r="80" spans="1:18">
      <c r="E80" s="9"/>
      <c r="H80" s="11"/>
      <c r="I80" s="11"/>
    </row>
    <row r="81" spans="5:9">
      <c r="E81" s="9"/>
      <c r="H81" s="11"/>
      <c r="I81" s="11"/>
    </row>
    <row r="82" spans="5:9">
      <c r="E82" s="9"/>
      <c r="H82" s="11"/>
      <c r="I82" s="11"/>
    </row>
    <row r="83" spans="5:9">
      <c r="E83" s="9"/>
      <c r="H83" s="11"/>
      <c r="I83" s="11"/>
    </row>
    <row r="84" spans="5:9">
      <c r="E84" s="9"/>
      <c r="H84" s="11"/>
      <c r="I84" s="11"/>
    </row>
    <row r="85" spans="5:9">
      <c r="E85" s="9"/>
      <c r="H85" s="11"/>
      <c r="I85" s="11"/>
    </row>
    <row r="86" spans="5:9">
      <c r="E86" s="9"/>
      <c r="H86" s="11"/>
      <c r="I86" s="11"/>
    </row>
    <row r="87" spans="5:9">
      <c r="E87" s="9"/>
      <c r="H87" s="11"/>
      <c r="I87" s="11"/>
    </row>
    <row r="88" spans="5:9">
      <c r="E88" s="9"/>
      <c r="H88" s="11"/>
      <c r="I88" s="11"/>
    </row>
    <row r="89" spans="5:9">
      <c r="E89" s="9"/>
      <c r="H89" s="11"/>
      <c r="I89" s="11"/>
    </row>
    <row r="90" spans="5:9">
      <c r="E90" s="9"/>
      <c r="H90" s="11"/>
      <c r="I90" s="11"/>
    </row>
    <row r="91" spans="5:9">
      <c r="E91" s="9"/>
      <c r="H91" s="11"/>
      <c r="I91" s="11"/>
    </row>
    <row r="92" spans="5:9">
      <c r="E92" s="9"/>
      <c r="H92" s="11"/>
      <c r="I92" s="11"/>
    </row>
    <row r="93" spans="5:9">
      <c r="E93" s="9"/>
    </row>
    <row r="94" spans="5:9">
      <c r="E94" s="9"/>
    </row>
    <row r="95" spans="5:9">
      <c r="E95" s="9"/>
    </row>
    <row r="96" spans="5:9">
      <c r="E96" s="9"/>
    </row>
    <row r="97" spans="5:5">
      <c r="E97" s="9"/>
    </row>
    <row r="98" spans="5:5">
      <c r="E98" s="9"/>
    </row>
    <row r="99" spans="5:5">
      <c r="E99" s="9"/>
    </row>
    <row r="100" spans="5:5">
      <c r="E100" s="9"/>
    </row>
    <row r="101" spans="5:5">
      <c r="E101" s="9"/>
    </row>
    <row r="102" spans="5:5">
      <c r="E102" s="9"/>
    </row>
    <row r="103" spans="5:5">
      <c r="E103" s="9"/>
    </row>
    <row r="104" spans="5:5">
      <c r="E104" s="9"/>
    </row>
    <row r="105" spans="5:5">
      <c r="E105" s="9"/>
    </row>
    <row r="106" spans="5:5">
      <c r="E106" s="9"/>
    </row>
    <row r="107" spans="5:5">
      <c r="E107" s="9"/>
    </row>
  </sheetData>
  <sortState ref="A11:R70">
    <sortCondition ref="G11:G70"/>
  </sortState>
  <phoneticPr fontId="1" type="noConversion"/>
  <pageMargins left="0.75" right="0.75" top="1" bottom="1" header="0.5" footer="0.5"/>
  <pageSetup orientation="portrait" horizontalDpi="4294967292" verticalDpi="4294967292"/>
  <rowBreaks count="1" manualBreakCount="1">
    <brk id="42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>UT Austin Astronomy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Gully-Santiago</dc:creator>
  <cp:lastModifiedBy>Michael Gully-Santiago</cp:lastModifiedBy>
  <dcterms:created xsi:type="dcterms:W3CDTF">2014-01-13T16:53:43Z</dcterms:created>
  <dcterms:modified xsi:type="dcterms:W3CDTF">2014-01-14T21:55:09Z</dcterms:modified>
</cp:coreProperties>
</file>