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.perez\Desktop\"/>
    </mc:Choice>
  </mc:AlternateContent>
  <bookViews>
    <workbookView xWindow="0" yWindow="0" windowWidth="20490" windowHeight="74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2" l="1"/>
  <c r="I21" i="2"/>
  <c r="I20" i="2"/>
  <c r="I19" i="2"/>
  <c r="I18" i="2"/>
  <c r="I17" i="2"/>
  <c r="J16" i="2"/>
  <c r="J17" i="2" s="1"/>
  <c r="J18" i="2" s="1"/>
  <c r="J19" i="2" s="1"/>
  <c r="J20" i="2" s="1"/>
  <c r="J21" i="2" s="1"/>
  <c r="J22" i="2" s="1"/>
  <c r="I16" i="2"/>
  <c r="H17" i="1"/>
  <c r="K22" i="1"/>
  <c r="H22" i="1"/>
  <c r="K21" i="1"/>
  <c r="H21" i="1"/>
  <c r="K20" i="1"/>
  <c r="H20" i="1"/>
  <c r="K19" i="1"/>
  <c r="H19" i="1"/>
  <c r="K18" i="1"/>
  <c r="H18" i="1"/>
  <c r="K16" i="1"/>
  <c r="K17" i="1" s="1"/>
  <c r="C6" i="1"/>
  <c r="C7" i="1"/>
  <c r="C8" i="1"/>
  <c r="C9" i="1"/>
  <c r="C10" i="1"/>
  <c r="C11" i="1"/>
  <c r="C5" i="1"/>
  <c r="J16" i="1"/>
  <c r="J17" i="1" s="1"/>
  <c r="J18" i="1" s="1"/>
  <c r="J19" i="1" s="1"/>
  <c r="J20" i="1" s="1"/>
  <c r="J21" i="1" s="1"/>
  <c r="J22" i="1" s="1"/>
  <c r="I17" i="1"/>
  <c r="I18" i="1"/>
  <c r="I19" i="1"/>
  <c r="I20" i="1"/>
  <c r="I21" i="1"/>
  <c r="I22" i="1"/>
  <c r="I16" i="1"/>
  <c r="K16" i="2" l="1"/>
  <c r="H17" i="2" s="1"/>
  <c r="K17" i="2" s="1"/>
  <c r="H18" i="2" s="1"/>
  <c r="K18" i="2" s="1"/>
  <c r="H19" i="2" s="1"/>
  <c r="K19" i="2" s="1"/>
  <c r="H20" i="2" s="1"/>
  <c r="K20" i="2" s="1"/>
  <c r="H21" i="2" s="1"/>
  <c r="K21" i="2" s="1"/>
  <c r="H22" i="2" s="1"/>
  <c r="K22" i="2" s="1"/>
</calcChain>
</file>

<file path=xl/sharedStrings.xml><?xml version="1.0" encoding="utf-8"?>
<sst xmlns="http://schemas.openxmlformats.org/spreadsheetml/2006/main" count="40" uniqueCount="14">
  <si>
    <t>Fecha</t>
  </si>
  <si>
    <t>UFV</t>
  </si>
  <si>
    <t>Movimiento</t>
  </si>
  <si>
    <t>Ingreso</t>
  </si>
  <si>
    <t>Cant. Mov</t>
  </si>
  <si>
    <t>Saldo Fisico</t>
  </si>
  <si>
    <t>Precio Total (Bs)</t>
  </si>
  <si>
    <t>Saldo Valorado</t>
  </si>
  <si>
    <t>Precio Mov. (Bs) / Valorado Ingreso</t>
  </si>
  <si>
    <t>Factor</t>
  </si>
  <si>
    <t>-</t>
  </si>
  <si>
    <t>Precio Mov. Ponderado</t>
  </si>
  <si>
    <t>Precio</t>
  </si>
  <si>
    <t>Precio 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</si>
</sst>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14" fontId="0" fillId="0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3" workbookViewId="0">
      <selection sqref="A1:XFD26"/>
    </sheetView>
  </sheetViews>
  <sheetFormatPr baseColWidth="10" defaultRowHeight="15" x14ac:dyDescent="0.25"/>
  <cols>
    <col min="4" max="4" width="13.85546875" customWidth="1"/>
    <col min="5" max="5" width="13.42578125" customWidth="1"/>
    <col min="7" max="7" width="18.5703125" customWidth="1"/>
    <col min="8" max="8" width="16.85546875" customWidth="1"/>
    <col min="9" max="9" width="18.7109375" customWidth="1"/>
    <col min="10" max="10" width="16.85546875" customWidth="1"/>
    <col min="11" max="11" width="22.28515625" customWidth="1"/>
  </cols>
  <sheetData>
    <row r="1" spans="1:17" x14ac:dyDescent="0.25">
      <c r="A1" s="1"/>
    </row>
    <row r="3" spans="1:17" x14ac:dyDescent="0.25">
      <c r="A3" s="11" t="s">
        <v>0</v>
      </c>
      <c r="B3" s="11" t="s">
        <v>1</v>
      </c>
      <c r="C3" s="11" t="s">
        <v>9</v>
      </c>
    </row>
    <row r="4" spans="1:17" x14ac:dyDescent="0.25">
      <c r="A4" s="10">
        <v>44865</v>
      </c>
      <c r="B4" s="9">
        <v>2.0901000000000001</v>
      </c>
      <c r="C4" s="7" t="s">
        <v>10</v>
      </c>
    </row>
    <row r="5" spans="1:17" x14ac:dyDescent="0.25">
      <c r="A5" s="3">
        <v>44866</v>
      </c>
      <c r="B5" s="2">
        <v>2.1000999999999999</v>
      </c>
      <c r="C5" s="2">
        <f>B5/B4</f>
        <v>1.0047844600736806</v>
      </c>
    </row>
    <row r="6" spans="1:17" x14ac:dyDescent="0.25">
      <c r="A6" s="3">
        <v>44867</v>
      </c>
      <c r="B6" s="2">
        <v>2.1101000000000001</v>
      </c>
      <c r="C6" s="2">
        <f t="shared" ref="C6:C11" si="0">B6/B5</f>
        <v>1.0047616780153328</v>
      </c>
    </row>
    <row r="7" spans="1:17" x14ac:dyDescent="0.25">
      <c r="A7" s="3">
        <v>44868</v>
      </c>
      <c r="B7" s="2">
        <v>2.1233</v>
      </c>
      <c r="C7" s="2">
        <f t="shared" si="0"/>
        <v>1.0062556276953698</v>
      </c>
    </row>
    <row r="8" spans="1:17" x14ac:dyDescent="0.25">
      <c r="A8" s="3">
        <v>44869</v>
      </c>
      <c r="B8" s="2">
        <v>2.1570999999999998</v>
      </c>
      <c r="C8" s="2">
        <f t="shared" si="0"/>
        <v>1.0159186172467385</v>
      </c>
    </row>
    <row r="9" spans="1:17" x14ac:dyDescent="0.25">
      <c r="A9" s="3">
        <v>44870</v>
      </c>
      <c r="B9" s="2">
        <v>2.1699000000000002</v>
      </c>
      <c r="C9" s="2">
        <f t="shared" si="0"/>
        <v>1.0059338927263457</v>
      </c>
    </row>
    <row r="10" spans="1:17" x14ac:dyDescent="0.25">
      <c r="A10" s="3">
        <v>44871</v>
      </c>
      <c r="B10" s="2">
        <v>2.1701000000000001</v>
      </c>
      <c r="C10" s="2">
        <f t="shared" si="0"/>
        <v>1.0000921701460896</v>
      </c>
    </row>
    <row r="11" spans="1:17" x14ac:dyDescent="0.25">
      <c r="A11" s="3">
        <v>44872</v>
      </c>
      <c r="B11" s="2">
        <v>2.1789000000000001</v>
      </c>
      <c r="C11" s="2">
        <f t="shared" si="0"/>
        <v>1.0040551126676189</v>
      </c>
    </row>
    <row r="14" spans="1:17" ht="39" customHeight="1" x14ac:dyDescent="0.25">
      <c r="D14" s="5" t="s">
        <v>2</v>
      </c>
      <c r="E14" s="5" t="s">
        <v>0</v>
      </c>
      <c r="F14" s="5" t="s">
        <v>4</v>
      </c>
      <c r="G14" s="8" t="s">
        <v>8</v>
      </c>
      <c r="H14" s="8" t="s">
        <v>11</v>
      </c>
      <c r="I14" s="5" t="s">
        <v>6</v>
      </c>
      <c r="J14" s="5" t="s">
        <v>5</v>
      </c>
      <c r="K14" s="5" t="s">
        <v>7</v>
      </c>
      <c r="L14" s="5" t="s">
        <v>12</v>
      </c>
      <c r="M14" s="4"/>
      <c r="N14" s="4"/>
      <c r="O14" s="4"/>
      <c r="P14" s="4"/>
      <c r="Q14" s="4"/>
    </row>
    <row r="15" spans="1:17" x14ac:dyDescent="0.25">
      <c r="D15" s="5"/>
      <c r="E15" s="6">
        <v>44865</v>
      </c>
      <c r="F15" s="5"/>
      <c r="G15" s="5"/>
      <c r="H15" s="5"/>
      <c r="I15" s="5"/>
      <c r="J15" s="5">
        <v>0</v>
      </c>
      <c r="K15" s="5"/>
      <c r="L15" s="5"/>
      <c r="M15" s="4"/>
      <c r="N15" s="4"/>
      <c r="O15" s="4"/>
      <c r="P15" s="4"/>
      <c r="Q15" s="4"/>
    </row>
    <row r="16" spans="1:17" x14ac:dyDescent="0.25">
      <c r="D16" s="7" t="s">
        <v>3</v>
      </c>
      <c r="E16" s="6">
        <v>44866</v>
      </c>
      <c r="F16" s="2">
        <v>201</v>
      </c>
      <c r="G16" s="2">
        <v>50</v>
      </c>
      <c r="H16" s="2">
        <v>50</v>
      </c>
      <c r="I16" s="2">
        <f>F16*G16</f>
        <v>10050</v>
      </c>
      <c r="J16" s="2">
        <f>J15+F16</f>
        <v>201</v>
      </c>
      <c r="K16" s="2">
        <f>H16*J16</f>
        <v>10050</v>
      </c>
      <c r="L16" s="2"/>
    </row>
    <row r="17" spans="4:12" x14ac:dyDescent="0.25">
      <c r="D17" s="7" t="s">
        <v>3</v>
      </c>
      <c r="E17" s="6">
        <v>44867</v>
      </c>
      <c r="F17" s="2">
        <v>70</v>
      </c>
      <c r="G17" s="2">
        <v>56</v>
      </c>
      <c r="H17" s="2">
        <f>(K16+(F17*G17))/J17</f>
        <v>51.549815498154985</v>
      </c>
      <c r="I17" s="2">
        <f t="shared" ref="I17:I22" si="1">F17*G17</f>
        <v>3920</v>
      </c>
      <c r="J17" s="2">
        <f t="shared" ref="J17:J22" si="2">J16+F17</f>
        <v>271</v>
      </c>
      <c r="K17" s="2">
        <f>H17*J17</f>
        <v>13970</v>
      </c>
      <c r="L17" s="2"/>
    </row>
    <row r="18" spans="4:12" x14ac:dyDescent="0.25">
      <c r="D18" s="7" t="s">
        <v>3</v>
      </c>
      <c r="E18" s="6">
        <v>44868</v>
      </c>
      <c r="F18" s="2">
        <v>120</v>
      </c>
      <c r="G18" s="2">
        <v>51</v>
      </c>
      <c r="H18" s="2">
        <f>(K17+(F18*G18))/J18</f>
        <v>51.381074168797952</v>
      </c>
      <c r="I18" s="2">
        <f t="shared" si="1"/>
        <v>6120</v>
      </c>
      <c r="J18" s="2">
        <f t="shared" si="2"/>
        <v>391</v>
      </c>
      <c r="K18" s="2">
        <f>H18*J18</f>
        <v>20090</v>
      </c>
      <c r="L18" s="2"/>
    </row>
    <row r="19" spans="4:12" x14ac:dyDescent="0.25">
      <c r="D19" s="7" t="s">
        <v>3</v>
      </c>
      <c r="E19" s="6">
        <v>44869</v>
      </c>
      <c r="F19" s="2">
        <v>80</v>
      </c>
      <c r="G19" s="2">
        <v>59</v>
      </c>
      <c r="H19" s="2">
        <f>(K18+(F19*G19))/J19</f>
        <v>52.675159235668787</v>
      </c>
      <c r="I19" s="2">
        <f t="shared" si="1"/>
        <v>4720</v>
      </c>
      <c r="J19" s="2">
        <f t="shared" si="2"/>
        <v>471</v>
      </c>
      <c r="K19" s="2">
        <f>H19*J19</f>
        <v>24810</v>
      </c>
      <c r="L19" s="2"/>
    </row>
    <row r="20" spans="4:12" x14ac:dyDescent="0.25">
      <c r="D20" s="7" t="s">
        <v>3</v>
      </c>
      <c r="E20" s="6">
        <v>44870</v>
      </c>
      <c r="F20" s="2">
        <v>30</v>
      </c>
      <c r="G20" s="2">
        <v>52</v>
      </c>
      <c r="H20" s="2">
        <f>(K19+(F20*G20))/J20</f>
        <v>52.634730538922156</v>
      </c>
      <c r="I20" s="2">
        <f t="shared" si="1"/>
        <v>1560</v>
      </c>
      <c r="J20" s="2">
        <f t="shared" si="2"/>
        <v>501</v>
      </c>
      <c r="K20" s="2">
        <f>H20*J20</f>
        <v>26370</v>
      </c>
      <c r="L20" s="2"/>
    </row>
    <row r="21" spans="4:12" x14ac:dyDescent="0.25">
      <c r="D21" s="7" t="s">
        <v>3</v>
      </c>
      <c r="E21" s="6">
        <v>44871</v>
      </c>
      <c r="F21" s="2">
        <v>305</v>
      </c>
      <c r="G21" s="2">
        <v>53</v>
      </c>
      <c r="H21" s="2">
        <f>(K20+(F21*G21))/J21</f>
        <v>52.772952853598014</v>
      </c>
      <c r="I21" s="2">
        <f t="shared" si="1"/>
        <v>16165</v>
      </c>
      <c r="J21" s="2">
        <f t="shared" si="2"/>
        <v>806</v>
      </c>
      <c r="K21" s="2">
        <f>H21*J21</f>
        <v>42535</v>
      </c>
      <c r="L21" s="2"/>
    </row>
    <row r="22" spans="4:12" x14ac:dyDescent="0.25">
      <c r="D22" s="7" t="s">
        <v>3</v>
      </c>
      <c r="E22" s="6">
        <v>44872</v>
      </c>
      <c r="F22" s="2">
        <v>600</v>
      </c>
      <c r="G22" s="2">
        <v>56</v>
      </c>
      <c r="H22" s="2">
        <f>(K21+(F22*G22))/J22</f>
        <v>54.150071123755332</v>
      </c>
      <c r="I22" s="2">
        <f t="shared" si="1"/>
        <v>33600</v>
      </c>
      <c r="J22" s="2">
        <f t="shared" si="2"/>
        <v>1406</v>
      </c>
      <c r="K22" s="2">
        <f>H22*J22</f>
        <v>76135</v>
      </c>
      <c r="L22" s="2"/>
    </row>
    <row r="23" spans="4:12" x14ac:dyDescent="0.25">
      <c r="D23" s="2"/>
      <c r="E23" s="2"/>
      <c r="F23" s="2"/>
      <c r="G23" s="2"/>
      <c r="H23" s="2"/>
      <c r="I23" s="2"/>
      <c r="J23" s="2"/>
      <c r="K23" s="2"/>
      <c r="L23" s="2"/>
    </row>
    <row r="24" spans="4:12" x14ac:dyDescent="0.25">
      <c r="D24" s="2"/>
      <c r="E24" s="2"/>
      <c r="F24" s="2"/>
      <c r="G24" s="2"/>
      <c r="H24" s="2"/>
      <c r="I24" s="2"/>
      <c r="J24" s="2"/>
      <c r="K24" s="2"/>
      <c r="L24" s="2"/>
    </row>
    <row r="25" spans="4:12" x14ac:dyDescent="0.25">
      <c r="D25" s="2"/>
      <c r="E25" s="2"/>
      <c r="F25" s="2"/>
      <c r="G25" s="2"/>
      <c r="H25" s="2"/>
      <c r="I25" s="2"/>
      <c r="J25" s="2"/>
      <c r="K25" s="2"/>
      <c r="L25" s="2"/>
    </row>
    <row r="26" spans="4:12" x14ac:dyDescent="0.25"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9" workbookViewId="0">
      <selection activeCell="M14" sqref="M14"/>
    </sheetView>
  </sheetViews>
  <sheetFormatPr baseColWidth="10" defaultRowHeight="15" x14ac:dyDescent="0.25"/>
  <cols>
    <col min="8" max="8" width="12.7109375" customWidth="1"/>
    <col min="12" max="12" width="13.7109375" customWidth="1"/>
  </cols>
  <sheetData>
    <row r="1" spans="1:17" x14ac:dyDescent="0.25">
      <c r="A1" s="1"/>
    </row>
    <row r="3" spans="1:17" x14ac:dyDescent="0.25">
      <c r="A3" s="11" t="s">
        <v>0</v>
      </c>
      <c r="B3" s="11" t="s">
        <v>1</v>
      </c>
      <c r="C3" s="11" t="s">
        <v>9</v>
      </c>
    </row>
    <row r="4" spans="1:17" x14ac:dyDescent="0.25">
      <c r="A4" s="10">
        <v>44865</v>
      </c>
      <c r="B4" s="9">
        <v>2.0901000000000001</v>
      </c>
      <c r="C4" s="7" t="s">
        <v>10</v>
      </c>
    </row>
    <row r="5" spans="1:17" x14ac:dyDescent="0.25">
      <c r="A5" s="3">
        <v>44866</v>
      </c>
      <c r="B5" s="2">
        <v>2.1000999999999999</v>
      </c>
      <c r="C5" s="2">
        <v>1.0047844600736806</v>
      </c>
    </row>
    <row r="6" spans="1:17" x14ac:dyDescent="0.25">
      <c r="A6" s="3">
        <v>44867</v>
      </c>
      <c r="B6" s="2">
        <v>2.1101000000000001</v>
      </c>
      <c r="C6" s="2">
        <v>1.0047616780153328</v>
      </c>
    </row>
    <row r="7" spans="1:17" x14ac:dyDescent="0.25">
      <c r="A7" s="3">
        <v>44868</v>
      </c>
      <c r="B7" s="2">
        <v>2.1233</v>
      </c>
      <c r="C7" s="2">
        <v>1.0062556276953698</v>
      </c>
    </row>
    <row r="8" spans="1:17" x14ac:dyDescent="0.25">
      <c r="A8" s="3">
        <v>44869</v>
      </c>
      <c r="B8" s="2">
        <v>2.1570999999999998</v>
      </c>
      <c r="C8" s="2">
        <v>1.0159186172467385</v>
      </c>
    </row>
    <row r="9" spans="1:17" x14ac:dyDescent="0.25">
      <c r="A9" s="3">
        <v>44870</v>
      </c>
      <c r="B9" s="2">
        <v>2.1699000000000002</v>
      </c>
      <c r="C9" s="2">
        <v>1.0059338927263457</v>
      </c>
    </row>
    <row r="10" spans="1:17" x14ac:dyDescent="0.25">
      <c r="A10" s="3">
        <v>44871</v>
      </c>
      <c r="B10" s="2">
        <v>2.1701000000000001</v>
      </c>
      <c r="C10" s="2">
        <v>1.0000921701460896</v>
      </c>
    </row>
    <row r="11" spans="1:17" x14ac:dyDescent="0.25">
      <c r="A11" s="3">
        <v>44872</v>
      </c>
      <c r="B11" s="2">
        <v>2.1789000000000001</v>
      </c>
      <c r="C11" s="2">
        <v>1.0040551126676189</v>
      </c>
    </row>
    <row r="13" spans="1:17" ht="9.75" customHeight="1" x14ac:dyDescent="0.25"/>
    <row r="14" spans="1:17" ht="62.25" customHeight="1" x14ac:dyDescent="0.25">
      <c r="D14" s="12" t="s">
        <v>2</v>
      </c>
      <c r="E14" s="12" t="s">
        <v>0</v>
      </c>
      <c r="F14" s="12" t="s">
        <v>4</v>
      </c>
      <c r="G14" s="13" t="s">
        <v>8</v>
      </c>
      <c r="H14" s="13" t="s">
        <v>13</v>
      </c>
      <c r="I14" s="13" t="s">
        <v>6</v>
      </c>
      <c r="J14" s="12" t="s">
        <v>5</v>
      </c>
      <c r="K14" s="12" t="s">
        <v>7</v>
      </c>
      <c r="L14" s="12" t="s">
        <v>9</v>
      </c>
      <c r="M14" s="4"/>
      <c r="N14" s="4"/>
      <c r="O14" s="4"/>
      <c r="P14" s="4"/>
      <c r="Q14" s="4"/>
    </row>
    <row r="15" spans="1:17" x14ac:dyDescent="0.25">
      <c r="D15" s="5"/>
      <c r="E15" s="6">
        <v>44865</v>
      </c>
      <c r="F15" s="5"/>
      <c r="G15" s="5"/>
      <c r="H15" s="5"/>
      <c r="I15" s="5"/>
      <c r="J15" s="5">
        <v>0</v>
      </c>
      <c r="K15" s="5"/>
      <c r="L15" s="14"/>
      <c r="M15" s="4"/>
      <c r="N15" s="4"/>
      <c r="O15" s="4"/>
      <c r="P15" s="4"/>
      <c r="Q15" s="4"/>
    </row>
    <row r="16" spans="1:17" x14ac:dyDescent="0.25">
      <c r="D16" s="7" t="s">
        <v>3</v>
      </c>
      <c r="E16" s="6">
        <v>44866</v>
      </c>
      <c r="F16" s="2">
        <v>201</v>
      </c>
      <c r="G16" s="2">
        <v>50</v>
      </c>
      <c r="H16" s="2">
        <v>50</v>
      </c>
      <c r="I16" s="2">
        <f>F16*G16</f>
        <v>10050</v>
      </c>
      <c r="J16" s="2">
        <f>J15+F16</f>
        <v>201</v>
      </c>
      <c r="K16" s="2">
        <f>H16*J16</f>
        <v>10050</v>
      </c>
      <c r="L16" s="15">
        <v>1</v>
      </c>
    </row>
    <row r="17" spans="4:12" x14ac:dyDescent="0.25">
      <c r="D17" s="7" t="s">
        <v>3</v>
      </c>
      <c r="E17" s="6">
        <v>44867</v>
      </c>
      <c r="F17" s="2">
        <v>70</v>
      </c>
      <c r="G17" s="2">
        <v>56</v>
      </c>
      <c r="H17" s="2">
        <f>(K16+(F17*G17))/J17</f>
        <v>51.549815498154985</v>
      </c>
      <c r="I17" s="2">
        <f t="shared" ref="I17:I22" si="0">F17*G17</f>
        <v>3920</v>
      </c>
      <c r="J17" s="2">
        <f t="shared" ref="J17:J22" si="1">J16+F17</f>
        <v>271</v>
      </c>
      <c r="K17" s="2">
        <f>H17*J17</f>
        <v>13970</v>
      </c>
      <c r="L17" s="15">
        <v>1.0047616780153299</v>
      </c>
    </row>
    <row r="18" spans="4:12" x14ac:dyDescent="0.25">
      <c r="D18" s="7" t="s">
        <v>3</v>
      </c>
      <c r="E18" s="6">
        <v>44868</v>
      </c>
      <c r="F18" s="2">
        <v>120</v>
      </c>
      <c r="G18" s="2">
        <v>51</v>
      </c>
      <c r="H18" s="2">
        <f>(K17+(F18*G18))/J18</f>
        <v>51.381074168797952</v>
      </c>
      <c r="I18" s="2">
        <f t="shared" si="0"/>
        <v>6120</v>
      </c>
      <c r="J18" s="2">
        <f t="shared" si="1"/>
        <v>391</v>
      </c>
      <c r="K18" s="2">
        <f>H18*J18</f>
        <v>20090</v>
      </c>
      <c r="L18" s="15">
        <v>1.0062556276953698</v>
      </c>
    </row>
    <row r="19" spans="4:12" x14ac:dyDescent="0.25">
      <c r="D19" s="7" t="s">
        <v>3</v>
      </c>
      <c r="E19" s="6">
        <v>44869</v>
      </c>
      <c r="F19" s="2">
        <v>80</v>
      </c>
      <c r="G19" s="2">
        <v>59</v>
      </c>
      <c r="H19" s="2">
        <f>(K18+(F19*G19))/J19</f>
        <v>52.675159235668787</v>
      </c>
      <c r="I19" s="2">
        <f t="shared" si="0"/>
        <v>4720</v>
      </c>
      <c r="J19" s="2">
        <f t="shared" si="1"/>
        <v>471</v>
      </c>
      <c r="K19" s="2">
        <f>H19*J19</f>
        <v>24810</v>
      </c>
      <c r="L19" s="15">
        <v>1.0159186172467385</v>
      </c>
    </row>
    <row r="20" spans="4:12" x14ac:dyDescent="0.25">
      <c r="D20" s="7" t="s">
        <v>3</v>
      </c>
      <c r="E20" s="6">
        <v>44870</v>
      </c>
      <c r="F20" s="2">
        <v>30</v>
      </c>
      <c r="G20" s="2">
        <v>52</v>
      </c>
      <c r="H20" s="2">
        <f>(K19+(F20*G20))/J20</f>
        <v>52.634730538922156</v>
      </c>
      <c r="I20" s="2">
        <f t="shared" si="0"/>
        <v>1560</v>
      </c>
      <c r="J20" s="2">
        <f t="shared" si="1"/>
        <v>501</v>
      </c>
      <c r="K20" s="2">
        <f>H20*J20</f>
        <v>26370</v>
      </c>
      <c r="L20" s="15">
        <v>1.0059338927263457</v>
      </c>
    </row>
    <row r="21" spans="4:12" x14ac:dyDescent="0.25">
      <c r="D21" s="7" t="s">
        <v>3</v>
      </c>
      <c r="E21" s="6">
        <v>44871</v>
      </c>
      <c r="F21" s="2">
        <v>305</v>
      </c>
      <c r="G21" s="2">
        <v>53</v>
      </c>
      <c r="H21" s="2">
        <f>(K20+(F21*G21))/J21</f>
        <v>52.772952853598014</v>
      </c>
      <c r="I21" s="2">
        <f t="shared" si="0"/>
        <v>16165</v>
      </c>
      <c r="J21" s="2">
        <f t="shared" si="1"/>
        <v>806</v>
      </c>
      <c r="K21" s="2">
        <f>H21*J21</f>
        <v>42535</v>
      </c>
      <c r="L21" s="15">
        <v>1.0000921701460896</v>
      </c>
    </row>
    <row r="22" spans="4:12" x14ac:dyDescent="0.25">
      <c r="D22" s="7" t="s">
        <v>3</v>
      </c>
      <c r="E22" s="6">
        <v>44872</v>
      </c>
      <c r="F22" s="2">
        <v>600</v>
      </c>
      <c r="G22" s="2">
        <v>56</v>
      </c>
      <c r="H22" s="2">
        <f>(K21+(F22*G22))/J22</f>
        <v>54.150071123755332</v>
      </c>
      <c r="I22" s="2">
        <f t="shared" si="0"/>
        <v>33600</v>
      </c>
      <c r="J22" s="2">
        <f t="shared" si="1"/>
        <v>1406</v>
      </c>
      <c r="K22" s="2">
        <f>H22*J22</f>
        <v>76135</v>
      </c>
      <c r="L22" s="15">
        <v>1.0040551126676189</v>
      </c>
    </row>
    <row r="23" spans="4:12" x14ac:dyDescent="0.25">
      <c r="D23" s="2"/>
      <c r="E23" s="2"/>
      <c r="F23" s="2"/>
      <c r="G23" s="2"/>
      <c r="H23" s="2"/>
      <c r="I23" s="2"/>
      <c r="J23" s="2"/>
      <c r="K23" s="2"/>
      <c r="L23" s="15"/>
    </row>
    <row r="24" spans="4:12" x14ac:dyDescent="0.25">
      <c r="D24" s="2"/>
      <c r="E24" s="2"/>
      <c r="F24" s="2"/>
      <c r="G24" s="2"/>
      <c r="H24" s="2"/>
      <c r="I24" s="2"/>
      <c r="J24" s="2"/>
      <c r="K24" s="2"/>
      <c r="L24" s="15"/>
    </row>
    <row r="25" spans="4:12" x14ac:dyDescent="0.25">
      <c r="D25" s="2"/>
      <c r="E25" s="2"/>
      <c r="F25" s="2"/>
      <c r="G25" s="2"/>
      <c r="H25" s="2"/>
      <c r="I25" s="2"/>
      <c r="J25" s="2"/>
      <c r="K25" s="2"/>
      <c r="L25" s="15"/>
    </row>
    <row r="26" spans="4:12" x14ac:dyDescent="0.25">
      <c r="D26" s="2"/>
      <c r="E26" s="2"/>
      <c r="F26" s="2"/>
      <c r="G26" s="2"/>
      <c r="H26" s="2"/>
      <c r="I26" s="2"/>
      <c r="J26" s="2"/>
      <c r="K26" s="2"/>
      <c r="L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Perez Gumiel</dc:creator>
  <cp:lastModifiedBy>Henry Perez Gumiel</cp:lastModifiedBy>
  <dcterms:created xsi:type="dcterms:W3CDTF">2022-11-03T14:47:39Z</dcterms:created>
  <dcterms:modified xsi:type="dcterms:W3CDTF">2022-11-03T17:02:58Z</dcterms:modified>
</cp:coreProperties>
</file>