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an\Documents\Sistema_de_Cobranca\lab_eng_software_backend\model\fortyvinil\templates\"/>
    </mc:Choice>
  </mc:AlternateContent>
  <xr:revisionPtr revIDLastSave="0" documentId="13_ncr:1_{D2C47B9E-A0CC-4A44-9F85-EFDB5509D4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TALHADO 2020 21" sheetId="1" r:id="rId1"/>
  </sheets>
  <definedNames>
    <definedName name="_xlnm.Print_Titles" localSheetId="0">'DETALHADO 2020 21'!$1:$4</definedName>
  </definedNames>
  <calcPr calcId="181029"/>
</workbook>
</file>

<file path=xl/calcChain.xml><?xml version="1.0" encoding="utf-8"?>
<calcChain xmlns="http://schemas.openxmlformats.org/spreadsheetml/2006/main">
  <c r="I51" i="1" l="1"/>
  <c r="K51" i="1"/>
  <c r="L51" i="1"/>
  <c r="K53" i="1"/>
  <c r="I53" i="1"/>
</calcChain>
</file>

<file path=xl/sharedStrings.xml><?xml version="1.0" encoding="utf-8"?>
<sst xmlns="http://schemas.openxmlformats.org/spreadsheetml/2006/main" count="103" uniqueCount="55">
  <si>
    <t>NF</t>
  </si>
  <si>
    <t>EMISSAO</t>
  </si>
  <si>
    <t>VENCTO</t>
  </si>
  <si>
    <t>REPRESENTANTE</t>
  </si>
  <si>
    <t>FORTYVINIL</t>
  </si>
  <si>
    <t>FORTYFLEX</t>
  </si>
  <si>
    <t>ALPHAFLEX</t>
  </si>
  <si>
    <t>BRYSAFLEX</t>
  </si>
  <si>
    <t>VENDEDOR</t>
  </si>
  <si>
    <t>CLIENTE</t>
  </si>
  <si>
    <t>TOT VENDA</t>
  </si>
  <si>
    <t>TOT SEM IPI</t>
  </si>
  <si>
    <t>BASE COMISSAO</t>
  </si>
  <si>
    <t>TOTAL ICMS</t>
  </si>
  <si>
    <t>HTD ERRADO</t>
  </si>
  <si>
    <t>CONTROLE DE VENDAS PELA FORTYVINIL DURANTE 2023</t>
  </si>
  <si>
    <t>MANGUEPLAST</t>
  </si>
  <si>
    <t>SOLAR SHOPPING LTDA</t>
  </si>
  <si>
    <t>TERMOCAPAS PISCINAS</t>
  </si>
  <si>
    <t>QUALYTEC - PISCINAS</t>
  </si>
  <si>
    <t>RAMACON DISTRIBUIDOR</t>
  </si>
  <si>
    <t>CONENPI BOMBAS</t>
  </si>
  <si>
    <t>COPERCANA</t>
  </si>
  <si>
    <t>CASA MORAES EPIS E F</t>
  </si>
  <si>
    <t>REPOR - OPER - ESTO</t>
  </si>
  <si>
    <t>MAROL PISCINAS PRODU</t>
  </si>
  <si>
    <t>NUTRI CORP FARMACEU</t>
  </si>
  <si>
    <t>LAU COMERCIAL DE MAT</t>
  </si>
  <si>
    <t>CHEIRO DE FAZENDA</t>
  </si>
  <si>
    <t>FAIAL PRODUTOS</t>
  </si>
  <si>
    <t>EVORA PRODUTOS</t>
  </si>
  <si>
    <t>ELFAR PRODUTOS</t>
  </si>
  <si>
    <t>PSS COMERCIO</t>
  </si>
  <si>
    <t>TAMBASA ATACADISTA</t>
  </si>
  <si>
    <t>HIGA COMERCIO</t>
  </si>
  <si>
    <t>ADVANCED AGROPET IND</t>
  </si>
  <si>
    <t>PISCINAZUL</t>
  </si>
  <si>
    <t>HENRIMAR</t>
  </si>
  <si>
    <t>ITAMIX BAZAR</t>
  </si>
  <si>
    <t/>
  </si>
  <si>
    <t>FRESNOMAQ INDUSTRIA</t>
  </si>
  <si>
    <t>LAVORWASH</t>
  </si>
  <si>
    <t>ATACADAO ECONOMICO -</t>
  </si>
  <si>
    <t>SEROPEC SHOPPING RUR</t>
  </si>
  <si>
    <t>FLUIDRA BRASIL</t>
  </si>
  <si>
    <t>FERNANDO FERNANDES</t>
  </si>
  <si>
    <t>LETICIA (BRYSAFLEX)</t>
  </si>
  <si>
    <t>PAULO CAIANO</t>
  </si>
  <si>
    <t>LETICIA</t>
  </si>
  <si>
    <t>VENDAS REPRESENTATES</t>
  </si>
  <si>
    <t>ADRIELI</t>
  </si>
  <si>
    <t>GILMAR TAVARES</t>
  </si>
  <si>
    <t>MARCIA MATIAS</t>
  </si>
  <si>
    <t>VIVIANE RODRIGUES</t>
  </si>
  <si>
    <t>FILIPI FACONI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</si>
</sst>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6" xfId="0" applyFont="1" applyBorder="1"/>
    <xf numFmtId="43" fontId="0" fillId="0" borderId="10" xfId="0" applyNumberFormat="1" applyBorder="1"/>
    <xf numFmtId="43" fontId="0" fillId="0" borderId="8" xfId="1" applyFont="1" applyBorder="1"/>
    <xf numFmtId="43" fontId="4" fillId="0" borderId="8" xfId="1" applyFont="1" applyBorder="1"/>
    <xf numFmtId="43" fontId="0" fillId="0" borderId="0" xfId="0" applyNumberFormat="1"/>
    <xf numFmtId="1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0" fillId="2" borderId="0" xfId="0" applyNumberFormat="1" applyFill="1"/>
    <xf numFmtId="43" fontId="0" fillId="0" borderId="0" xfId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3"/>
  <sheetViews>
    <sheetView tabSelected="1" zoomScaleNormal="100" workbookViewId="0">
      <pane xSplit="1" ySplit="4" topLeftCell="B22" activePane="bottomRight" state="frozen"/>
      <selection pane="topRight" activeCell="B1" sqref="B1"/>
      <selection pane="bottomLeft" activeCell="A5" sqref="A5"/>
      <selection pane="bottomRight" activeCell="G32" sqref="G32"/>
    </sheetView>
  </sheetViews>
  <sheetFormatPr defaultRowHeight="14.4" x14ac:dyDescent="0.3"/>
  <cols>
    <col min="2" max="2" width="11.6640625" customWidth="1"/>
    <col min="3" max="3" width="12.6640625" customWidth="1"/>
    <col min="4" max="4" width="23.6640625" customWidth="1"/>
    <col min="5" max="9" width="12.6640625" customWidth="1"/>
    <col min="10" max="10" width="16" customWidth="1"/>
    <col min="11" max="11" width="15.44140625" customWidth="1"/>
    <col min="12" max="12" width="12.5546875" customWidth="1"/>
    <col min="15" max="15" width="11.33203125" bestFit="1" customWidth="1"/>
  </cols>
  <sheetData>
    <row r="1" spans="1:15" ht="18" x14ac:dyDescent="0.35">
      <c r="A1" s="1" t="s">
        <v>15</v>
      </c>
    </row>
    <row r="2" spans="1:15" ht="15" thickBot="1" x14ac:dyDescent="0.35"/>
    <row r="3" spans="1:15" ht="15" thickBot="1" x14ac:dyDescent="0.35">
      <c r="E3" s="19" t="s">
        <v>3</v>
      </c>
      <c r="F3" s="20"/>
      <c r="G3" s="20"/>
      <c r="H3" s="21"/>
      <c r="I3" s="6"/>
      <c r="K3" s="2" t="s">
        <v>12</v>
      </c>
      <c r="L3" s="7"/>
    </row>
    <row r="4" spans="1:15" ht="15" thickBot="1" x14ac:dyDescent="0.35">
      <c r="A4" s="4" t="s">
        <v>0</v>
      </c>
      <c r="B4" s="4" t="s">
        <v>1</v>
      </c>
      <c r="C4" s="4" t="s">
        <v>2</v>
      </c>
      <c r="D4" s="5" t="s">
        <v>9</v>
      </c>
      <c r="E4" s="3" t="s">
        <v>4</v>
      </c>
      <c r="F4" s="2" t="s">
        <v>5</v>
      </c>
      <c r="G4" s="2" t="s">
        <v>6</v>
      </c>
      <c r="H4" s="2" t="s">
        <v>7</v>
      </c>
      <c r="I4" s="4" t="s">
        <v>10</v>
      </c>
      <c r="J4" s="4" t="s">
        <v>8</v>
      </c>
      <c r="K4" s="2" t="s">
        <v>11</v>
      </c>
      <c r="L4" s="13" t="s">
        <v>13</v>
      </c>
    </row>
    <row r="5" spans="1:15" hidden="1" x14ac:dyDescent="0.3"/>
    <row r="6" spans="1:15" ht="15" hidden="1" thickBot="1" x14ac:dyDescent="0.35"/>
    <row r="7" spans="1:15" x14ac:dyDescent="0.3">
      <c r="A7">
        <v>848</v>
      </c>
      <c r="B7" s="18">
        <v>44959.125</v>
      </c>
      <c r="C7" s="17"/>
      <c r="D7" s="17" t="s">
        <v>16</v>
      </c>
      <c r="E7" s="17"/>
      <c r="F7" s="17"/>
      <c r="G7" s="17"/>
      <c r="H7" s="17"/>
      <c r="I7" s="17">
        <v>5513.55</v>
      </c>
      <c r="J7" s="17" t="s">
        <v>45</v>
      </c>
      <c r="K7" s="17">
        <v>5340</v>
      </c>
      <c r="L7" s="17">
        <v>640.79999999999995</v>
      </c>
      <c r="M7" s="8"/>
      <c r="N7" s="14"/>
      <c r="O7" s="9"/>
    </row>
    <row r="8" spans="1:15" x14ac:dyDescent="0.3">
      <c r="A8">
        <v>849</v>
      </c>
      <c r="B8" s="18">
        <v>44959.125</v>
      </c>
      <c r="D8" s="17" t="s">
        <v>17</v>
      </c>
      <c r="I8" s="17">
        <v>2366.48</v>
      </c>
      <c r="J8" s="17" t="s">
        <v>46</v>
      </c>
      <c r="K8" s="17">
        <v>2292</v>
      </c>
      <c r="L8" s="17">
        <v>275.04000000000002</v>
      </c>
    </row>
    <row r="9" spans="1:15" x14ac:dyDescent="0.3">
      <c r="A9">
        <v>850</v>
      </c>
      <c r="B9" s="18">
        <v>44964.125</v>
      </c>
      <c r="D9" s="17" t="s">
        <v>18</v>
      </c>
      <c r="I9" s="17">
        <v>2383.62</v>
      </c>
      <c r="J9" s="17" t="s">
        <v>47</v>
      </c>
      <c r="K9" s="17">
        <v>2308.6</v>
      </c>
      <c r="L9" s="17">
        <v>415.55</v>
      </c>
    </row>
    <row r="10" spans="1:15" x14ac:dyDescent="0.3">
      <c r="A10">
        <v>851</v>
      </c>
      <c r="B10" s="18">
        <v>44964.125</v>
      </c>
      <c r="D10" s="17" t="s">
        <v>19</v>
      </c>
      <c r="I10" s="17">
        <v>459.56</v>
      </c>
      <c r="J10" s="17" t="s">
        <v>47</v>
      </c>
      <c r="K10" s="17">
        <v>445.1</v>
      </c>
      <c r="L10" s="17">
        <v>80.12</v>
      </c>
    </row>
    <row r="11" spans="1:15" x14ac:dyDescent="0.3">
      <c r="A11">
        <v>852</v>
      </c>
      <c r="B11" s="18">
        <v>44965.125</v>
      </c>
      <c r="D11" s="17" t="s">
        <v>20</v>
      </c>
      <c r="I11" s="17">
        <v>0</v>
      </c>
      <c r="J11" s="17" t="s">
        <v>39</v>
      </c>
      <c r="K11" s="17">
        <v>0</v>
      </c>
      <c r="L11" s="17">
        <v>-289.8</v>
      </c>
    </row>
    <row r="12" spans="1:15" x14ac:dyDescent="0.3">
      <c r="A12">
        <v>853</v>
      </c>
      <c r="B12" s="18">
        <v>44966.125</v>
      </c>
      <c r="D12" s="17" t="s">
        <v>21</v>
      </c>
      <c r="I12" s="17">
        <v>345.37</v>
      </c>
      <c r="J12" s="17" t="s">
        <v>48</v>
      </c>
      <c r="K12" s="17">
        <v>334.5</v>
      </c>
      <c r="L12" s="17">
        <v>60.21</v>
      </c>
    </row>
    <row r="13" spans="1:15" x14ac:dyDescent="0.3">
      <c r="A13">
        <v>854</v>
      </c>
      <c r="B13" s="18">
        <v>44966.125</v>
      </c>
      <c r="D13" s="17" t="s">
        <v>22</v>
      </c>
      <c r="I13" s="17">
        <v>5633.32</v>
      </c>
      <c r="J13" s="17" t="s">
        <v>49</v>
      </c>
      <c r="K13" s="17">
        <v>5456</v>
      </c>
      <c r="L13" s="17">
        <v>982.08</v>
      </c>
    </row>
    <row r="14" spans="1:15" x14ac:dyDescent="0.3">
      <c r="A14">
        <v>855</v>
      </c>
      <c r="B14" s="18">
        <v>44966.125</v>
      </c>
      <c r="D14" s="17" t="s">
        <v>23</v>
      </c>
      <c r="I14" s="17">
        <v>676.29</v>
      </c>
      <c r="J14" s="17" t="s">
        <v>49</v>
      </c>
      <c r="K14" s="17">
        <v>655</v>
      </c>
      <c r="L14" s="17">
        <v>117.9</v>
      </c>
    </row>
    <row r="15" spans="1:15" x14ac:dyDescent="0.3">
      <c r="A15">
        <v>856</v>
      </c>
      <c r="B15" s="18">
        <v>44966.125</v>
      </c>
      <c r="D15" s="17" t="s">
        <v>24</v>
      </c>
      <c r="I15" s="17">
        <v>8163.18</v>
      </c>
      <c r="J15" s="17" t="s">
        <v>49</v>
      </c>
      <c r="K15" s="22">
        <v>7146.6</v>
      </c>
      <c r="L15" s="17">
        <v>951.71</v>
      </c>
      <c r="O15" s="23"/>
    </row>
    <row r="16" spans="1:15" x14ac:dyDescent="0.3">
      <c r="A16">
        <v>857</v>
      </c>
      <c r="B16" s="18">
        <v>44966.125</v>
      </c>
      <c r="D16" s="17" t="s">
        <v>25</v>
      </c>
      <c r="I16" s="17">
        <v>1340.18</v>
      </c>
      <c r="J16" s="17" t="s">
        <v>49</v>
      </c>
      <c r="K16" s="17">
        <v>1298</v>
      </c>
      <c r="L16" s="17">
        <v>233.64</v>
      </c>
    </row>
    <row r="17" spans="1:12" x14ac:dyDescent="0.3">
      <c r="A17">
        <v>858</v>
      </c>
      <c r="B17" s="18">
        <v>44966.125</v>
      </c>
      <c r="D17" s="17" t="s">
        <v>26</v>
      </c>
      <c r="I17" s="17">
        <v>3301.94</v>
      </c>
      <c r="J17" s="17" t="s">
        <v>49</v>
      </c>
      <c r="K17" s="17">
        <v>3198</v>
      </c>
      <c r="L17" s="17">
        <v>383.76</v>
      </c>
    </row>
    <row r="18" spans="1:12" x14ac:dyDescent="0.3">
      <c r="A18">
        <v>859</v>
      </c>
      <c r="B18" s="18">
        <v>44966.125</v>
      </c>
      <c r="D18" s="17" t="s">
        <v>20</v>
      </c>
      <c r="I18" s="22">
        <v>4274.55</v>
      </c>
      <c r="J18" s="17" t="s">
        <v>49</v>
      </c>
      <c r="K18" s="22">
        <v>4140</v>
      </c>
      <c r="L18" s="17">
        <v>289.8</v>
      </c>
    </row>
    <row r="19" spans="1:12" x14ac:dyDescent="0.3">
      <c r="A19">
        <v>860</v>
      </c>
      <c r="B19" s="18">
        <v>44967.125</v>
      </c>
      <c r="D19" s="17" t="s">
        <v>27</v>
      </c>
      <c r="I19" s="17">
        <v>3027.81</v>
      </c>
      <c r="J19" s="17" t="s">
        <v>49</v>
      </c>
      <c r="K19" s="17">
        <v>2932.5</v>
      </c>
      <c r="L19" s="17">
        <v>205.28</v>
      </c>
    </row>
    <row r="20" spans="1:12" x14ac:dyDescent="0.3">
      <c r="A20">
        <v>861</v>
      </c>
      <c r="B20" s="18">
        <v>44967.125</v>
      </c>
      <c r="D20" s="17" t="s">
        <v>28</v>
      </c>
      <c r="I20" s="17">
        <v>4491.38</v>
      </c>
      <c r="J20" s="17" t="s">
        <v>46</v>
      </c>
      <c r="K20" s="17">
        <v>4350</v>
      </c>
      <c r="L20" s="17">
        <v>304.5</v>
      </c>
    </row>
    <row r="21" spans="1:12" x14ac:dyDescent="0.3">
      <c r="A21">
        <v>862</v>
      </c>
      <c r="B21" s="18">
        <v>44970.125</v>
      </c>
      <c r="D21" s="17" t="s">
        <v>29</v>
      </c>
      <c r="I21" s="17">
        <v>4419.1000000000004</v>
      </c>
      <c r="J21" s="17" t="s">
        <v>50</v>
      </c>
      <c r="K21" s="17">
        <v>4280</v>
      </c>
      <c r="L21" s="17">
        <v>299.60000000000002</v>
      </c>
    </row>
    <row r="22" spans="1:12" x14ac:dyDescent="0.3">
      <c r="A22">
        <v>863</v>
      </c>
      <c r="B22" s="18">
        <v>44970.125</v>
      </c>
      <c r="D22" s="17" t="s">
        <v>30</v>
      </c>
      <c r="I22" s="17">
        <v>4419.1000000000004</v>
      </c>
      <c r="J22" s="17" t="s">
        <v>50</v>
      </c>
      <c r="K22" s="17">
        <v>4280</v>
      </c>
      <c r="L22" s="17">
        <v>299.60000000000002</v>
      </c>
    </row>
    <row r="23" spans="1:12" x14ac:dyDescent="0.3">
      <c r="A23">
        <v>864</v>
      </c>
      <c r="B23" s="18">
        <v>44970.125</v>
      </c>
      <c r="D23" s="17" t="s">
        <v>31</v>
      </c>
      <c r="I23" s="17">
        <v>4419.1000000000004</v>
      </c>
      <c r="J23" s="17" t="s">
        <v>50</v>
      </c>
      <c r="K23" s="17">
        <v>4280</v>
      </c>
      <c r="L23" s="17">
        <v>299.60000000000002</v>
      </c>
    </row>
    <row r="24" spans="1:12" x14ac:dyDescent="0.3">
      <c r="A24">
        <v>865</v>
      </c>
      <c r="B24" s="18">
        <v>44970.125</v>
      </c>
      <c r="D24" s="17" t="s">
        <v>30</v>
      </c>
      <c r="I24" s="17">
        <v>8838.2000000000007</v>
      </c>
      <c r="J24" s="17" t="s">
        <v>50</v>
      </c>
      <c r="K24" s="17">
        <v>8560</v>
      </c>
      <c r="L24" s="17">
        <v>599.20000000000005</v>
      </c>
    </row>
    <row r="25" spans="1:12" x14ac:dyDescent="0.3">
      <c r="A25">
        <v>866</v>
      </c>
      <c r="B25" s="18">
        <v>44970.125</v>
      </c>
      <c r="D25" s="17" t="s">
        <v>32</v>
      </c>
      <c r="I25" s="17">
        <v>8838.2000000000007</v>
      </c>
      <c r="J25" s="17" t="s">
        <v>50</v>
      </c>
      <c r="K25" s="17">
        <v>8560</v>
      </c>
      <c r="L25" s="17">
        <v>599.20000000000005</v>
      </c>
    </row>
    <row r="26" spans="1:12" x14ac:dyDescent="0.3">
      <c r="A26">
        <v>867</v>
      </c>
      <c r="B26" s="18">
        <v>44970.125</v>
      </c>
      <c r="D26" s="17" t="s">
        <v>33</v>
      </c>
      <c r="I26" s="17">
        <v>56997.41</v>
      </c>
      <c r="J26" s="17" t="s">
        <v>49</v>
      </c>
      <c r="K26" s="17">
        <v>55203.3</v>
      </c>
      <c r="L26" s="17">
        <v>6624.39</v>
      </c>
    </row>
    <row r="27" spans="1:12" x14ac:dyDescent="0.3">
      <c r="A27">
        <v>868</v>
      </c>
      <c r="B27" s="18">
        <v>44970.125</v>
      </c>
      <c r="D27" s="17" t="s">
        <v>33</v>
      </c>
      <c r="I27" s="17">
        <v>1108.5999999999999</v>
      </c>
      <c r="J27" s="17" t="s">
        <v>49</v>
      </c>
      <c r="K27" s="17">
        <v>1073.7</v>
      </c>
      <c r="L27" s="17">
        <v>128.84</v>
      </c>
    </row>
    <row r="28" spans="1:12" x14ac:dyDescent="0.3">
      <c r="A28">
        <v>869</v>
      </c>
      <c r="B28" s="18">
        <v>44971.125</v>
      </c>
      <c r="D28" s="17" t="s">
        <v>20</v>
      </c>
      <c r="I28" s="17">
        <v>0</v>
      </c>
      <c r="J28" s="17" t="s">
        <v>39</v>
      </c>
      <c r="K28" s="17">
        <v>0</v>
      </c>
      <c r="L28" s="17">
        <v>-289.8</v>
      </c>
    </row>
    <row r="29" spans="1:12" x14ac:dyDescent="0.3">
      <c r="A29">
        <v>870</v>
      </c>
      <c r="B29" s="18">
        <v>44971.125</v>
      </c>
      <c r="D29" s="17" t="s">
        <v>34</v>
      </c>
      <c r="I29" s="17">
        <v>8683.32</v>
      </c>
      <c r="J29" s="17" t="s">
        <v>51</v>
      </c>
      <c r="K29" s="17">
        <v>8410</v>
      </c>
      <c r="L29" s="17">
        <v>1009.2</v>
      </c>
    </row>
    <row r="30" spans="1:12" x14ac:dyDescent="0.3">
      <c r="A30">
        <v>871</v>
      </c>
      <c r="B30" s="18">
        <v>44971.125</v>
      </c>
      <c r="D30" s="17" t="s">
        <v>35</v>
      </c>
      <c r="I30" s="17">
        <v>0</v>
      </c>
      <c r="J30" s="17" t="s">
        <v>49</v>
      </c>
      <c r="K30" s="17">
        <v>0</v>
      </c>
      <c r="L30" s="17">
        <v>0</v>
      </c>
    </row>
    <row r="31" spans="1:12" x14ac:dyDescent="0.3">
      <c r="A31">
        <v>872</v>
      </c>
      <c r="B31" s="18">
        <v>44971.125</v>
      </c>
      <c r="D31" s="17" t="s">
        <v>20</v>
      </c>
      <c r="I31" s="17">
        <v>4144.46</v>
      </c>
      <c r="J31" s="17" t="s">
        <v>49</v>
      </c>
      <c r="K31" s="17">
        <v>4014</v>
      </c>
      <c r="L31" s="17">
        <v>280.98</v>
      </c>
    </row>
    <row r="32" spans="1:12" x14ac:dyDescent="0.3">
      <c r="A32">
        <v>873</v>
      </c>
      <c r="B32" s="18">
        <v>44971.125</v>
      </c>
      <c r="D32" s="17" t="s">
        <v>36</v>
      </c>
      <c r="I32" s="17">
        <v>14847.35</v>
      </c>
      <c r="J32" s="17" t="s">
        <v>52</v>
      </c>
      <c r="K32" s="17">
        <v>14380</v>
      </c>
      <c r="L32" s="17">
        <v>1006.6</v>
      </c>
    </row>
    <row r="33" spans="1:15" x14ac:dyDescent="0.3">
      <c r="A33">
        <v>874</v>
      </c>
      <c r="B33" s="18">
        <v>44972.125</v>
      </c>
      <c r="D33" s="17" t="s">
        <v>37</v>
      </c>
      <c r="I33" s="17">
        <v>6675.11</v>
      </c>
      <c r="J33" s="17" t="s">
        <v>52</v>
      </c>
      <c r="K33" s="17">
        <v>6465</v>
      </c>
      <c r="L33" s="17">
        <v>1163.7</v>
      </c>
    </row>
    <row r="34" spans="1:15" x14ac:dyDescent="0.3">
      <c r="A34">
        <v>875</v>
      </c>
      <c r="B34" s="18">
        <v>44974.125</v>
      </c>
      <c r="D34" s="17" t="s">
        <v>24</v>
      </c>
      <c r="I34" s="17">
        <v>9340.57</v>
      </c>
      <c r="J34" s="17" t="s">
        <v>49</v>
      </c>
      <c r="K34" s="22">
        <v>8913.6</v>
      </c>
      <c r="L34" s="17">
        <v>1086.1099999999999</v>
      </c>
      <c r="O34" s="23"/>
    </row>
    <row r="35" spans="1:15" x14ac:dyDescent="0.3">
      <c r="A35">
        <v>876</v>
      </c>
      <c r="B35" s="18">
        <v>44974.125</v>
      </c>
      <c r="D35" s="17" t="s">
        <v>38</v>
      </c>
      <c r="I35" s="17">
        <v>1023.21</v>
      </c>
      <c r="J35" s="17" t="s">
        <v>52</v>
      </c>
      <c r="K35" s="17">
        <v>991</v>
      </c>
      <c r="L35" s="17">
        <v>118.92</v>
      </c>
    </row>
    <row r="36" spans="1:15" x14ac:dyDescent="0.3">
      <c r="A36">
        <v>877</v>
      </c>
      <c r="B36" s="18">
        <v>44979.125</v>
      </c>
      <c r="D36" s="17" t="s">
        <v>16</v>
      </c>
      <c r="I36" s="17">
        <v>8993.08</v>
      </c>
      <c r="J36" s="17" t="s">
        <v>45</v>
      </c>
      <c r="K36" s="17">
        <v>8710</v>
      </c>
      <c r="L36" s="17">
        <v>1045.2</v>
      </c>
      <c r="O36" s="17"/>
    </row>
    <row r="37" spans="1:15" x14ac:dyDescent="0.3">
      <c r="A37">
        <v>878</v>
      </c>
      <c r="B37" s="18">
        <v>44980.125</v>
      </c>
      <c r="D37" s="17" t="s">
        <v>18</v>
      </c>
      <c r="I37" s="17">
        <v>1550.3</v>
      </c>
      <c r="J37" s="17" t="s">
        <v>47</v>
      </c>
      <c r="K37" s="17">
        <v>1501.5</v>
      </c>
      <c r="L37" s="17">
        <v>270.27</v>
      </c>
    </row>
    <row r="38" spans="1:15" x14ac:dyDescent="0.3">
      <c r="A38">
        <v>879</v>
      </c>
      <c r="B38" s="18">
        <v>44980.125</v>
      </c>
      <c r="D38" s="17" t="s">
        <v>19</v>
      </c>
      <c r="I38" s="17">
        <v>10494.47</v>
      </c>
      <c r="J38" s="17" t="s">
        <v>47</v>
      </c>
      <c r="K38" s="22">
        <v>10445.48</v>
      </c>
      <c r="L38" s="17">
        <v>1827.91</v>
      </c>
      <c r="O38" s="23"/>
    </row>
    <row r="39" spans="1:15" x14ac:dyDescent="0.3">
      <c r="A39">
        <v>880</v>
      </c>
      <c r="B39" s="18">
        <v>44980.125</v>
      </c>
      <c r="D39" s="17" t="s">
        <v>39</v>
      </c>
      <c r="I39" s="17">
        <v>0</v>
      </c>
      <c r="J39" s="17" t="s">
        <v>39</v>
      </c>
      <c r="K39" s="17">
        <v>0</v>
      </c>
      <c r="L39" s="17">
        <v>0</v>
      </c>
    </row>
    <row r="40" spans="1:15" x14ac:dyDescent="0.3">
      <c r="A40">
        <v>881</v>
      </c>
      <c r="B40" s="18">
        <v>44980.125</v>
      </c>
      <c r="D40" s="17" t="s">
        <v>39</v>
      </c>
      <c r="I40" s="17">
        <v>0</v>
      </c>
      <c r="J40" s="17" t="s">
        <v>39</v>
      </c>
      <c r="K40" s="17">
        <v>0</v>
      </c>
      <c r="L40" s="17">
        <v>0</v>
      </c>
    </row>
    <row r="41" spans="1:15" x14ac:dyDescent="0.3">
      <c r="A41">
        <v>882</v>
      </c>
      <c r="B41" s="18">
        <v>44980.125</v>
      </c>
      <c r="D41" s="17" t="s">
        <v>39</v>
      </c>
      <c r="I41" s="17">
        <v>0</v>
      </c>
      <c r="J41" s="17" t="s">
        <v>39</v>
      </c>
      <c r="K41" s="17">
        <v>0</v>
      </c>
      <c r="L41" s="17">
        <v>0</v>
      </c>
    </row>
    <row r="42" spans="1:15" x14ac:dyDescent="0.3">
      <c r="A42">
        <v>883</v>
      </c>
      <c r="B42" s="18">
        <v>44980.125</v>
      </c>
      <c r="D42" s="17" t="s">
        <v>39</v>
      </c>
      <c r="I42" s="17">
        <v>0</v>
      </c>
      <c r="J42" s="17" t="s">
        <v>39</v>
      </c>
      <c r="K42" s="17">
        <v>0</v>
      </c>
      <c r="L42" s="17">
        <v>0</v>
      </c>
    </row>
    <row r="43" spans="1:15" x14ac:dyDescent="0.3">
      <c r="A43">
        <v>884</v>
      </c>
      <c r="B43" s="18">
        <v>44981.125</v>
      </c>
      <c r="D43" s="17" t="s">
        <v>40</v>
      </c>
      <c r="I43" s="17">
        <v>3072.72</v>
      </c>
      <c r="J43" s="17" t="s">
        <v>53</v>
      </c>
      <c r="K43" s="17">
        <v>2976</v>
      </c>
      <c r="L43" s="17">
        <v>357.12</v>
      </c>
    </row>
    <row r="44" spans="1:15" x14ac:dyDescent="0.3">
      <c r="A44">
        <v>885</v>
      </c>
      <c r="B44" s="18">
        <v>44984.125</v>
      </c>
      <c r="D44" s="17" t="s">
        <v>41</v>
      </c>
      <c r="I44" s="17">
        <v>2300.4</v>
      </c>
      <c r="J44" s="17" t="s">
        <v>52</v>
      </c>
      <c r="K44" s="17">
        <v>2228</v>
      </c>
      <c r="L44" s="17">
        <v>401.04</v>
      </c>
    </row>
    <row r="45" spans="1:15" x14ac:dyDescent="0.3">
      <c r="A45">
        <v>886</v>
      </c>
      <c r="B45" s="18">
        <v>44984.125</v>
      </c>
      <c r="D45" s="17" t="s">
        <v>24</v>
      </c>
      <c r="I45" s="17">
        <v>7839.54</v>
      </c>
      <c r="J45" s="17" t="s">
        <v>49</v>
      </c>
      <c r="K45" s="22">
        <v>7412.4</v>
      </c>
      <c r="L45" s="17">
        <v>911.84</v>
      </c>
      <c r="O45" s="23"/>
    </row>
    <row r="46" spans="1:15" x14ac:dyDescent="0.3">
      <c r="A46">
        <v>887</v>
      </c>
      <c r="B46" s="18">
        <v>44984.125</v>
      </c>
      <c r="D46" s="17" t="s">
        <v>42</v>
      </c>
      <c r="I46" s="17">
        <v>8530.51</v>
      </c>
      <c r="J46" s="17" t="s">
        <v>49</v>
      </c>
      <c r="K46" s="17">
        <v>8262</v>
      </c>
      <c r="L46" s="17">
        <v>578.33000000000004</v>
      </c>
    </row>
    <row r="47" spans="1:15" x14ac:dyDescent="0.3">
      <c r="A47">
        <v>888</v>
      </c>
      <c r="B47" s="18">
        <v>44984.125</v>
      </c>
      <c r="D47" s="17" t="s">
        <v>43</v>
      </c>
      <c r="I47" s="17">
        <v>22859.55</v>
      </c>
      <c r="J47" s="17" t="s">
        <v>49</v>
      </c>
      <c r="K47" s="17">
        <v>22140</v>
      </c>
      <c r="L47" s="17">
        <v>2656.8</v>
      </c>
    </row>
    <row r="48" spans="1:15" x14ac:dyDescent="0.3">
      <c r="A48">
        <v>889</v>
      </c>
      <c r="B48" s="18">
        <v>44985.125</v>
      </c>
      <c r="D48" s="17" t="s">
        <v>44</v>
      </c>
      <c r="I48" s="17">
        <v>29674.05</v>
      </c>
      <c r="J48" s="17" t="s">
        <v>54</v>
      </c>
      <c r="K48" s="17">
        <v>28740</v>
      </c>
      <c r="L48" s="17">
        <v>5173.2</v>
      </c>
    </row>
    <row r="49" spans="1:15" x14ac:dyDescent="0.3">
      <c r="A49">
        <v>890</v>
      </c>
      <c r="B49" s="18">
        <v>44985.125</v>
      </c>
      <c r="D49" s="17" t="s">
        <v>41</v>
      </c>
      <c r="I49" s="17">
        <v>14124.6</v>
      </c>
      <c r="J49" s="17" t="s">
        <v>52</v>
      </c>
      <c r="K49" s="17">
        <v>13680</v>
      </c>
      <c r="L49" s="17">
        <v>2462.4</v>
      </c>
    </row>
    <row r="50" spans="1:15" x14ac:dyDescent="0.3">
      <c r="B50" s="18"/>
      <c r="D50" s="17"/>
      <c r="I50" s="17"/>
      <c r="J50" s="17"/>
      <c r="K50" s="17"/>
      <c r="L50" s="17"/>
    </row>
    <row r="51" spans="1:15" x14ac:dyDescent="0.3">
      <c r="B51" s="18"/>
      <c r="D51" s="17"/>
      <c r="I51" s="17">
        <f>SUM(I7:I50)</f>
        <v>285170.17999999993</v>
      </c>
      <c r="J51" s="17"/>
      <c r="K51" s="17">
        <f t="shared" ref="K51:L51" si="0">SUM(K7:K50)</f>
        <v>275402.28000000003</v>
      </c>
      <c r="L51" s="17">
        <f t="shared" si="0"/>
        <v>33560.840000000004</v>
      </c>
    </row>
    <row r="52" spans="1:15" x14ac:dyDescent="0.3">
      <c r="B52" s="18"/>
      <c r="D52" s="17"/>
      <c r="I52" s="17"/>
      <c r="J52" s="17"/>
      <c r="K52" s="17"/>
      <c r="L52" s="17"/>
    </row>
    <row r="53" spans="1:15" ht="16.8" thickBot="1" x14ac:dyDescent="0.5">
      <c r="A53" s="10"/>
      <c r="B53" s="11"/>
      <c r="C53" s="11"/>
      <c r="D53" s="11"/>
      <c r="E53" s="15"/>
      <c r="F53" s="15"/>
      <c r="G53" s="15"/>
      <c r="H53" s="15"/>
      <c r="I53" s="15" t="e">
        <f>+#REF!-#REF!-#REF!</f>
        <v>#REF!</v>
      </c>
      <c r="J53" s="15" t="s">
        <v>14</v>
      </c>
      <c r="K53" s="15" t="e">
        <f>+#REF!-#REF!</f>
        <v>#REF!</v>
      </c>
      <c r="L53" s="16" t="s">
        <v>14</v>
      </c>
      <c r="M53" s="11"/>
      <c r="N53" s="11"/>
      <c r="O53" s="12"/>
    </row>
  </sheetData>
  <sortState xmlns:xlrd2="http://schemas.microsoft.com/office/spreadsheetml/2017/richdata2" ref="A794:K799">
    <sortCondition ref="J794:J799"/>
  </sortState>
  <mergeCells count="1">
    <mergeCell ref="E3:H3"/>
  </mergeCells>
  <printOptions horizontalCentered="1" gridLines="1"/>
  <pageMargins left="0.11811023622047245" right="0.11811023622047245" top="0" bottom="0" header="0.31496062992125984" footer="0.31496062992125984"/>
  <pageSetup paperSize="9" scale="75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DETALHADO 2020 21</vt:lpstr>
      <vt:lpstr>'DETALHADO 2020 21'!Títulos_de_Impressão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Eliandro Bueno</cp:lastModifiedBy>
  <cp:lastPrinted>2023-03-31T13:38:51Z</cp:lastPrinted>
  <dcterms:created xsi:type="dcterms:W3CDTF">2020-07-29T12:46:58Z</dcterms:created>
  <dcterms:modified xsi:type="dcterms:W3CDTF">2023-03-31T13:40:42Z</dcterms:modified>
</cp:coreProperties>
</file>