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Results_001\"/>
    </mc:Choice>
  </mc:AlternateContent>
  <bookViews>
    <workbookView xWindow="0" yWindow="0" windowWidth="28800" windowHeight="12300"/>
  </bookViews>
  <sheets>
    <sheet name="Computation time" sheetId="7" r:id="rId1"/>
    <sheet name="Original deviation" sheetId="6" r:id="rId2"/>
    <sheet name="PV Utilization" sheetId="1" r:id="rId3"/>
    <sheet name="Switching numbers" sheetId="2" r:id="rId4"/>
    <sheet name="Flex Distribution" sheetId="5" r:id="rId5"/>
    <sheet name="Residual deviation" sheetId="3" r:id="rId6"/>
  </sheets>
  <definedNames>
    <definedName name="_xlnm._FilterDatabase" localSheetId="5" hidden="1">'Residual deviation'!$A$2:$G$98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3" i="3"/>
  <c r="M98" i="3"/>
  <c r="L98" i="3"/>
  <c r="K98" i="3"/>
  <c r="J98" i="3"/>
  <c r="I98" i="3"/>
  <c r="N98" i="3" s="1"/>
  <c r="N97" i="3"/>
  <c r="M97" i="3"/>
  <c r="L97" i="3"/>
  <c r="K97" i="3"/>
  <c r="J97" i="3"/>
  <c r="I97" i="3"/>
  <c r="M96" i="3"/>
  <c r="L96" i="3"/>
  <c r="K96" i="3"/>
  <c r="J96" i="3"/>
  <c r="I96" i="3"/>
  <c r="N96" i="3" s="1"/>
  <c r="M95" i="3"/>
  <c r="L95" i="3"/>
  <c r="K95" i="3"/>
  <c r="J95" i="3"/>
  <c r="I95" i="3"/>
  <c r="N95" i="3" s="1"/>
  <c r="N94" i="3"/>
  <c r="M94" i="3"/>
  <c r="L94" i="3"/>
  <c r="K94" i="3"/>
  <c r="J94" i="3"/>
  <c r="I94" i="3"/>
  <c r="N93" i="3"/>
  <c r="M93" i="3"/>
  <c r="L93" i="3"/>
  <c r="K93" i="3"/>
  <c r="J93" i="3"/>
  <c r="I93" i="3"/>
  <c r="M92" i="3"/>
  <c r="L92" i="3"/>
  <c r="K92" i="3"/>
  <c r="J92" i="3"/>
  <c r="I92" i="3"/>
  <c r="N92" i="3" s="1"/>
  <c r="M91" i="3"/>
  <c r="L91" i="3"/>
  <c r="K91" i="3"/>
  <c r="J91" i="3"/>
  <c r="I91" i="3"/>
  <c r="N91" i="3" s="1"/>
  <c r="N90" i="3"/>
  <c r="M90" i="3"/>
  <c r="L90" i="3"/>
  <c r="K90" i="3"/>
  <c r="J90" i="3"/>
  <c r="I90" i="3"/>
  <c r="M89" i="3"/>
  <c r="L89" i="3"/>
  <c r="K89" i="3"/>
  <c r="J89" i="3"/>
  <c r="I89" i="3"/>
  <c r="N89" i="3" s="1"/>
  <c r="M88" i="3"/>
  <c r="L88" i="3"/>
  <c r="K88" i="3"/>
  <c r="J88" i="3"/>
  <c r="I88" i="3"/>
  <c r="N88" i="3" s="1"/>
  <c r="M87" i="3"/>
  <c r="L87" i="3"/>
  <c r="K87" i="3"/>
  <c r="J87" i="3"/>
  <c r="I87" i="3"/>
  <c r="N87" i="3" s="1"/>
  <c r="M86" i="3"/>
  <c r="L86" i="3"/>
  <c r="K86" i="3"/>
  <c r="J86" i="3"/>
  <c r="I86" i="3"/>
  <c r="N86" i="3" s="1"/>
  <c r="M85" i="3"/>
  <c r="L85" i="3"/>
  <c r="K85" i="3"/>
  <c r="J85" i="3"/>
  <c r="I85" i="3"/>
  <c r="N85" i="3" s="1"/>
  <c r="M84" i="3"/>
  <c r="L84" i="3"/>
  <c r="K84" i="3"/>
  <c r="J84" i="3"/>
  <c r="I84" i="3"/>
  <c r="N84" i="3" s="1"/>
  <c r="M83" i="3"/>
  <c r="L83" i="3"/>
  <c r="K83" i="3"/>
  <c r="J83" i="3"/>
  <c r="I83" i="3"/>
  <c r="N83" i="3" s="1"/>
  <c r="M82" i="3"/>
  <c r="L82" i="3"/>
  <c r="K82" i="3"/>
  <c r="J82" i="3"/>
  <c r="I82" i="3"/>
  <c r="N82" i="3" s="1"/>
  <c r="N81" i="3"/>
  <c r="M81" i="3"/>
  <c r="L81" i="3"/>
  <c r="K81" i="3"/>
  <c r="J81" i="3"/>
  <c r="I81" i="3"/>
  <c r="M80" i="3"/>
  <c r="L80" i="3"/>
  <c r="K80" i="3"/>
  <c r="J80" i="3"/>
  <c r="I80" i="3"/>
  <c r="N80" i="3" s="1"/>
  <c r="M79" i="3"/>
  <c r="L79" i="3"/>
  <c r="K79" i="3"/>
  <c r="J79" i="3"/>
  <c r="I79" i="3"/>
  <c r="N79" i="3" s="1"/>
  <c r="N78" i="3"/>
  <c r="M78" i="3"/>
  <c r="L78" i="3"/>
  <c r="K78" i="3"/>
  <c r="J78" i="3"/>
  <c r="I78" i="3"/>
  <c r="N77" i="3"/>
  <c r="M77" i="3"/>
  <c r="L77" i="3"/>
  <c r="K77" i="3"/>
  <c r="J77" i="3"/>
  <c r="I77" i="3"/>
  <c r="M76" i="3"/>
  <c r="L76" i="3"/>
  <c r="K76" i="3"/>
  <c r="J76" i="3"/>
  <c r="I76" i="3"/>
  <c r="N76" i="3" s="1"/>
  <c r="M75" i="3"/>
  <c r="L75" i="3"/>
  <c r="K75" i="3"/>
  <c r="J75" i="3"/>
  <c r="I75" i="3"/>
  <c r="N75" i="3" s="1"/>
  <c r="N74" i="3"/>
  <c r="M74" i="3"/>
  <c r="L74" i="3"/>
  <c r="K74" i="3"/>
  <c r="J74" i="3"/>
  <c r="I74" i="3"/>
  <c r="M73" i="3"/>
  <c r="L73" i="3"/>
  <c r="K73" i="3"/>
  <c r="J73" i="3"/>
  <c r="I73" i="3"/>
  <c r="N73" i="3" s="1"/>
  <c r="M72" i="3"/>
  <c r="L72" i="3"/>
  <c r="K72" i="3"/>
  <c r="J72" i="3"/>
  <c r="I72" i="3"/>
  <c r="N72" i="3" s="1"/>
  <c r="M71" i="3"/>
  <c r="L71" i="3"/>
  <c r="K71" i="3"/>
  <c r="J71" i="3"/>
  <c r="I71" i="3"/>
  <c r="N71" i="3" s="1"/>
  <c r="M70" i="3"/>
  <c r="L70" i="3"/>
  <c r="K70" i="3"/>
  <c r="J70" i="3"/>
  <c r="I70" i="3"/>
  <c r="N70" i="3" s="1"/>
  <c r="M69" i="3"/>
  <c r="L69" i="3"/>
  <c r="K69" i="3"/>
  <c r="J69" i="3"/>
  <c r="I69" i="3"/>
  <c r="N69" i="3" s="1"/>
  <c r="M68" i="3"/>
  <c r="L68" i="3"/>
  <c r="K68" i="3"/>
  <c r="J68" i="3"/>
  <c r="I68" i="3"/>
  <c r="N68" i="3" s="1"/>
  <c r="M67" i="3"/>
  <c r="L67" i="3"/>
  <c r="K67" i="3"/>
  <c r="J67" i="3"/>
  <c r="I67" i="3"/>
  <c r="N67" i="3" s="1"/>
  <c r="M66" i="3"/>
  <c r="L66" i="3"/>
  <c r="K66" i="3"/>
  <c r="J66" i="3"/>
  <c r="I66" i="3"/>
  <c r="N66" i="3" s="1"/>
  <c r="N65" i="3"/>
  <c r="M65" i="3"/>
  <c r="L65" i="3"/>
  <c r="K65" i="3"/>
  <c r="J65" i="3"/>
  <c r="I65" i="3"/>
  <c r="M64" i="3"/>
  <c r="L64" i="3"/>
  <c r="K64" i="3"/>
  <c r="J64" i="3"/>
  <c r="I64" i="3"/>
  <c r="N64" i="3" s="1"/>
  <c r="M63" i="3"/>
  <c r="L63" i="3"/>
  <c r="K63" i="3"/>
  <c r="J63" i="3"/>
  <c r="I63" i="3"/>
  <c r="N63" i="3" s="1"/>
  <c r="N62" i="3"/>
  <c r="M62" i="3"/>
  <c r="L62" i="3"/>
  <c r="K62" i="3"/>
  <c r="J62" i="3"/>
  <c r="I62" i="3"/>
  <c r="N61" i="3"/>
  <c r="M61" i="3"/>
  <c r="L61" i="3"/>
  <c r="K61" i="3"/>
  <c r="J61" i="3"/>
  <c r="I61" i="3"/>
  <c r="M60" i="3"/>
  <c r="L60" i="3"/>
  <c r="K60" i="3"/>
  <c r="J60" i="3"/>
  <c r="I60" i="3"/>
  <c r="N60" i="3" s="1"/>
  <c r="M59" i="3"/>
  <c r="L59" i="3"/>
  <c r="K59" i="3"/>
  <c r="J59" i="3"/>
  <c r="I59" i="3"/>
  <c r="N59" i="3" s="1"/>
  <c r="N58" i="3"/>
  <c r="M58" i="3"/>
  <c r="L58" i="3"/>
  <c r="K58" i="3"/>
  <c r="J58" i="3"/>
  <c r="I58" i="3"/>
  <c r="M57" i="3"/>
  <c r="L57" i="3"/>
  <c r="K57" i="3"/>
  <c r="J57" i="3"/>
  <c r="I57" i="3"/>
  <c r="N57" i="3" s="1"/>
  <c r="M56" i="3"/>
  <c r="L56" i="3"/>
  <c r="K56" i="3"/>
  <c r="J56" i="3"/>
  <c r="I56" i="3"/>
  <c r="N56" i="3" s="1"/>
  <c r="M55" i="3"/>
  <c r="L55" i="3"/>
  <c r="K55" i="3"/>
  <c r="J55" i="3"/>
  <c r="I55" i="3"/>
  <c r="N55" i="3" s="1"/>
  <c r="M54" i="3"/>
  <c r="L54" i="3"/>
  <c r="K54" i="3"/>
  <c r="J54" i="3"/>
  <c r="I54" i="3"/>
  <c r="N54" i="3" s="1"/>
  <c r="M53" i="3"/>
  <c r="L53" i="3"/>
  <c r="K53" i="3"/>
  <c r="J53" i="3"/>
  <c r="I53" i="3"/>
  <c r="N53" i="3" s="1"/>
  <c r="M52" i="3"/>
  <c r="L52" i="3"/>
  <c r="K52" i="3"/>
  <c r="J52" i="3"/>
  <c r="I52" i="3"/>
  <c r="N52" i="3" s="1"/>
  <c r="M51" i="3"/>
  <c r="L51" i="3"/>
  <c r="K51" i="3"/>
  <c r="J51" i="3"/>
  <c r="I51" i="3"/>
  <c r="N51" i="3" s="1"/>
  <c r="M50" i="3"/>
  <c r="L50" i="3"/>
  <c r="K50" i="3"/>
  <c r="J50" i="3"/>
  <c r="I50" i="3"/>
  <c r="N50" i="3" s="1"/>
  <c r="N49" i="3"/>
  <c r="M49" i="3"/>
  <c r="L49" i="3"/>
  <c r="K49" i="3"/>
  <c r="J49" i="3"/>
  <c r="I49" i="3"/>
  <c r="M48" i="3"/>
  <c r="L48" i="3"/>
  <c r="K48" i="3"/>
  <c r="J48" i="3"/>
  <c r="I48" i="3"/>
  <c r="N48" i="3" s="1"/>
  <c r="M47" i="3"/>
  <c r="L47" i="3"/>
  <c r="K47" i="3"/>
  <c r="J47" i="3"/>
  <c r="I47" i="3"/>
  <c r="N47" i="3" s="1"/>
  <c r="N46" i="3"/>
  <c r="M46" i="3"/>
  <c r="L46" i="3"/>
  <c r="K46" i="3"/>
  <c r="J46" i="3"/>
  <c r="I46" i="3"/>
  <c r="N45" i="3"/>
  <c r="M45" i="3"/>
  <c r="L45" i="3"/>
  <c r="K45" i="3"/>
  <c r="J45" i="3"/>
  <c r="I45" i="3"/>
  <c r="M44" i="3"/>
  <c r="L44" i="3"/>
  <c r="K44" i="3"/>
  <c r="J44" i="3"/>
  <c r="I44" i="3"/>
  <c r="N44" i="3" s="1"/>
  <c r="M43" i="3"/>
  <c r="L43" i="3"/>
  <c r="K43" i="3"/>
  <c r="J43" i="3"/>
  <c r="I43" i="3"/>
  <c r="N43" i="3" s="1"/>
  <c r="N42" i="3"/>
  <c r="M42" i="3"/>
  <c r="L42" i="3"/>
  <c r="K42" i="3"/>
  <c r="J42" i="3"/>
  <c r="I42" i="3"/>
  <c r="M41" i="3"/>
  <c r="L41" i="3"/>
  <c r="K41" i="3"/>
  <c r="J41" i="3"/>
  <c r="I41" i="3"/>
  <c r="N41" i="3" s="1"/>
  <c r="M40" i="3"/>
  <c r="L40" i="3"/>
  <c r="K40" i="3"/>
  <c r="J40" i="3"/>
  <c r="I40" i="3"/>
  <c r="N40" i="3" s="1"/>
  <c r="M39" i="3"/>
  <c r="L39" i="3"/>
  <c r="K39" i="3"/>
  <c r="J39" i="3"/>
  <c r="I39" i="3"/>
  <c r="N39" i="3" s="1"/>
  <c r="M38" i="3"/>
  <c r="L38" i="3"/>
  <c r="K38" i="3"/>
  <c r="J38" i="3"/>
  <c r="I38" i="3"/>
  <c r="N38" i="3" s="1"/>
  <c r="M37" i="3"/>
  <c r="L37" i="3"/>
  <c r="K37" i="3"/>
  <c r="J37" i="3"/>
  <c r="I37" i="3"/>
  <c r="N37" i="3" s="1"/>
  <c r="M36" i="3"/>
  <c r="L36" i="3"/>
  <c r="K36" i="3"/>
  <c r="J36" i="3"/>
  <c r="I36" i="3"/>
  <c r="N36" i="3" s="1"/>
  <c r="M35" i="3"/>
  <c r="L35" i="3"/>
  <c r="K35" i="3"/>
  <c r="J35" i="3"/>
  <c r="I35" i="3"/>
  <c r="N35" i="3" s="1"/>
  <c r="M34" i="3"/>
  <c r="L34" i="3"/>
  <c r="K34" i="3"/>
  <c r="J34" i="3"/>
  <c r="I34" i="3"/>
  <c r="N34" i="3" s="1"/>
  <c r="N33" i="3"/>
  <c r="M33" i="3"/>
  <c r="L33" i="3"/>
  <c r="K33" i="3"/>
  <c r="J33" i="3"/>
  <c r="I33" i="3"/>
  <c r="M32" i="3"/>
  <c r="L32" i="3"/>
  <c r="K32" i="3"/>
  <c r="J32" i="3"/>
  <c r="I32" i="3"/>
  <c r="N32" i="3" s="1"/>
  <c r="M31" i="3"/>
  <c r="L31" i="3"/>
  <c r="K31" i="3"/>
  <c r="J31" i="3"/>
  <c r="I31" i="3"/>
  <c r="N31" i="3" s="1"/>
  <c r="N30" i="3"/>
  <c r="M30" i="3"/>
  <c r="L30" i="3"/>
  <c r="K30" i="3"/>
  <c r="J30" i="3"/>
  <c r="I30" i="3"/>
  <c r="N29" i="3"/>
  <c r="M29" i="3"/>
  <c r="L29" i="3"/>
  <c r="K29" i="3"/>
  <c r="J29" i="3"/>
  <c r="I29" i="3"/>
  <c r="M28" i="3"/>
  <c r="L28" i="3"/>
  <c r="K28" i="3"/>
  <c r="J28" i="3"/>
  <c r="I28" i="3"/>
  <c r="N28" i="3" s="1"/>
  <c r="M27" i="3"/>
  <c r="L27" i="3"/>
  <c r="K27" i="3"/>
  <c r="J27" i="3"/>
  <c r="I27" i="3"/>
  <c r="N27" i="3" s="1"/>
  <c r="N26" i="3"/>
  <c r="M26" i="3"/>
  <c r="L26" i="3"/>
  <c r="K26" i="3"/>
  <c r="J26" i="3"/>
  <c r="I26" i="3"/>
  <c r="M25" i="3"/>
  <c r="L25" i="3"/>
  <c r="K25" i="3"/>
  <c r="J25" i="3"/>
  <c r="I25" i="3"/>
  <c r="N25" i="3" s="1"/>
  <c r="M24" i="3"/>
  <c r="L24" i="3"/>
  <c r="K24" i="3"/>
  <c r="J24" i="3"/>
  <c r="I24" i="3"/>
  <c r="N24" i="3" s="1"/>
  <c r="M23" i="3"/>
  <c r="L23" i="3"/>
  <c r="K23" i="3"/>
  <c r="J23" i="3"/>
  <c r="I23" i="3"/>
  <c r="N23" i="3" s="1"/>
  <c r="M22" i="3"/>
  <c r="L22" i="3"/>
  <c r="K22" i="3"/>
  <c r="J22" i="3"/>
  <c r="I22" i="3"/>
  <c r="N22" i="3" s="1"/>
  <c r="M21" i="3"/>
  <c r="L21" i="3"/>
  <c r="K21" i="3"/>
  <c r="J21" i="3"/>
  <c r="I21" i="3"/>
  <c r="N21" i="3" s="1"/>
  <c r="M20" i="3"/>
  <c r="L20" i="3"/>
  <c r="K20" i="3"/>
  <c r="J20" i="3"/>
  <c r="I20" i="3"/>
  <c r="N20" i="3" s="1"/>
  <c r="M19" i="3"/>
  <c r="L19" i="3"/>
  <c r="K19" i="3"/>
  <c r="J19" i="3"/>
  <c r="I19" i="3"/>
  <c r="N19" i="3" s="1"/>
  <c r="M18" i="3"/>
  <c r="L18" i="3"/>
  <c r="K18" i="3"/>
  <c r="J18" i="3"/>
  <c r="I18" i="3"/>
  <c r="N18" i="3" s="1"/>
  <c r="N17" i="3"/>
  <c r="M17" i="3"/>
  <c r="L17" i="3"/>
  <c r="K17" i="3"/>
  <c r="J17" i="3"/>
  <c r="I17" i="3"/>
  <c r="M16" i="3"/>
  <c r="L16" i="3"/>
  <c r="K16" i="3"/>
  <c r="J16" i="3"/>
  <c r="I16" i="3"/>
  <c r="N16" i="3" s="1"/>
  <c r="M15" i="3"/>
  <c r="L15" i="3"/>
  <c r="K15" i="3"/>
  <c r="J15" i="3"/>
  <c r="I15" i="3"/>
  <c r="N15" i="3" s="1"/>
  <c r="N14" i="3"/>
  <c r="M14" i="3"/>
  <c r="L14" i="3"/>
  <c r="K14" i="3"/>
  <c r="J14" i="3"/>
  <c r="I14" i="3"/>
  <c r="N13" i="3"/>
  <c r="M13" i="3"/>
  <c r="L13" i="3"/>
  <c r="K13" i="3"/>
  <c r="J13" i="3"/>
  <c r="I13" i="3"/>
  <c r="M12" i="3"/>
  <c r="L12" i="3"/>
  <c r="K12" i="3"/>
  <c r="J12" i="3"/>
  <c r="I12" i="3"/>
  <c r="N12" i="3" s="1"/>
  <c r="M11" i="3"/>
  <c r="L11" i="3"/>
  <c r="K11" i="3"/>
  <c r="J11" i="3"/>
  <c r="I11" i="3"/>
  <c r="N11" i="3" s="1"/>
  <c r="N10" i="3"/>
  <c r="M10" i="3"/>
  <c r="L10" i="3"/>
  <c r="K10" i="3"/>
  <c r="J10" i="3"/>
  <c r="I10" i="3"/>
  <c r="M9" i="3"/>
  <c r="L9" i="3"/>
  <c r="K9" i="3"/>
  <c r="J9" i="3"/>
  <c r="I9" i="3"/>
  <c r="N9" i="3" s="1"/>
  <c r="M8" i="3"/>
  <c r="L8" i="3"/>
  <c r="K8" i="3"/>
  <c r="J8" i="3"/>
  <c r="I8" i="3"/>
  <c r="N8" i="3" s="1"/>
  <c r="M7" i="3"/>
  <c r="L7" i="3"/>
  <c r="K7" i="3"/>
  <c r="J7" i="3"/>
  <c r="I7" i="3"/>
  <c r="N7" i="3" s="1"/>
  <c r="M6" i="3"/>
  <c r="L6" i="3"/>
  <c r="K6" i="3"/>
  <c r="J6" i="3"/>
  <c r="I6" i="3"/>
  <c r="N6" i="3" s="1"/>
  <c r="M5" i="3"/>
  <c r="L5" i="3"/>
  <c r="K5" i="3"/>
  <c r="J5" i="3"/>
  <c r="I5" i="3"/>
  <c r="N5" i="3" s="1"/>
  <c r="M4" i="3"/>
  <c r="L4" i="3"/>
  <c r="K4" i="3"/>
  <c r="J4" i="3"/>
  <c r="I4" i="3"/>
  <c r="N4" i="3" s="1"/>
  <c r="N3" i="3"/>
  <c r="M3" i="3"/>
  <c r="L3" i="3"/>
  <c r="K3" i="3"/>
  <c r="J3" i="3"/>
  <c r="I3" i="3"/>
  <c r="I98" i="1" l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F98" i="6" l="1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98" i="1" l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<sst xmlns="http://schemas.openxmlformats.org/spreadsheetml/2006/main" count="249" uniqueCount="131">
  <si>
    <t>p_pv_pot</t>
  </si>
  <si>
    <t>dmpc</t>
  </si>
  <si>
    <t>hmpc</t>
  </si>
  <si>
    <t>rescheduling</t>
  </si>
  <si>
    <t>Rescheduling</t>
  </si>
  <si>
    <t>DMPC</t>
  </si>
  <si>
    <t>HMPC</t>
  </si>
  <si>
    <t>Number of switching</t>
  </si>
  <si>
    <t>HMPC Plus (threshold 1)</t>
  </si>
  <si>
    <t>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</si>
  <si>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</si>
  <si>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</si>
  <si>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</si>
  <si>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</si>
  <si>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</si>
  <si>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</si>
  <si>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</si>
  <si>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</si>
  <si>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</si>
  <si>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</si>
  <si>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</si>
  <si>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</si>
  <si>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</si>
  <si>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</si>
  <si>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</si>
  <si>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</si>
  <si>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</si>
  <si>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</si>
  <si>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</si>
  <si>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</si>
  <si>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</si>
  <si>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</si>
  <si>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</si>
  <si>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</si>
  <si>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</si>
  <si>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</si>
  <si>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</si>
  <si>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</si>
  <si>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</si>
  <si>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</si>
  <si>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</si>
  <si>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</si>
  <si>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</si>
  <si>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</si>
  <si>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</si>
  <si>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</si>
  <si>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</si>
  <si>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</si>
  <si>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</si>
  <si>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</si>
  <si>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</si>
  <si>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</si>
  <si>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</si>
  <si>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</si>
  <si>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</si>
  <si>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</si>
  <si>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</si>
  <si>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</si>
  <si>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</si>
  <si>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</si>
  <si>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</si>
  <si>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</si>
  <si>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</si>
  <si>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</si>
  <si>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</si>
  <si>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</si>
  <si>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</si>
  <si>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</si>
  <si>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</si>
  <si>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</si>
  <si>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</si>
  <si>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</si>
  <si>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</si>
  <si>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</si>
  <si>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</si>
  <si>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</si>
  <si>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</si>
  <si>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</si>
  <si>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</si>
  <si>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</si>
  <si>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</si>
  <si>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</si>
  <si>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</si>
  <si>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</si>
  <si>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</si>
  <si>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</si>
  <si>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</si>
  <si>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</si>
  <si>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</si>
  <si>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</si>
  <si>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</si>
  <si>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</si>
  <si>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</si>
  <si>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</si>
  <si>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</si>
  <si>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</si>
  <si>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</si>
  <si>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</si>
  <si>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</si>
  <si>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</si>
  <si>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</si>
  <si>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</si>
  <si>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</si>
  <si>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</si>
  <si>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</si>
  <si>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Forecast</t>
  </si>
  <si>
    <t>Real</t>
  </si>
  <si>
    <t>Demand</t>
  </si>
  <si>
    <t>PV</t>
  </si>
  <si>
    <t>24:00</t>
  </si>
  <si>
    <t>Number of agents</t>
  </si>
  <si>
    <t>Time horizon</t>
  </si>
  <si>
    <t>kW</t>
  </si>
  <si>
    <t>%</t>
  </si>
  <si>
    <t>BES1</t>
  </si>
  <si>
    <t>BES2</t>
  </si>
  <si>
    <t>BES3</t>
  </si>
  <si>
    <t>BES4</t>
  </si>
  <si>
    <t>BES5</t>
  </si>
  <si>
    <t>BES6</t>
  </si>
  <si>
    <t>BES7</t>
  </si>
  <si>
    <t>BES8</t>
  </si>
  <si>
    <t>BES9</t>
  </si>
  <si>
    <t>BES10</t>
  </si>
  <si>
    <t>Day_Ahead_Schedule</t>
  </si>
  <si>
    <t>Cluster curve</t>
  </si>
  <si>
    <t>DMPC Plus (threshold 1)</t>
  </si>
  <si>
    <t>Residual deviation curve</t>
  </si>
  <si>
    <t>DMPC Plus</t>
  </si>
  <si>
    <t>HMPC Plus</t>
  </si>
  <si>
    <t>Initial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</si>
</sst>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1" fillId="0" borderId="0" xfId="0" applyNumberFormat="1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Aggregated</a:t>
            </a:r>
            <a:r>
              <a:rPr lang="de-DE" baseline="0"/>
              <a:t> power demand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5.5972222222222236E-2"/>
          <c:w val="0.92148118985126859"/>
          <c:h val="0.73072506561679795"/>
        </c:manualLayout>
      </c:layout>
      <c:lineChart>
        <c:grouping val="standard"/>
        <c:varyColors val="0"/>
        <c:ser>
          <c:idx val="0"/>
          <c:order val="0"/>
          <c:tx>
            <c:strRef>
              <c:f>'Original deviation'!$B$2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'Original deviation'!$A$3:$A$99</c:f>
              <c:strCache>
                <c:ptCount val="97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  <c:pt idx="96">
                  <c:v>24:00</c:v>
                </c:pt>
              </c:strCache>
            </c:strRef>
          </c:cat>
          <c:val>
            <c:numRef>
              <c:f>'Original deviation'!$B$3:$B$98</c:f>
              <c:numCache>
                <c:formatCode>General</c:formatCode>
                <c:ptCount val="96"/>
                <c:pt idx="0">
                  <c:v>3.5534145599999993</c:v>
                </c:pt>
                <c:pt idx="1">
                  <c:v>3.2642736000000001</c:v>
                </c:pt>
                <c:pt idx="2">
                  <c:v>3.0255152400000003</c:v>
                </c:pt>
                <c:pt idx="3">
                  <c:v>2.7979487999999999</c:v>
                </c:pt>
                <c:pt idx="4">
                  <c:v>2.5778434799999999</c:v>
                </c:pt>
                <c:pt idx="5">
                  <c:v>2.3651993999999998</c:v>
                </c:pt>
                <c:pt idx="6">
                  <c:v>2.1712082399999999</c:v>
                </c:pt>
                <c:pt idx="7">
                  <c:v>1.9996006799999999</c:v>
                </c:pt>
                <c:pt idx="8">
                  <c:v>1.8615685200000003</c:v>
                </c:pt>
                <c:pt idx="9">
                  <c:v>1.7645730000000002</c:v>
                </c:pt>
                <c:pt idx="10">
                  <c:v>1.6974222000000003</c:v>
                </c:pt>
                <c:pt idx="11">
                  <c:v>1.64892444</c:v>
                </c:pt>
                <c:pt idx="12">
                  <c:v>1.6153490400000001</c:v>
                </c:pt>
                <c:pt idx="13">
                  <c:v>1.5817737600000001</c:v>
                </c:pt>
                <c:pt idx="14">
                  <c:v>1.5481983599999998</c:v>
                </c:pt>
                <c:pt idx="15">
                  <c:v>1.51835352</c:v>
                </c:pt>
                <c:pt idx="16">
                  <c:v>1.4922393600000001</c:v>
                </c:pt>
                <c:pt idx="17">
                  <c:v>1.4661251999999998</c:v>
                </c:pt>
                <c:pt idx="18">
                  <c:v>1.4474721600000005</c:v>
                </c:pt>
                <c:pt idx="19">
                  <c:v>1.43628036</c:v>
                </c:pt>
                <c:pt idx="20">
                  <c:v>1.42881912</c:v>
                </c:pt>
                <c:pt idx="21">
                  <c:v>1.42881912</c:v>
                </c:pt>
                <c:pt idx="22">
                  <c:v>1.4325498000000001</c:v>
                </c:pt>
                <c:pt idx="23">
                  <c:v>1.4437416000000001</c:v>
                </c:pt>
                <c:pt idx="24">
                  <c:v>1.4586639599999998</c:v>
                </c:pt>
                <c:pt idx="25">
                  <c:v>1.4810475599999999</c:v>
                </c:pt>
                <c:pt idx="26">
                  <c:v>1.50716172</c:v>
                </c:pt>
                <c:pt idx="27">
                  <c:v>1.54073712</c:v>
                </c:pt>
                <c:pt idx="28">
                  <c:v>1.5817737600000001</c:v>
                </c:pt>
                <c:pt idx="29">
                  <c:v>1.6414633200000002</c:v>
                </c:pt>
                <c:pt idx="30">
                  <c:v>1.7384588400000003</c:v>
                </c:pt>
                <c:pt idx="31">
                  <c:v>1.9063357200000002</c:v>
                </c:pt>
                <c:pt idx="32">
                  <c:v>2.1749387999999996</c:v>
                </c:pt>
                <c:pt idx="33">
                  <c:v>2.5591904400000005</c:v>
                </c:pt>
                <c:pt idx="34">
                  <c:v>3.0329764800000003</c:v>
                </c:pt>
                <c:pt idx="35">
                  <c:v>3.5515295999999998</c:v>
                </c:pt>
                <c:pt idx="36">
                  <c:v>4.0663521600000001</c:v>
                </c:pt>
                <c:pt idx="37">
                  <c:v>4.5475994399999999</c:v>
                </c:pt>
                <c:pt idx="38">
                  <c:v>4.987809959999999</c:v>
                </c:pt>
                <c:pt idx="39">
                  <c:v>5.3869840800000004</c:v>
                </c:pt>
                <c:pt idx="40">
                  <c:v>5.7451214400000001</c:v>
                </c:pt>
                <c:pt idx="41">
                  <c:v>6.0659529599999997</c:v>
                </c:pt>
                <c:pt idx="42">
                  <c:v>6.3606701999999995</c:v>
                </c:pt>
                <c:pt idx="43">
                  <c:v>6.6404650800000002</c:v>
                </c:pt>
                <c:pt idx="44">
                  <c:v>6.9239905199999994</c:v>
                </c:pt>
                <c:pt idx="45">
                  <c:v>7.2112466400000006</c:v>
                </c:pt>
                <c:pt idx="46">
                  <c:v>7.48358028</c:v>
                </c:pt>
                <c:pt idx="47">
                  <c:v>7.7074161599999993</c:v>
                </c:pt>
                <c:pt idx="48">
                  <c:v>7.8566401199999998</c:v>
                </c:pt>
                <c:pt idx="49">
                  <c:v>7.9014073200000006</c:v>
                </c:pt>
                <c:pt idx="50">
                  <c:v>7.8417177599999999</c:v>
                </c:pt>
                <c:pt idx="51">
                  <c:v>7.6813020000000005</c:v>
                </c:pt>
                <c:pt idx="52">
                  <c:v>7.42016016</c:v>
                </c:pt>
                <c:pt idx="53">
                  <c:v>7.0732144800000007</c:v>
                </c:pt>
                <c:pt idx="54">
                  <c:v>6.6665792400000008</c:v>
                </c:pt>
                <c:pt idx="55">
                  <c:v>6.2412910799999999</c:v>
                </c:pt>
                <c:pt idx="56">
                  <c:v>5.8383863999999992</c:v>
                </c:pt>
                <c:pt idx="57">
                  <c:v>5.4839795999999996</c:v>
                </c:pt>
                <c:pt idx="58">
                  <c:v>5.1818011200000011</c:v>
                </c:pt>
                <c:pt idx="59">
                  <c:v>4.9281203999999992</c:v>
                </c:pt>
                <c:pt idx="60">
                  <c:v>4.7192068799999998</c:v>
                </c:pt>
                <c:pt idx="61">
                  <c:v>4.5513300000000001</c:v>
                </c:pt>
                <c:pt idx="62">
                  <c:v>4.4058365999999998</c:v>
                </c:pt>
                <c:pt idx="63">
                  <c:v>4.2827269200000009</c:v>
                </c:pt>
                <c:pt idx="64">
                  <c:v>4.1596171199999992</c:v>
                </c:pt>
                <c:pt idx="65">
                  <c:v>4.0402379999999996</c:v>
                </c:pt>
                <c:pt idx="66">
                  <c:v>3.9507036000000011</c:v>
                </c:pt>
                <c:pt idx="67">
                  <c:v>3.9245894399999997</c:v>
                </c:pt>
                <c:pt idx="68">
                  <c:v>4.0066626000000003</c:v>
                </c:pt>
                <c:pt idx="69">
                  <c:v>4.2118455599999995</c:v>
                </c:pt>
                <c:pt idx="70">
                  <c:v>4.5102933599999986</c:v>
                </c:pt>
                <c:pt idx="71">
                  <c:v>4.8497779199999993</c:v>
                </c:pt>
                <c:pt idx="72">
                  <c:v>5.1855316800000004</c:v>
                </c:pt>
                <c:pt idx="73">
                  <c:v>5.47651836</c:v>
                </c:pt>
                <c:pt idx="74">
                  <c:v>5.7264685200000001</c:v>
                </c:pt>
                <c:pt idx="75">
                  <c:v>5.9577655200000006</c:v>
                </c:pt>
                <c:pt idx="76">
                  <c:v>6.177870839999998</c:v>
                </c:pt>
                <c:pt idx="77">
                  <c:v>6.3979761600000007</c:v>
                </c:pt>
                <c:pt idx="78">
                  <c:v>6.5807755199999995</c:v>
                </c:pt>
                <c:pt idx="79">
                  <c:v>6.6815015999999998</c:v>
                </c:pt>
                <c:pt idx="80">
                  <c:v>6.6441956400000004</c:v>
                </c:pt>
                <c:pt idx="81">
                  <c:v>6.4502045999999993</c:v>
                </c:pt>
                <c:pt idx="82">
                  <c:v>6.1442954399999996</c:v>
                </c:pt>
                <c:pt idx="83">
                  <c:v>5.8048109999999999</c:v>
                </c:pt>
                <c:pt idx="84">
                  <c:v>5.4951713999999994</c:v>
                </c:pt>
                <c:pt idx="85">
                  <c:v>5.2750660800000002</c:v>
                </c:pt>
                <c:pt idx="86">
                  <c:v>5.1183809999999976</c:v>
                </c:pt>
                <c:pt idx="87">
                  <c:v>4.987809959999999</c:v>
                </c:pt>
                <c:pt idx="88">
                  <c:v>4.8423166799999997</c:v>
                </c:pt>
                <c:pt idx="89">
                  <c:v>4.6557867599999989</c:v>
                </c:pt>
                <c:pt idx="90">
                  <c:v>4.4244896400000009</c:v>
                </c:pt>
                <c:pt idx="91">
                  <c:v>4.1633478000000004</c:v>
                </c:pt>
                <c:pt idx="92">
                  <c:v>3.8798222399999998</c:v>
                </c:pt>
                <c:pt idx="93">
                  <c:v>3.5888355599999997</c:v>
                </c:pt>
                <c:pt idx="94">
                  <c:v>3.2978489999999998</c:v>
                </c:pt>
                <c:pt idx="95">
                  <c:v>3.0105928799999999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2-4B0A-8C38-E5DCF2A83346}"/>
            </c:ext>
          </c:extLst>
        </c:ser>
        <c:ser>
          <c:idx val="1"/>
          <c:order val="1"/>
          <c:tx>
            <c:strRef>
              <c:f>'Original deviation'!$C$2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'Original deviation'!$A$3:$A$99</c:f>
              <c:strCache>
                <c:ptCount val="97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  <c:pt idx="96">
                  <c:v>24:00</c:v>
                </c:pt>
              </c:strCache>
            </c:strRef>
          </c:cat>
          <c:val>
            <c:numRef>
              <c:f>'Original deviation'!$C$3:$C$98</c:f>
              <c:numCache>
                <c:formatCode>General</c:formatCode>
                <c:ptCount val="96"/>
                <c:pt idx="0">
                  <c:v>3.5534145599999989</c:v>
                </c:pt>
                <c:pt idx="1">
                  <c:v>3.2642736000000001</c:v>
                </c:pt>
                <c:pt idx="2">
                  <c:v>3.0255152399999998</c:v>
                </c:pt>
                <c:pt idx="3">
                  <c:v>2.7979487999999999</c:v>
                </c:pt>
                <c:pt idx="4">
                  <c:v>2.5778434799999999</c:v>
                </c:pt>
                <c:pt idx="5">
                  <c:v>2.3651993999999998</c:v>
                </c:pt>
                <c:pt idx="6">
                  <c:v>2.1712082399999999</c:v>
                </c:pt>
                <c:pt idx="7">
                  <c:v>1.9996006799999999</c:v>
                </c:pt>
                <c:pt idx="8">
                  <c:v>1.8615685200000001</c:v>
                </c:pt>
                <c:pt idx="9">
                  <c:v>1.7645729999999999</c:v>
                </c:pt>
                <c:pt idx="10">
                  <c:v>1.6974222000000001</c:v>
                </c:pt>
                <c:pt idx="11">
                  <c:v>1.64892444</c:v>
                </c:pt>
                <c:pt idx="12">
                  <c:v>1.6153490399999999</c:v>
                </c:pt>
                <c:pt idx="13">
                  <c:v>1.5817737599999999</c:v>
                </c:pt>
                <c:pt idx="14">
                  <c:v>1.54819836</c:v>
                </c:pt>
                <c:pt idx="15">
                  <c:v>1.51835352</c:v>
                </c:pt>
                <c:pt idx="16">
                  <c:v>1.4922393599999999</c:v>
                </c:pt>
                <c:pt idx="17">
                  <c:v>1.4661252</c:v>
                </c:pt>
                <c:pt idx="18">
                  <c:v>1.44747216</c:v>
                </c:pt>
                <c:pt idx="19">
                  <c:v>1.43628036</c:v>
                </c:pt>
                <c:pt idx="20">
                  <c:v>1.42881912</c:v>
                </c:pt>
                <c:pt idx="21">
                  <c:v>1.42881912</c:v>
                </c:pt>
                <c:pt idx="22">
                  <c:v>1.4325498000000001</c:v>
                </c:pt>
                <c:pt idx="23">
                  <c:v>1.4437416000000001</c:v>
                </c:pt>
                <c:pt idx="24">
                  <c:v>1.45866396</c:v>
                </c:pt>
                <c:pt idx="25">
                  <c:v>1.4810475599999999</c:v>
                </c:pt>
                <c:pt idx="26">
                  <c:v>1.50716172</c:v>
                </c:pt>
                <c:pt idx="27">
                  <c:v>1.54073712</c:v>
                </c:pt>
                <c:pt idx="28">
                  <c:v>1.5817737599999999</c:v>
                </c:pt>
                <c:pt idx="29">
                  <c:v>1.6414633199999999</c:v>
                </c:pt>
                <c:pt idx="30">
                  <c:v>1.7384588400000001</c:v>
                </c:pt>
                <c:pt idx="31">
                  <c:v>1.90633572</c:v>
                </c:pt>
                <c:pt idx="32">
                  <c:v>2.1749388000000001</c:v>
                </c:pt>
                <c:pt idx="33">
                  <c:v>2.559190440000001</c:v>
                </c:pt>
                <c:pt idx="34">
                  <c:v>3.0329764799999999</c:v>
                </c:pt>
                <c:pt idx="35">
                  <c:v>3.5515295999999998</c:v>
                </c:pt>
                <c:pt idx="36">
                  <c:v>4.0663521600000001</c:v>
                </c:pt>
                <c:pt idx="37">
                  <c:v>4.5475994399999999</c:v>
                </c:pt>
                <c:pt idx="38">
                  <c:v>4.987809959999999</c:v>
                </c:pt>
                <c:pt idx="39">
                  <c:v>5.3869840800000004</c:v>
                </c:pt>
                <c:pt idx="40">
                  <c:v>5.7451214400000001</c:v>
                </c:pt>
                <c:pt idx="41">
                  <c:v>6.0659529599999997</c:v>
                </c:pt>
                <c:pt idx="42">
                  <c:v>6.3606701999999986</c:v>
                </c:pt>
                <c:pt idx="43">
                  <c:v>6.6404650800000002</c:v>
                </c:pt>
                <c:pt idx="44">
                  <c:v>6.9239905199999994</c:v>
                </c:pt>
                <c:pt idx="45">
                  <c:v>7.2112466400000006</c:v>
                </c:pt>
                <c:pt idx="46">
                  <c:v>7.48358028</c:v>
                </c:pt>
                <c:pt idx="47">
                  <c:v>7.7074161599999993</c:v>
                </c:pt>
                <c:pt idx="48">
                  <c:v>7.8566401199999998</c:v>
                </c:pt>
                <c:pt idx="49">
                  <c:v>7.9014073200000006</c:v>
                </c:pt>
                <c:pt idx="50">
                  <c:v>7.8417177599999999</c:v>
                </c:pt>
                <c:pt idx="51">
                  <c:v>7.6813020000000014</c:v>
                </c:pt>
                <c:pt idx="52">
                  <c:v>7.42016016</c:v>
                </c:pt>
                <c:pt idx="53">
                  <c:v>7.0732144800000007</c:v>
                </c:pt>
                <c:pt idx="54">
                  <c:v>6.6665792400000008</c:v>
                </c:pt>
                <c:pt idx="55">
                  <c:v>6.2412910799999999</c:v>
                </c:pt>
                <c:pt idx="56">
                  <c:v>5.8383863999999992</c:v>
                </c:pt>
                <c:pt idx="57">
                  <c:v>5.4839795999999996</c:v>
                </c:pt>
                <c:pt idx="58">
                  <c:v>5.1818011200000011</c:v>
                </c:pt>
                <c:pt idx="59">
                  <c:v>4.9281203999999992</c:v>
                </c:pt>
                <c:pt idx="60">
                  <c:v>4.7192068799999998</c:v>
                </c:pt>
                <c:pt idx="61">
                  <c:v>4.5513300000000001</c:v>
                </c:pt>
                <c:pt idx="62">
                  <c:v>4.4058365999999998</c:v>
                </c:pt>
                <c:pt idx="63">
                  <c:v>4.2827269200000009</c:v>
                </c:pt>
                <c:pt idx="64">
                  <c:v>4.1596171199999992</c:v>
                </c:pt>
                <c:pt idx="65">
                  <c:v>4.0402380000000004</c:v>
                </c:pt>
                <c:pt idx="66">
                  <c:v>3.9507036000000011</c:v>
                </c:pt>
                <c:pt idx="67">
                  <c:v>3.9245894400000001</c:v>
                </c:pt>
                <c:pt idx="68">
                  <c:v>4.0066626000000003</c:v>
                </c:pt>
                <c:pt idx="69">
                  <c:v>4.2118455600000004</c:v>
                </c:pt>
                <c:pt idx="70">
                  <c:v>4.5102933599999986</c:v>
                </c:pt>
                <c:pt idx="71">
                  <c:v>4.8497779199999993</c:v>
                </c:pt>
                <c:pt idx="72">
                  <c:v>5.1855316800000004</c:v>
                </c:pt>
                <c:pt idx="73">
                  <c:v>5.47651836</c:v>
                </c:pt>
                <c:pt idx="74">
                  <c:v>5.7264685200000001</c:v>
                </c:pt>
                <c:pt idx="75">
                  <c:v>5.9577655200000006</c:v>
                </c:pt>
                <c:pt idx="76">
                  <c:v>6.177870839999998</c:v>
                </c:pt>
                <c:pt idx="77">
                  <c:v>6.3979761600000007</c:v>
                </c:pt>
                <c:pt idx="78">
                  <c:v>6.5807755200000004</c:v>
                </c:pt>
                <c:pt idx="79">
                  <c:v>6.6815015999999998</c:v>
                </c:pt>
                <c:pt idx="80">
                  <c:v>6.6441956400000004</c:v>
                </c:pt>
                <c:pt idx="81">
                  <c:v>6.4502045999999993</c:v>
                </c:pt>
                <c:pt idx="82">
                  <c:v>6.1442954399999996</c:v>
                </c:pt>
                <c:pt idx="83">
                  <c:v>5.8048109999999999</c:v>
                </c:pt>
                <c:pt idx="84">
                  <c:v>5.4951713999999994</c:v>
                </c:pt>
                <c:pt idx="85">
                  <c:v>5.2750660800000002</c:v>
                </c:pt>
                <c:pt idx="86">
                  <c:v>5.1183809999999976</c:v>
                </c:pt>
                <c:pt idx="87">
                  <c:v>4.987809959999999</c:v>
                </c:pt>
                <c:pt idx="88">
                  <c:v>4.8423166799999997</c:v>
                </c:pt>
                <c:pt idx="89">
                  <c:v>4.6557867599999989</c:v>
                </c:pt>
                <c:pt idx="90">
                  <c:v>4.4244896400000009</c:v>
                </c:pt>
                <c:pt idx="91">
                  <c:v>4.1633478000000004</c:v>
                </c:pt>
                <c:pt idx="92">
                  <c:v>3.8798222400000002</c:v>
                </c:pt>
                <c:pt idx="93">
                  <c:v>3.5888355600000001</c:v>
                </c:pt>
                <c:pt idx="94">
                  <c:v>3.2978489999999998</c:v>
                </c:pt>
                <c:pt idx="95">
                  <c:v>3.0105928799999999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2-4B0A-8C38-E5DCF2A8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053024"/>
        <c:axId val="546055320"/>
      </c:lineChart>
      <c:catAx>
        <c:axId val="5460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055320"/>
        <c:crosses val="autoZero"/>
        <c:auto val="1"/>
        <c:lblAlgn val="ctr"/>
        <c:lblOffset val="4"/>
        <c:tickLblSkip val="8"/>
        <c:noMultiLvlLbl val="0"/>
      </c:catAx>
      <c:valAx>
        <c:axId val="5460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0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Aggregated</a:t>
            </a:r>
            <a:r>
              <a:rPr lang="de-DE" baseline="0"/>
              <a:t> PV potential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5.5972222222222236E-2"/>
          <c:w val="0.92148118985126859"/>
          <c:h val="0.73072506561679795"/>
        </c:manualLayout>
      </c:layout>
      <c:lineChart>
        <c:grouping val="standard"/>
        <c:varyColors val="0"/>
        <c:ser>
          <c:idx val="0"/>
          <c:order val="0"/>
          <c:tx>
            <c:strRef>
              <c:f>'Original deviation'!$B$2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'Original deviation'!$A$3:$A$99</c:f>
              <c:strCache>
                <c:ptCount val="97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  <c:pt idx="96">
                  <c:v>24:00</c:v>
                </c:pt>
              </c:strCache>
            </c:strRef>
          </c:cat>
          <c:val>
            <c:numRef>
              <c:f>'Original deviation'!$D$3:$D$98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3.4561050103590363</c:v>
                </c:pt>
                <c:pt idx="33">
                  <c:v>3.4561050103590363</c:v>
                </c:pt>
                <c:pt idx="34">
                  <c:v>3.4561050103590363</c:v>
                </c:pt>
                <c:pt idx="35">
                  <c:v>3.4561050103590363</c:v>
                </c:pt>
                <c:pt idx="36">
                  <c:v>9.2064389131983955</c:v>
                </c:pt>
                <c:pt idx="37">
                  <c:v>9.2064389131983955</c:v>
                </c:pt>
                <c:pt idx="38">
                  <c:v>9.2064389131983955</c:v>
                </c:pt>
                <c:pt idx="39">
                  <c:v>9.2064389131983955</c:v>
                </c:pt>
                <c:pt idx="40">
                  <c:v>14.721766291020421</c:v>
                </c:pt>
                <c:pt idx="41">
                  <c:v>14.721766291020421</c:v>
                </c:pt>
                <c:pt idx="42">
                  <c:v>14.721766291020421</c:v>
                </c:pt>
                <c:pt idx="43">
                  <c:v>14.721766291020421</c:v>
                </c:pt>
                <c:pt idx="44">
                  <c:v>19.317398647522506</c:v>
                </c:pt>
                <c:pt idx="45">
                  <c:v>19.317398647522506</c:v>
                </c:pt>
                <c:pt idx="46">
                  <c:v>19.317398647522506</c:v>
                </c:pt>
                <c:pt idx="47">
                  <c:v>19.317398647522506</c:v>
                </c:pt>
                <c:pt idx="48">
                  <c:v>21.565862996683517</c:v>
                </c:pt>
                <c:pt idx="49">
                  <c:v>21.565862996683517</c:v>
                </c:pt>
                <c:pt idx="50">
                  <c:v>21.565862996683517</c:v>
                </c:pt>
                <c:pt idx="51">
                  <c:v>21.565862996683517</c:v>
                </c:pt>
                <c:pt idx="52">
                  <c:v>22.66693850414935</c:v>
                </c:pt>
                <c:pt idx="53">
                  <c:v>22.66693850414935</c:v>
                </c:pt>
                <c:pt idx="54">
                  <c:v>22.66693850414935</c:v>
                </c:pt>
                <c:pt idx="55">
                  <c:v>22.66693850414935</c:v>
                </c:pt>
                <c:pt idx="56">
                  <c:v>22.644813632976977</c:v>
                </c:pt>
                <c:pt idx="57">
                  <c:v>22.644813632976977</c:v>
                </c:pt>
                <c:pt idx="58">
                  <c:v>22.644813632976977</c:v>
                </c:pt>
                <c:pt idx="59">
                  <c:v>22.644813632976977</c:v>
                </c:pt>
                <c:pt idx="60">
                  <c:v>21.59839428031534</c:v>
                </c:pt>
                <c:pt idx="61">
                  <c:v>21.59839428031534</c:v>
                </c:pt>
                <c:pt idx="62">
                  <c:v>21.59839428031534</c:v>
                </c:pt>
                <c:pt idx="63">
                  <c:v>21.59839428031534</c:v>
                </c:pt>
                <c:pt idx="64">
                  <c:v>18.291259808527396</c:v>
                </c:pt>
                <c:pt idx="65">
                  <c:v>18.291259808527396</c:v>
                </c:pt>
                <c:pt idx="66">
                  <c:v>18.291259808527396</c:v>
                </c:pt>
                <c:pt idx="67">
                  <c:v>18.291259808527396</c:v>
                </c:pt>
                <c:pt idx="68">
                  <c:v>12.317852572374409</c:v>
                </c:pt>
                <c:pt idx="69">
                  <c:v>12.317852572374409</c:v>
                </c:pt>
                <c:pt idx="70">
                  <c:v>12.317852572374409</c:v>
                </c:pt>
                <c:pt idx="71">
                  <c:v>12.317852572374409</c:v>
                </c:pt>
                <c:pt idx="72">
                  <c:v>4.463603250833323</c:v>
                </c:pt>
                <c:pt idx="73">
                  <c:v>4.463603250833323</c:v>
                </c:pt>
                <c:pt idx="74">
                  <c:v>4.463603250833323</c:v>
                </c:pt>
                <c:pt idx="75">
                  <c:v>4.463603250833323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3-4360-995D-E615A2036974}"/>
            </c:ext>
          </c:extLst>
        </c:ser>
        <c:ser>
          <c:idx val="1"/>
          <c:order val="1"/>
          <c:tx>
            <c:strRef>
              <c:f>'Original deviation'!$C$2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'Original deviation'!$A$3:$A$99</c:f>
              <c:strCache>
                <c:ptCount val="97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  <c:pt idx="96">
                  <c:v>24:00</c:v>
                </c:pt>
              </c:strCache>
            </c:strRef>
          </c:cat>
          <c:val>
            <c:numRef>
              <c:f>'Original deviation'!$E$3:$E$98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2.677579694790809</c:v>
                </c:pt>
                <c:pt idx="33">
                  <c:v>2.8365299236532771</c:v>
                </c:pt>
                <c:pt idx="34">
                  <c:v>3.2849010378253691</c:v>
                </c:pt>
                <c:pt idx="35">
                  <c:v>2.5266477862677852</c:v>
                </c:pt>
                <c:pt idx="36">
                  <c:v>7.1195931516458764</c:v>
                </c:pt>
                <c:pt idx="37">
                  <c:v>6.6113623248335713</c:v>
                </c:pt>
                <c:pt idx="38">
                  <c:v>6.6291380696036688</c:v>
                </c:pt>
                <c:pt idx="39">
                  <c:v>7.1458548348950961</c:v>
                </c:pt>
                <c:pt idx="40">
                  <c:v>7.7119598730758812</c:v>
                </c:pt>
                <c:pt idx="41">
                  <c:v>12.31486640100804</c:v>
                </c:pt>
                <c:pt idx="42">
                  <c:v>7.1223827470861556</c:v>
                </c:pt>
                <c:pt idx="43">
                  <c:v>12.687425178799259</c:v>
                </c:pt>
                <c:pt idx="44">
                  <c:v>17.359712729707809</c:v>
                </c:pt>
                <c:pt idx="45">
                  <c:v>18.799566331135111</c:v>
                </c:pt>
                <c:pt idx="46">
                  <c:v>16.253293092874539</c:v>
                </c:pt>
                <c:pt idx="47">
                  <c:v>13.91326463897083</c:v>
                </c:pt>
                <c:pt idx="48">
                  <c:v>12.302320029576491</c:v>
                </c:pt>
                <c:pt idx="49">
                  <c:v>17.421672353790751</c:v>
                </c:pt>
                <c:pt idx="50">
                  <c:v>10.17249070128196</c:v>
                </c:pt>
                <c:pt idx="51">
                  <c:v>21.641904851680831</c:v>
                </c:pt>
                <c:pt idx="52">
                  <c:v>22.64840951829941</c:v>
                </c:pt>
                <c:pt idx="53">
                  <c:v>22.681777522523149</c:v>
                </c:pt>
                <c:pt idx="54">
                  <c:v>20.933616679749839</c:v>
                </c:pt>
                <c:pt idx="55">
                  <c:v>21.0279768185436</c:v>
                </c:pt>
                <c:pt idx="56">
                  <c:v>14.76632722872675</c:v>
                </c:pt>
                <c:pt idx="57">
                  <c:v>14.49369272086485</c:v>
                </c:pt>
                <c:pt idx="58">
                  <c:v>22.225842283811339</c:v>
                </c:pt>
                <c:pt idx="59">
                  <c:v>14.131144276452151</c:v>
                </c:pt>
                <c:pt idx="60">
                  <c:v>20.658826991468061</c:v>
                </c:pt>
                <c:pt idx="61">
                  <c:v>15.008794790943041</c:v>
                </c:pt>
                <c:pt idx="62">
                  <c:v>21.220357507939049</c:v>
                </c:pt>
                <c:pt idx="63">
                  <c:v>19.093852528673729</c:v>
                </c:pt>
                <c:pt idx="64">
                  <c:v>12.23184010112481</c:v>
                </c:pt>
                <c:pt idx="65">
                  <c:v>18.353511731098671</c:v>
                </c:pt>
                <c:pt idx="66">
                  <c:v>17.051207713141721</c:v>
                </c:pt>
                <c:pt idx="67">
                  <c:v>11.687566802869799</c:v>
                </c:pt>
                <c:pt idx="68">
                  <c:v>5.5039434967804057</c:v>
                </c:pt>
                <c:pt idx="69">
                  <c:v>10.1525975737606</c:v>
                </c:pt>
                <c:pt idx="70">
                  <c:v>5.9951785927077932</c:v>
                </c:pt>
                <c:pt idx="71">
                  <c:v>8.3772435195356962</c:v>
                </c:pt>
                <c:pt idx="72">
                  <c:v>2.8041757888031831</c:v>
                </c:pt>
                <c:pt idx="73">
                  <c:v>3.7221326811163591</c:v>
                </c:pt>
                <c:pt idx="74">
                  <c:v>4.3129104168087213</c:v>
                </c:pt>
                <c:pt idx="75">
                  <c:v>3.7425385179844892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3-4360-995D-E615A203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053024"/>
        <c:axId val="546055320"/>
      </c:lineChart>
      <c:catAx>
        <c:axId val="5460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055320"/>
        <c:crosses val="autoZero"/>
        <c:auto val="1"/>
        <c:lblAlgn val="ctr"/>
        <c:lblOffset val="4"/>
        <c:tickLblSkip val="8"/>
        <c:noMultiLvlLbl val="0"/>
      </c:catAx>
      <c:valAx>
        <c:axId val="5460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0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PV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4631284968382509E-2"/>
          <c:y val="0.16936073059360732"/>
          <c:w val="0.77174433267015996"/>
          <c:h val="0.74754215654550027"/>
        </c:manualLayout>
      </c:layout>
      <c:lineChart>
        <c:grouping val="standard"/>
        <c:varyColors val="0"/>
        <c:ser>
          <c:idx val="0"/>
          <c:order val="0"/>
          <c:tx>
            <c:strRef>
              <c:f>'PV Utilization'!$G$2</c:f>
              <c:strCache>
                <c:ptCount val="1"/>
                <c:pt idx="0">
                  <c:v>dmpc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'PV Utilization'!$B$3:$B$98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'PV Utilization'!$G$3:$G$98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63.150756187292934</c:v>
                </c:pt>
                <c:pt idx="33">
                  <c:v>60.896875290727252</c:v>
                </c:pt>
                <c:pt idx="34">
                  <c:v>73.408239700374509</c:v>
                </c:pt>
                <c:pt idx="35">
                  <c:v>92.883895131086149</c:v>
                </c:pt>
                <c:pt idx="36">
                  <c:v>44.270670958466333</c:v>
                </c:pt>
                <c:pt idx="37">
                  <c:v>50.849340004571012</c:v>
                </c:pt>
                <c:pt idx="38">
                  <c:v>54.418203164827297</c:v>
                </c:pt>
                <c:pt idx="39">
                  <c:v>59.942098991003775</c:v>
                </c:pt>
                <c:pt idx="40">
                  <c:v>41.814813061888692</c:v>
                </c:pt>
                <c:pt idx="41">
                  <c:v>42.888668356885084</c:v>
                </c:pt>
                <c:pt idx="42">
                  <c:v>43.82022471910112</c:v>
                </c:pt>
                <c:pt idx="43">
                  <c:v>45.312678908863631</c:v>
                </c:pt>
                <c:pt idx="44">
                  <c:v>35.955056179775283</c:v>
                </c:pt>
                <c:pt idx="45">
                  <c:v>37.368201031803871</c:v>
                </c:pt>
                <c:pt idx="46">
                  <c:v>39.265146884089177</c:v>
                </c:pt>
                <c:pt idx="47">
                  <c:v>42.739922771624563</c:v>
                </c:pt>
                <c:pt idx="48">
                  <c:v>36.789223748513173</c:v>
                </c:pt>
                <c:pt idx="49">
                  <c:v>36.801066602287932</c:v>
                </c:pt>
                <c:pt idx="50">
                  <c:v>36.817181360956539</c:v>
                </c:pt>
                <c:pt idx="51">
                  <c:v>35.492726045338976</c:v>
                </c:pt>
                <c:pt idx="52">
                  <c:v>32.742166531645204</c:v>
                </c:pt>
                <c:pt idx="53">
                  <c:v>38.547307288055059</c:v>
                </c:pt>
                <c:pt idx="54">
                  <c:v>29.551429281219011</c:v>
                </c:pt>
                <c:pt idx="55">
                  <c:v>33.289061095529263</c:v>
                </c:pt>
                <c:pt idx="56">
                  <c:v>34.073387790162158</c:v>
                </c:pt>
                <c:pt idx="57">
                  <c:v>31.797053553178088</c:v>
                </c:pt>
                <c:pt idx="58">
                  <c:v>28.105418492903322</c:v>
                </c:pt>
                <c:pt idx="59">
                  <c:v>28.035461126452809</c:v>
                </c:pt>
                <c:pt idx="60">
                  <c:v>27.365713045907818</c:v>
                </c:pt>
                <c:pt idx="61">
                  <c:v>27.102509877318848</c:v>
                </c:pt>
                <c:pt idx="62">
                  <c:v>25.828845898755613</c:v>
                </c:pt>
                <c:pt idx="63">
                  <c:v>25.265966615686501</c:v>
                </c:pt>
                <c:pt idx="64">
                  <c:v>33.929706029910299</c:v>
                </c:pt>
                <c:pt idx="65">
                  <c:v>31.112509059094251</c:v>
                </c:pt>
                <c:pt idx="66">
                  <c:v>30.948064432564355</c:v>
                </c:pt>
                <c:pt idx="67">
                  <c:v>32.208178919428391</c:v>
                </c:pt>
                <c:pt idx="68">
                  <c:v>35.955056179775283</c:v>
                </c:pt>
                <c:pt idx="69">
                  <c:v>35.955056179775276</c:v>
                </c:pt>
                <c:pt idx="70">
                  <c:v>37.312856388761539</c:v>
                </c:pt>
                <c:pt idx="71">
                  <c:v>42.564827339043063</c:v>
                </c:pt>
                <c:pt idx="72">
                  <c:v>94.29475951363294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3-4192-AD26-6DB6E3D2F261}"/>
            </c:ext>
          </c:extLst>
        </c:ser>
        <c:ser>
          <c:idx val="1"/>
          <c:order val="1"/>
          <c:tx>
            <c:strRef>
              <c:f>'PV Utilization'!$H$2</c:f>
              <c:strCache>
                <c:ptCount val="1"/>
                <c:pt idx="0">
                  <c:v>hmpc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'PV Utilization'!$B$3:$B$98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'PV Utilization'!$H$3:$H$98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63.150756187292934</c:v>
                </c:pt>
                <c:pt idx="33">
                  <c:v>60.896875290727252</c:v>
                </c:pt>
                <c:pt idx="34">
                  <c:v>73.408239700374509</c:v>
                </c:pt>
                <c:pt idx="35">
                  <c:v>92.883895131086149</c:v>
                </c:pt>
                <c:pt idx="36">
                  <c:v>44.270670958466333</c:v>
                </c:pt>
                <c:pt idx="37">
                  <c:v>50.849340004571012</c:v>
                </c:pt>
                <c:pt idx="38">
                  <c:v>54.418203164827297</c:v>
                </c:pt>
                <c:pt idx="39">
                  <c:v>59.942098991003775</c:v>
                </c:pt>
                <c:pt idx="40">
                  <c:v>41.814813061888692</c:v>
                </c:pt>
                <c:pt idx="41">
                  <c:v>42.888668356885084</c:v>
                </c:pt>
                <c:pt idx="42">
                  <c:v>43.82022471910112</c:v>
                </c:pt>
                <c:pt idx="43">
                  <c:v>45.312678908863631</c:v>
                </c:pt>
                <c:pt idx="44">
                  <c:v>35.955056179775283</c:v>
                </c:pt>
                <c:pt idx="45">
                  <c:v>37.368201031803871</c:v>
                </c:pt>
                <c:pt idx="46">
                  <c:v>39.265146884089177</c:v>
                </c:pt>
                <c:pt idx="47">
                  <c:v>42.739922771624563</c:v>
                </c:pt>
                <c:pt idx="48">
                  <c:v>36.789223748513173</c:v>
                </c:pt>
                <c:pt idx="49">
                  <c:v>36.801066602287932</c:v>
                </c:pt>
                <c:pt idx="50">
                  <c:v>36.817181360956539</c:v>
                </c:pt>
                <c:pt idx="51">
                  <c:v>35.492726045338976</c:v>
                </c:pt>
                <c:pt idx="52">
                  <c:v>32.742166531645204</c:v>
                </c:pt>
                <c:pt idx="53">
                  <c:v>38.547307288055059</c:v>
                </c:pt>
                <c:pt idx="54">
                  <c:v>29.551429281219011</c:v>
                </c:pt>
                <c:pt idx="55">
                  <c:v>33.289061095529263</c:v>
                </c:pt>
                <c:pt idx="56">
                  <c:v>34.073387790162158</c:v>
                </c:pt>
                <c:pt idx="57">
                  <c:v>31.797053553178088</c:v>
                </c:pt>
                <c:pt idx="58">
                  <c:v>28.105418492903322</c:v>
                </c:pt>
                <c:pt idx="59">
                  <c:v>28.035461126452809</c:v>
                </c:pt>
                <c:pt idx="60">
                  <c:v>27.365713045907818</c:v>
                </c:pt>
                <c:pt idx="61">
                  <c:v>27.102509877318848</c:v>
                </c:pt>
                <c:pt idx="62">
                  <c:v>25.828845898755613</c:v>
                </c:pt>
                <c:pt idx="63">
                  <c:v>25.265966615686501</c:v>
                </c:pt>
                <c:pt idx="64">
                  <c:v>33.929706029910299</c:v>
                </c:pt>
                <c:pt idx="65">
                  <c:v>31.112509059094251</c:v>
                </c:pt>
                <c:pt idx="66">
                  <c:v>30.948064432564355</c:v>
                </c:pt>
                <c:pt idx="67">
                  <c:v>32.208178919428391</c:v>
                </c:pt>
                <c:pt idx="68">
                  <c:v>35.955056179775283</c:v>
                </c:pt>
                <c:pt idx="69">
                  <c:v>35.955056179775276</c:v>
                </c:pt>
                <c:pt idx="70">
                  <c:v>37.312856388761539</c:v>
                </c:pt>
                <c:pt idx="71">
                  <c:v>42.564827339043063</c:v>
                </c:pt>
                <c:pt idx="72">
                  <c:v>94.29475951363294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3-4192-AD26-6DB6E3D2F261}"/>
            </c:ext>
          </c:extLst>
        </c:ser>
        <c:ser>
          <c:idx val="2"/>
          <c:order val="2"/>
          <c:tx>
            <c:strRef>
              <c:f>'PV Utilization'!$I$2</c:f>
              <c:strCache>
                <c:ptCount val="1"/>
                <c:pt idx="0">
                  <c:v>rescheduling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'PV Utilization'!$B$3:$B$98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'PV Utilization'!$I$3:$I$98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62.55420905897099</c:v>
                </c:pt>
                <c:pt idx="33">
                  <c:v>72.595406902948852</c:v>
                </c:pt>
                <c:pt idx="34">
                  <c:v>77.109673954648287</c:v>
                </c:pt>
                <c:pt idx="35">
                  <c:v>100</c:v>
                </c:pt>
                <c:pt idx="36">
                  <c:v>57.114951281450111</c:v>
                </c:pt>
                <c:pt idx="37">
                  <c:v>68.784604693624587</c:v>
                </c:pt>
                <c:pt idx="38">
                  <c:v>75.240701093109124</c:v>
                </c:pt>
                <c:pt idx="39">
                  <c:v>68.389075805676413</c:v>
                </c:pt>
                <c:pt idx="40">
                  <c:v>68.012820687927231</c:v>
                </c:pt>
                <c:pt idx="41">
                  <c:v>49.257156045992247</c:v>
                </c:pt>
                <c:pt idx="42">
                  <c:v>82.285246498409037</c:v>
                </c:pt>
                <c:pt idx="43">
                  <c:v>52.338949679847133</c:v>
                </c:pt>
                <c:pt idx="44">
                  <c:v>39.885398035135239</c:v>
                </c:pt>
                <c:pt idx="45">
                  <c:v>38.358579729879267</c:v>
                </c:pt>
                <c:pt idx="46">
                  <c:v>46.043470927628874</c:v>
                </c:pt>
                <c:pt idx="47">
                  <c:v>63.805414403852424</c:v>
                </c:pt>
                <c:pt idx="48">
                  <c:v>59.798803008811454</c:v>
                </c:pt>
                <c:pt idx="49">
                  <c:v>45.353896913810047</c:v>
                </c:pt>
                <c:pt idx="50">
                  <c:v>72.172273001682683</c:v>
                </c:pt>
                <c:pt idx="51">
                  <c:v>35.492726045338976</c:v>
                </c:pt>
                <c:pt idx="52">
                  <c:v>32.762389579739256</c:v>
                </c:pt>
                <c:pt idx="53">
                  <c:v>38.547307288055059</c:v>
                </c:pt>
                <c:pt idx="54">
                  <c:v>39.823884078590218</c:v>
                </c:pt>
                <c:pt idx="55">
                  <c:v>29.680891955787654</c:v>
                </c:pt>
                <c:pt idx="56">
                  <c:v>39.538514280259676</c:v>
                </c:pt>
                <c:pt idx="57">
                  <c:v>37.837007487438754</c:v>
                </c:pt>
                <c:pt idx="58">
                  <c:v>28.57844953136588</c:v>
                </c:pt>
                <c:pt idx="59">
                  <c:v>34.874177940509171</c:v>
                </c:pt>
                <c:pt idx="60">
                  <c:v>28.506976133892781</c:v>
                </c:pt>
                <c:pt idx="61">
                  <c:v>30.324420204255642</c:v>
                </c:pt>
                <c:pt idx="62">
                  <c:v>26.275884362051606</c:v>
                </c:pt>
                <c:pt idx="63">
                  <c:v>31.176143793195415</c:v>
                </c:pt>
                <c:pt idx="64">
                  <c:v>34.006470699510622</c:v>
                </c:pt>
                <c:pt idx="65">
                  <c:v>31.112509059094251</c:v>
                </c:pt>
                <c:pt idx="66">
                  <c:v>23.169640922004085</c:v>
                </c:pt>
                <c:pt idx="67">
                  <c:v>33.579182957365809</c:v>
                </c:pt>
                <c:pt idx="68">
                  <c:v>72.796216064785952</c:v>
                </c:pt>
                <c:pt idx="69">
                  <c:v>41.485398484477692</c:v>
                </c:pt>
                <c:pt idx="70">
                  <c:v>75.232010026958534</c:v>
                </c:pt>
                <c:pt idx="71">
                  <c:v>57.892287704068032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99.999999999999972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3-4192-AD26-6DB6E3D2F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65248"/>
        <c:axId val="513061968"/>
      </c:lineChart>
      <c:catAx>
        <c:axId val="5130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061968"/>
        <c:crosses val="autoZero"/>
        <c:auto val="1"/>
        <c:lblAlgn val="ctr"/>
        <c:lblOffset val="100"/>
        <c:tickLblSkip val="20"/>
        <c:noMultiLvlLbl val="0"/>
      </c:catAx>
      <c:valAx>
        <c:axId val="513061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065248"/>
        <c:crossesAt val="4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Residual</a:t>
            </a:r>
            <a:r>
              <a:rPr lang="de-DE" baseline="0"/>
              <a:t> deviation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'Residual deviation'!$J$2</c:f>
              <c:strCache>
                <c:ptCount val="1"/>
                <c:pt idx="0">
                  <c:v>DMPC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'Residual deviation'!$J$3:$J$98</c:f>
              <c:numCache>
                <c:formatCode>0.00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0.48402697522219379</c:v>
                </c:pt>
                <c:pt idx="33">
                  <c:v>0.33183234980870291</c:v>
                </c:pt>
                <c:pt idx="34">
                  <c:v>-0.37841154776693747</c:v>
                </c:pt>
                <c:pt idx="35">
                  <c:v>0.20468071987112124</c:v>
                </c:pt>
                <c:pt idx="36">
                  <c:v>0.41446050225335079</c:v>
                </c:pt>
                <c:pt idx="37">
                  <c:v>0.68576533251126781</c:v>
                </c:pt>
                <c:pt idx="38">
                  <c:v>1.3803521372061649</c:v>
                </c:pt>
                <c:pt idx="39">
                  <c:v>0.60360870111375231</c:v>
                </c:pt>
                <c:pt idx="40">
                  <c:v>1.520379835665453</c:v>
                </c:pt>
                <c:pt idx="41">
                  <c:v>-0.21572924932180851</c:v>
                </c:pt>
                <c:pt idx="42">
                  <c:v>2.2396260748723589</c:v>
                </c:pt>
                <c:pt idx="43">
                  <c:v>-0.1085471530716268</c:v>
                </c:pt>
                <c:pt idx="44">
                  <c:v>0.1822960553859552</c:v>
                </c:pt>
                <c:pt idx="45">
                  <c:v>-0.81381309972588389</c:v>
                </c:pt>
                <c:pt idx="46">
                  <c:v>0.1017008735812908</c:v>
                </c:pt>
                <c:pt idx="47">
                  <c:v>0.76089759829211823</c:v>
                </c:pt>
                <c:pt idx="48">
                  <c:v>2.3307120780609529</c:v>
                </c:pt>
                <c:pt idx="49">
                  <c:v>0.49004607384908311</c:v>
                </c:pt>
                <c:pt idx="50">
                  <c:v>3.0964934095825809</c:v>
                </c:pt>
                <c:pt idx="51">
                  <c:v>-0.99999999999999967</c:v>
                </c:pt>
                <c:pt idx="52">
                  <c:v>4.5801987494238361E-3</c:v>
                </c:pt>
                <c:pt idx="53">
                  <c:v>0</c:v>
                </c:pt>
                <c:pt idx="54">
                  <c:v>-0.51960368911773958</c:v>
                </c:pt>
                <c:pt idx="55">
                  <c:v>0.41127502972129099</c:v>
                </c:pt>
                <c:pt idx="56">
                  <c:v>1.4769984609916289</c:v>
                </c:pt>
                <c:pt idx="57">
                  <c:v>1.5454123637135291</c:v>
                </c:pt>
                <c:pt idx="58">
                  <c:v>-0.39486486743783861</c:v>
                </c:pt>
                <c:pt idx="59">
                  <c:v>1.6363889396522964</c:v>
                </c:pt>
                <c:pt idx="60">
                  <c:v>-0.26422843313570188</c:v>
                </c:pt>
                <c:pt idx="61">
                  <c:v>1.1535699093181451</c:v>
                </c:pt>
                <c:pt idx="62">
                  <c:v>-0.40513683989059485</c:v>
                </c:pt>
                <c:pt idx="63">
                  <c:v>0.12848051445688449</c:v>
                </c:pt>
                <c:pt idx="64">
                  <c:v>0.67938973163966832</c:v>
                </c:pt>
                <c:pt idx="65">
                  <c:v>-1</c:v>
                </c:pt>
                <c:pt idx="66">
                  <c:v>-0.65631514959348181</c:v>
                </c:pt>
                <c:pt idx="67">
                  <c:v>0.8302370128039771</c:v>
                </c:pt>
                <c:pt idx="68">
                  <c:v>1.027716623629517</c:v>
                </c:pt>
                <c:pt idx="69">
                  <c:v>-0.43852660135212612</c:v>
                </c:pt>
                <c:pt idx="70">
                  <c:v>1.273320981453165</c:v>
                </c:pt>
                <c:pt idx="71">
                  <c:v>0.28401868013845732</c:v>
                </c:pt>
                <c:pt idx="72">
                  <c:v>1.54134086360852</c:v>
                </c:pt>
                <c:pt idx="73">
                  <c:v>0.74147056971696457</c:v>
                </c:pt>
                <c:pt idx="74">
                  <c:v>0.1506928340246021</c:v>
                </c:pt>
                <c:pt idx="75">
                  <c:v>0.72106473284883521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6-4B38-8B86-3382920A7428}"/>
            </c:ext>
          </c:extLst>
        </c:ser>
        <c:ser>
          <c:idx val="2"/>
          <c:order val="1"/>
          <c:tx>
            <c:strRef>
              <c:f>'Residual deviation'!$K$2</c:f>
              <c:strCache>
                <c:ptCount val="1"/>
                <c:pt idx="0">
                  <c:v>HMPC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'Residual deviation'!$K$3:$K$98</c:f>
              <c:numCache>
                <c:formatCode>0.00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5.4940269752221944</c:v>
                </c:pt>
                <c:pt idx="33">
                  <c:v>5.341832349808703</c:v>
                </c:pt>
                <c:pt idx="34">
                  <c:v>-0.37841154776693747</c:v>
                </c:pt>
                <c:pt idx="35">
                  <c:v>0.20468071987112124</c:v>
                </c:pt>
                <c:pt idx="36">
                  <c:v>5.9244605022533499</c:v>
                </c:pt>
                <c:pt idx="37">
                  <c:v>0.18576533251126781</c:v>
                </c:pt>
                <c:pt idx="38">
                  <c:v>6.3903521372061647</c:v>
                </c:pt>
                <c:pt idx="39">
                  <c:v>0.1036087011137523</c:v>
                </c:pt>
                <c:pt idx="40">
                  <c:v>1.520379835665453</c:v>
                </c:pt>
                <c:pt idx="41">
                  <c:v>-0.21572924932180851</c:v>
                </c:pt>
                <c:pt idx="42">
                  <c:v>2.2396260748723589</c:v>
                </c:pt>
                <c:pt idx="43">
                  <c:v>-0.1085471530716268</c:v>
                </c:pt>
                <c:pt idx="44">
                  <c:v>-0.31770394461404489</c:v>
                </c:pt>
                <c:pt idx="45">
                  <c:v>-0.81381309972588389</c:v>
                </c:pt>
                <c:pt idx="46">
                  <c:v>0.1017008735812908</c:v>
                </c:pt>
                <c:pt idx="47">
                  <c:v>0.76089759829211823</c:v>
                </c:pt>
                <c:pt idx="48">
                  <c:v>2.3307120780609529</c:v>
                </c:pt>
                <c:pt idx="49">
                  <c:v>0.49004607384908311</c:v>
                </c:pt>
                <c:pt idx="50">
                  <c:v>3.0964934095825809</c:v>
                </c:pt>
                <c:pt idx="51">
                  <c:v>-0.99999999999999967</c:v>
                </c:pt>
                <c:pt idx="52">
                  <c:v>1.674580198749424</c:v>
                </c:pt>
                <c:pt idx="53">
                  <c:v>0</c:v>
                </c:pt>
                <c:pt idx="54">
                  <c:v>-0.51960368911773958</c:v>
                </c:pt>
                <c:pt idx="55">
                  <c:v>2.081275029721291</c:v>
                </c:pt>
                <c:pt idx="56">
                  <c:v>1.4769984609916289</c:v>
                </c:pt>
                <c:pt idx="57">
                  <c:v>1.5454123637135291</c:v>
                </c:pt>
                <c:pt idx="58">
                  <c:v>-0.39486486743783861</c:v>
                </c:pt>
                <c:pt idx="59">
                  <c:v>1.6363889396522964</c:v>
                </c:pt>
                <c:pt idx="60">
                  <c:v>-0.26422843313570188</c:v>
                </c:pt>
                <c:pt idx="61">
                  <c:v>1.1535699093181451</c:v>
                </c:pt>
                <c:pt idx="62">
                  <c:v>-0.40513683989059485</c:v>
                </c:pt>
                <c:pt idx="63">
                  <c:v>0.12848051445688449</c:v>
                </c:pt>
                <c:pt idx="64">
                  <c:v>0.67938973163966832</c:v>
                </c:pt>
                <c:pt idx="65">
                  <c:v>-1</c:v>
                </c:pt>
                <c:pt idx="66">
                  <c:v>-0.65631514959348181</c:v>
                </c:pt>
                <c:pt idx="67">
                  <c:v>0.8302370128039771</c:v>
                </c:pt>
                <c:pt idx="68">
                  <c:v>1.027716623629517</c:v>
                </c:pt>
                <c:pt idx="69">
                  <c:v>-0.43852660135212612</c:v>
                </c:pt>
                <c:pt idx="70">
                  <c:v>1.273320981453165</c:v>
                </c:pt>
                <c:pt idx="71">
                  <c:v>0.28401868013845732</c:v>
                </c:pt>
                <c:pt idx="72">
                  <c:v>1.54134086360852</c:v>
                </c:pt>
                <c:pt idx="73">
                  <c:v>0.74147056971696457</c:v>
                </c:pt>
                <c:pt idx="74">
                  <c:v>0.1506928340246021</c:v>
                </c:pt>
                <c:pt idx="75">
                  <c:v>0.72106473284883521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6-4B38-8B86-3382920A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56648"/>
        <c:axId val="574357632"/>
      </c:lineChart>
      <c:catAx>
        <c:axId val="574356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357632"/>
        <c:crosses val="autoZero"/>
        <c:auto val="1"/>
        <c:lblAlgn val="ctr"/>
        <c:lblOffset val="100"/>
        <c:noMultiLvlLbl val="0"/>
      </c:catAx>
      <c:valAx>
        <c:axId val="5743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35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2</xdr:row>
      <xdr:rowOff>152400</xdr:rowOff>
    </xdr:from>
    <xdr:to>
      <xdr:col>12</xdr:col>
      <xdr:colOff>581024</xdr:colOff>
      <xdr:row>18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19</xdr:row>
      <xdr:rowOff>114300</xdr:rowOff>
    </xdr:from>
    <xdr:to>
      <xdr:col>12</xdr:col>
      <xdr:colOff>590550</xdr:colOff>
      <xdr:row>35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415925</xdr:colOff>
      <xdr:row>0</xdr:row>
      <xdr:rowOff>139700</xdr:rowOff>
    </xdr:from>
    <xdr:to>
      <xdr:col>16</xdr:col>
      <xdr:colOff>434975</xdr:colOff>
      <xdr:row>15</xdr:row>
      <xdr:rowOff>69850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20</xdr:col>
      <xdr:colOff>0</xdr:colOff>
      <xdr:row>16</xdr:row>
      <xdr:rowOff>165100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5" sqref="C15"/>
    </sheetView>
  </sheetViews>
  <sheetFormatPr baseColWidth="10" defaultRowHeight="14.5" x14ac:dyDescent="0.35"/>
  <sheetData>
    <row r="1" spans="1:9" x14ac:dyDescent="0.35">
      <c r="A1" t="s">
        <v>5</v>
      </c>
      <c r="B1" t="s">
        <v>111</v>
      </c>
      <c r="C1">
        <v>4</v>
      </c>
      <c r="D1">
        <v>8</v>
      </c>
      <c r="E1">
        <v>12</v>
      </c>
      <c r="F1">
        <v>16</v>
      </c>
      <c r="G1">
        <v>24</v>
      </c>
      <c r="H1">
        <v>48</v>
      </c>
      <c r="I1">
        <v>96</v>
      </c>
    </row>
    <row r="2" spans="1:9" x14ac:dyDescent="0.35">
      <c r="A2" s="8" t="s">
        <v>110</v>
      </c>
      <c r="B2" s="6">
        <v>5</v>
      </c>
      <c r="C2" s="7">
        <v>1.7939280748367299</v>
      </c>
      <c r="D2" s="7">
        <v>1.8589786052703801</v>
      </c>
      <c r="E2" s="5">
        <v>1.9962985038757299</v>
      </c>
      <c r="F2" s="5">
        <v>2.006161236763</v>
      </c>
      <c r="G2" s="5">
        <v>3.0891248941421501</v>
      </c>
      <c r="H2">
        <v>4.4611172676086399</v>
      </c>
      <c r="I2">
        <v>4.7078099012374803</v>
      </c>
    </row>
    <row r="3" spans="1:9" x14ac:dyDescent="0.35">
      <c r="A3" s="8"/>
      <c r="B3" s="6">
        <v>10</v>
      </c>
      <c r="C3" s="7">
        <v>5.7245419502258299</v>
      </c>
      <c r="D3" s="7">
        <v>5.8882592916488603</v>
      </c>
      <c r="E3" s="5">
        <v>6.0156511783599802</v>
      </c>
      <c r="F3" s="5">
        <v>6.9368983268737701</v>
      </c>
      <c r="G3" s="5">
        <v>7.3382001161575303</v>
      </c>
      <c r="H3">
        <v>12.581677842140101</v>
      </c>
      <c r="I3">
        <v>12.639050149917599</v>
      </c>
    </row>
    <row r="4" spans="1:9" x14ac:dyDescent="0.35">
      <c r="A4" s="8"/>
      <c r="B4" s="6">
        <v>15</v>
      </c>
      <c r="C4" s="7">
        <v>6.45116081237793</v>
      </c>
      <c r="D4" s="7">
        <v>6.2452800750732402</v>
      </c>
      <c r="E4" s="5">
        <v>6.4874220371246301</v>
      </c>
      <c r="F4" s="5">
        <v>7.3622667312622001</v>
      </c>
      <c r="G4" s="5">
        <v>6.91378934383392</v>
      </c>
      <c r="H4">
        <v>8.7906952619552605</v>
      </c>
      <c r="I4">
        <v>8.4303465127944897</v>
      </c>
    </row>
    <row r="5" spans="1:9" x14ac:dyDescent="0.35">
      <c r="A5" s="8"/>
      <c r="B5" s="6">
        <v>20</v>
      </c>
      <c r="C5" s="7">
        <v>8.7814564704895002</v>
      </c>
      <c r="D5" s="7">
        <v>7.71014003753662</v>
      </c>
      <c r="E5" s="5">
        <v>10.6228158950805</v>
      </c>
      <c r="F5" s="5">
        <v>9.4752736330032299</v>
      </c>
      <c r="G5" s="5">
        <v>11.3894101142883</v>
      </c>
      <c r="H5">
        <v>24.0803901195526</v>
      </c>
      <c r="I5">
        <v>21.295459842681801</v>
      </c>
    </row>
    <row r="6" spans="1:9" x14ac:dyDescent="0.35">
      <c r="A6" s="8"/>
      <c r="B6" s="6">
        <v>25</v>
      </c>
      <c r="C6" s="7">
        <v>11.0289634466171</v>
      </c>
      <c r="D6" s="7">
        <v>11.008320665359401</v>
      </c>
      <c r="E6" s="5">
        <v>11.105278921127301</v>
      </c>
      <c r="F6" s="5">
        <v>11.2861095905303</v>
      </c>
      <c r="G6" s="5">
        <v>15.2820593118667</v>
      </c>
      <c r="H6">
        <v>20.021478223800599</v>
      </c>
      <c r="I6">
        <v>18.499844789505001</v>
      </c>
    </row>
    <row r="7" spans="1:9" x14ac:dyDescent="0.35">
      <c r="A7" s="8"/>
      <c r="B7" s="6">
        <v>50</v>
      </c>
      <c r="C7" s="7">
        <v>21.9531358242034</v>
      </c>
      <c r="D7" s="7">
        <v>22.393964481353699</v>
      </c>
      <c r="E7" s="5">
        <v>22.786398792266802</v>
      </c>
      <c r="F7" s="5">
        <v>23.963851547241202</v>
      </c>
      <c r="G7" s="5">
        <v>29.249952912330599</v>
      </c>
      <c r="H7">
        <v>37.597371745109498</v>
      </c>
      <c r="I7">
        <v>35.266460108757002</v>
      </c>
    </row>
    <row r="8" spans="1:9" x14ac:dyDescent="0.35">
      <c r="A8" s="8"/>
      <c r="B8" s="6">
        <v>100</v>
      </c>
      <c r="C8" s="7">
        <v>43.911551451683003</v>
      </c>
      <c r="D8" s="7">
        <v>45.5384400606155</v>
      </c>
      <c r="E8" s="5">
        <v>54.517072391509998</v>
      </c>
      <c r="F8" s="5">
        <v>46.271725964546199</v>
      </c>
      <c r="G8" s="5">
        <v>49.563975787162697</v>
      </c>
      <c r="H8">
        <v>60.565408706665004</v>
      </c>
      <c r="I8">
        <v>76.469309616088793</v>
      </c>
    </row>
    <row r="11" spans="1:9" x14ac:dyDescent="0.35">
      <c r="A11" t="s">
        <v>6</v>
      </c>
      <c r="B11" t="s">
        <v>111</v>
      </c>
      <c r="C11">
        <v>4</v>
      </c>
      <c r="D11">
        <v>8</v>
      </c>
      <c r="E11">
        <v>12</v>
      </c>
      <c r="F11">
        <v>16</v>
      </c>
      <c r="G11">
        <v>24</v>
      </c>
      <c r="H11">
        <v>48</v>
      </c>
      <c r="I11">
        <v>96</v>
      </c>
    </row>
    <row r="12" spans="1:9" x14ac:dyDescent="0.35">
      <c r="A12" s="8" t="s">
        <v>110</v>
      </c>
      <c r="B12">
        <v>5</v>
      </c>
      <c r="C12">
        <v>3.4371197700500402</v>
      </c>
      <c r="D12">
        <v>3.8206773996353101</v>
      </c>
      <c r="E12">
        <v>3.9755784749984699</v>
      </c>
      <c r="F12">
        <v>4.00930609703064</v>
      </c>
      <c r="G12">
        <v>4.0340075254440304</v>
      </c>
      <c r="H12">
        <v>4.0841530323028499</v>
      </c>
      <c r="I12">
        <v>4.3174890279769897</v>
      </c>
    </row>
    <row r="13" spans="1:9" x14ac:dyDescent="0.35">
      <c r="A13" s="8"/>
      <c r="B13">
        <v>10</v>
      </c>
      <c r="C13">
        <v>7.2572013378143296</v>
      </c>
      <c r="D13">
        <v>7.3083365440368597</v>
      </c>
      <c r="E13">
        <v>7.4626348495483397</v>
      </c>
      <c r="F13">
        <v>7.33848564624786</v>
      </c>
      <c r="G13">
        <v>7.4452556848525999</v>
      </c>
      <c r="H13">
        <v>7.58999409675598</v>
      </c>
      <c r="I13">
        <v>7.8989917516708301</v>
      </c>
    </row>
    <row r="14" spans="1:9" x14ac:dyDescent="0.35">
      <c r="A14" s="8"/>
      <c r="B14">
        <v>15</v>
      </c>
      <c r="C14">
        <v>10.67052257061</v>
      </c>
      <c r="D14">
        <v>10.761769318580599</v>
      </c>
      <c r="E14">
        <v>10.774016475677399</v>
      </c>
      <c r="F14">
        <v>10.846730184555</v>
      </c>
      <c r="G14">
        <v>11.548365306854199</v>
      </c>
      <c r="H14">
        <v>11.0758950233459</v>
      </c>
      <c r="I14">
        <v>11.492279481887801</v>
      </c>
    </row>
    <row r="15" spans="1:9" x14ac:dyDescent="0.35">
      <c r="A15" s="8"/>
      <c r="B15">
        <v>20</v>
      </c>
      <c r="C15">
        <v>14.096040773391699</v>
      </c>
      <c r="D15">
        <v>14.416942596435501</v>
      </c>
      <c r="E15">
        <v>14.244679570198</v>
      </c>
      <c r="F15">
        <v>14.3335362195968</v>
      </c>
      <c r="G15">
        <v>14.5100477457046</v>
      </c>
      <c r="H15">
        <v>15.0024159908294</v>
      </c>
      <c r="I15">
        <v>15.2933125734329</v>
      </c>
    </row>
    <row r="16" spans="1:9" x14ac:dyDescent="0.35">
      <c r="A16" s="8"/>
      <c r="B16">
        <v>25</v>
      </c>
      <c r="C16">
        <v>17.838136029243401</v>
      </c>
      <c r="D16">
        <v>17.852734112739501</v>
      </c>
      <c r="E16">
        <v>17.937995815276999</v>
      </c>
      <c r="F16">
        <v>18.027751088142299</v>
      </c>
      <c r="G16">
        <v>17.8917755365371</v>
      </c>
      <c r="H16">
        <v>18.034834742546</v>
      </c>
      <c r="I16">
        <v>19.439758205413799</v>
      </c>
    </row>
    <row r="17" spans="1:9" x14ac:dyDescent="0.35">
      <c r="A17" s="8"/>
      <c r="B17">
        <v>50</v>
      </c>
      <c r="C17">
        <v>34.365715026855398</v>
      </c>
      <c r="D17">
        <v>34.775563812255797</v>
      </c>
      <c r="E17">
        <v>34.989432883262602</v>
      </c>
      <c r="F17">
        <v>35.7634537458419</v>
      </c>
      <c r="G17">
        <v>35.603124666213901</v>
      </c>
      <c r="H17">
        <v>36.650642061233498</v>
      </c>
      <c r="I17">
        <v>38.016322088241502</v>
      </c>
    </row>
    <row r="18" spans="1:9" x14ac:dyDescent="0.35">
      <c r="A18" s="8"/>
      <c r="B18">
        <v>100</v>
      </c>
      <c r="C18">
        <v>72.825588178634604</v>
      </c>
      <c r="D18">
        <v>75.970859432220394</v>
      </c>
      <c r="E18">
        <v>80.254509234428397</v>
      </c>
      <c r="F18">
        <v>79.612901353835994</v>
      </c>
      <c r="G18">
        <v>77.450880479812596</v>
      </c>
      <c r="H18">
        <v>96.606223106384206</v>
      </c>
      <c r="I18">
        <v>75.650832629203705</v>
      </c>
    </row>
  </sheetData>
  <mergeCells count="2">
    <mergeCell ref="A2:A8"/>
    <mergeCell ref="A12:A1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selection activeCell="D3" sqref="D3"/>
    </sheetView>
  </sheetViews>
  <sheetFormatPr baseColWidth="10" defaultRowHeight="14.5" x14ac:dyDescent="0.35"/>
  <cols>
    <col min="15" max="15" width="21" style="5" bestFit="1" customWidth="1"/>
  </cols>
  <sheetData>
    <row r="1" spans="1:6" x14ac:dyDescent="0.35">
      <c r="B1" t="s">
        <v>107</v>
      </c>
      <c r="D1" t="s">
        <v>108</v>
      </c>
    </row>
    <row r="2" spans="1:6" x14ac:dyDescent="0.35">
      <c r="B2" t="s">
        <v>105</v>
      </c>
      <c r="C2" t="s">
        <v>106</v>
      </c>
      <c r="D2" t="s">
        <v>105</v>
      </c>
      <c r="E2" t="s">
        <v>106</v>
      </c>
    </row>
    <row r="3" spans="1:6" x14ac:dyDescent="0.35">
      <c r="A3" t="s">
        <v>9</v>
      </c>
      <c r="B3">
        <v>3.5534145599999993</v>
      </c>
      <c r="C3">
        <v>3.5534145599999989</v>
      </c>
      <c r="D3">
        <v>0</v>
      </c>
      <c r="E3">
        <v>0</v>
      </c>
      <c r="F3" t="b">
        <f>B3&gt;C3</f>
        <v>0</v>
      </c>
    </row>
    <row r="4" spans="1:6" x14ac:dyDescent="0.35">
      <c r="A4" t="s">
        <v>10</v>
      </c>
      <c r="B4">
        <v>3.2642736000000001</v>
      </c>
      <c r="C4">
        <v>3.2642736000000001</v>
      </c>
      <c r="D4">
        <v>0</v>
      </c>
      <c r="E4">
        <v>0</v>
      </c>
      <c r="F4" t="b">
        <f t="shared" ref="F4:F67" si="0">B4&gt;C4</f>
        <v>0</v>
      </c>
    </row>
    <row r="5" spans="1:6" x14ac:dyDescent="0.35">
      <c r="A5" t="s">
        <v>11</v>
      </c>
      <c r="B5">
        <v>3.0255152400000003</v>
      </c>
      <c r="C5">
        <v>3.0255152399999998</v>
      </c>
      <c r="D5">
        <v>0</v>
      </c>
      <c r="E5">
        <v>0</v>
      </c>
      <c r="F5" t="b">
        <f t="shared" si="0"/>
        <v>0</v>
      </c>
    </row>
    <row r="6" spans="1:6" x14ac:dyDescent="0.35">
      <c r="A6" t="s">
        <v>12</v>
      </c>
      <c r="B6">
        <v>2.7979487999999999</v>
      </c>
      <c r="C6">
        <v>2.7979487999999999</v>
      </c>
      <c r="D6">
        <v>0</v>
      </c>
      <c r="E6">
        <v>0</v>
      </c>
      <c r="F6" t="b">
        <f t="shared" si="0"/>
        <v>0</v>
      </c>
    </row>
    <row r="7" spans="1:6" x14ac:dyDescent="0.35">
      <c r="A7" t="s">
        <v>13</v>
      </c>
      <c r="B7">
        <v>2.5778434799999999</v>
      </c>
      <c r="C7">
        <v>2.5778434799999999</v>
      </c>
      <c r="D7">
        <v>0</v>
      </c>
      <c r="E7">
        <v>0</v>
      </c>
      <c r="F7" t="b">
        <f t="shared" si="0"/>
        <v>0</v>
      </c>
    </row>
    <row r="8" spans="1:6" x14ac:dyDescent="0.35">
      <c r="A8" t="s">
        <v>14</v>
      </c>
      <c r="B8">
        <v>2.3651993999999998</v>
      </c>
      <c r="C8">
        <v>2.3651993999999998</v>
      </c>
      <c r="D8">
        <v>0</v>
      </c>
      <c r="E8">
        <v>0</v>
      </c>
      <c r="F8" t="b">
        <f t="shared" si="0"/>
        <v>0</v>
      </c>
    </row>
    <row r="9" spans="1:6" x14ac:dyDescent="0.35">
      <c r="A9" t="s">
        <v>15</v>
      </c>
      <c r="B9">
        <v>2.1712082399999999</v>
      </c>
      <c r="C9">
        <v>2.1712082399999999</v>
      </c>
      <c r="D9">
        <v>0</v>
      </c>
      <c r="E9">
        <v>0</v>
      </c>
      <c r="F9" t="b">
        <f t="shared" si="0"/>
        <v>0</v>
      </c>
    </row>
    <row r="10" spans="1:6" x14ac:dyDescent="0.35">
      <c r="A10" t="s">
        <v>16</v>
      </c>
      <c r="B10">
        <v>1.9996006799999999</v>
      </c>
      <c r="C10">
        <v>1.9996006799999999</v>
      </c>
      <c r="D10">
        <v>0</v>
      </c>
      <c r="E10">
        <v>0</v>
      </c>
      <c r="F10" t="b">
        <f t="shared" si="0"/>
        <v>0</v>
      </c>
    </row>
    <row r="11" spans="1:6" x14ac:dyDescent="0.35">
      <c r="A11" t="s">
        <v>17</v>
      </c>
      <c r="B11">
        <v>1.8615685200000003</v>
      </c>
      <c r="C11">
        <v>1.8615685200000001</v>
      </c>
      <c r="D11">
        <v>0</v>
      </c>
      <c r="E11">
        <v>0</v>
      </c>
      <c r="F11" t="b">
        <f t="shared" si="0"/>
        <v>0</v>
      </c>
    </row>
    <row r="12" spans="1:6" x14ac:dyDescent="0.35">
      <c r="A12" t="s">
        <v>18</v>
      </c>
      <c r="B12">
        <v>1.7645730000000002</v>
      </c>
      <c r="C12">
        <v>1.7645729999999999</v>
      </c>
      <c r="D12">
        <v>0</v>
      </c>
      <c r="E12">
        <v>0</v>
      </c>
      <c r="F12" t="b">
        <f t="shared" si="0"/>
        <v>0</v>
      </c>
    </row>
    <row r="13" spans="1:6" x14ac:dyDescent="0.35">
      <c r="A13" t="s">
        <v>19</v>
      </c>
      <c r="B13">
        <v>1.6974222000000003</v>
      </c>
      <c r="C13">
        <v>1.6974222000000001</v>
      </c>
      <c r="D13">
        <v>0</v>
      </c>
      <c r="E13">
        <v>0</v>
      </c>
      <c r="F13" t="b">
        <f t="shared" si="0"/>
        <v>0</v>
      </c>
    </row>
    <row r="14" spans="1:6" x14ac:dyDescent="0.35">
      <c r="A14" t="s">
        <v>20</v>
      </c>
      <c r="B14">
        <v>1.64892444</v>
      </c>
      <c r="C14">
        <v>1.64892444</v>
      </c>
      <c r="D14">
        <v>0</v>
      </c>
      <c r="E14">
        <v>0</v>
      </c>
      <c r="F14" t="b">
        <f t="shared" si="0"/>
        <v>0</v>
      </c>
    </row>
    <row r="15" spans="1:6" x14ac:dyDescent="0.35">
      <c r="A15" t="s">
        <v>21</v>
      </c>
      <c r="B15">
        <v>1.6153490400000001</v>
      </c>
      <c r="C15">
        <v>1.6153490399999999</v>
      </c>
      <c r="D15">
        <v>0</v>
      </c>
      <c r="E15">
        <v>0</v>
      </c>
      <c r="F15" t="b">
        <f t="shared" si="0"/>
        <v>0</v>
      </c>
    </row>
    <row r="16" spans="1:6" x14ac:dyDescent="0.35">
      <c r="A16" t="s">
        <v>22</v>
      </c>
      <c r="B16">
        <v>1.5817737600000001</v>
      </c>
      <c r="C16">
        <v>1.5817737599999999</v>
      </c>
      <c r="D16">
        <v>0</v>
      </c>
      <c r="E16">
        <v>0</v>
      </c>
      <c r="F16" t="b">
        <f t="shared" si="0"/>
        <v>0</v>
      </c>
    </row>
    <row r="17" spans="1:6" x14ac:dyDescent="0.35">
      <c r="A17" t="s">
        <v>23</v>
      </c>
      <c r="B17">
        <v>1.5481983599999998</v>
      </c>
      <c r="C17">
        <v>1.54819836</v>
      </c>
      <c r="D17">
        <v>0</v>
      </c>
      <c r="E17">
        <v>0</v>
      </c>
      <c r="F17" t="b">
        <f t="shared" si="0"/>
        <v>0</v>
      </c>
    </row>
    <row r="18" spans="1:6" x14ac:dyDescent="0.35">
      <c r="A18" t="s">
        <v>24</v>
      </c>
      <c r="B18">
        <v>1.51835352</v>
      </c>
      <c r="C18">
        <v>1.51835352</v>
      </c>
      <c r="D18">
        <v>0</v>
      </c>
      <c r="E18">
        <v>0</v>
      </c>
      <c r="F18" t="b">
        <f t="shared" si="0"/>
        <v>0</v>
      </c>
    </row>
    <row r="19" spans="1:6" x14ac:dyDescent="0.35">
      <c r="A19" t="s">
        <v>25</v>
      </c>
      <c r="B19">
        <v>1.4922393600000001</v>
      </c>
      <c r="C19">
        <v>1.4922393599999999</v>
      </c>
      <c r="D19">
        <v>0</v>
      </c>
      <c r="E19">
        <v>0</v>
      </c>
      <c r="F19" t="b">
        <f t="shared" si="0"/>
        <v>0</v>
      </c>
    </row>
    <row r="20" spans="1:6" x14ac:dyDescent="0.35">
      <c r="A20" t="s">
        <v>26</v>
      </c>
      <c r="B20">
        <v>1.4661251999999998</v>
      </c>
      <c r="C20">
        <v>1.4661252</v>
      </c>
      <c r="D20">
        <v>0</v>
      </c>
      <c r="E20">
        <v>0</v>
      </c>
      <c r="F20" t="b">
        <f t="shared" si="0"/>
        <v>0</v>
      </c>
    </row>
    <row r="21" spans="1:6" x14ac:dyDescent="0.35">
      <c r="A21" t="s">
        <v>27</v>
      </c>
      <c r="B21">
        <v>1.4474721600000005</v>
      </c>
      <c r="C21">
        <v>1.44747216</v>
      </c>
      <c r="D21">
        <v>0</v>
      </c>
      <c r="E21">
        <v>0</v>
      </c>
      <c r="F21" t="b">
        <f t="shared" si="0"/>
        <v>0</v>
      </c>
    </row>
    <row r="22" spans="1:6" x14ac:dyDescent="0.35">
      <c r="A22" t="s">
        <v>28</v>
      </c>
      <c r="B22">
        <v>1.43628036</v>
      </c>
      <c r="C22">
        <v>1.43628036</v>
      </c>
      <c r="D22">
        <v>0</v>
      </c>
      <c r="E22">
        <v>0</v>
      </c>
      <c r="F22" t="b">
        <f t="shared" si="0"/>
        <v>0</v>
      </c>
    </row>
    <row r="23" spans="1:6" x14ac:dyDescent="0.35">
      <c r="A23" t="s">
        <v>29</v>
      </c>
      <c r="B23">
        <v>1.42881912</v>
      </c>
      <c r="C23">
        <v>1.42881912</v>
      </c>
      <c r="D23">
        <v>0</v>
      </c>
      <c r="E23">
        <v>0</v>
      </c>
      <c r="F23" t="b">
        <f t="shared" si="0"/>
        <v>0</v>
      </c>
    </row>
    <row r="24" spans="1:6" x14ac:dyDescent="0.35">
      <c r="A24" t="s">
        <v>30</v>
      </c>
      <c r="B24">
        <v>1.42881912</v>
      </c>
      <c r="C24">
        <v>1.42881912</v>
      </c>
      <c r="D24">
        <v>0</v>
      </c>
      <c r="E24">
        <v>0</v>
      </c>
      <c r="F24" t="b">
        <f t="shared" si="0"/>
        <v>0</v>
      </c>
    </row>
    <row r="25" spans="1:6" x14ac:dyDescent="0.35">
      <c r="A25" t="s">
        <v>31</v>
      </c>
      <c r="B25">
        <v>1.4325498000000001</v>
      </c>
      <c r="C25">
        <v>1.4325498000000001</v>
      </c>
      <c r="D25">
        <v>0</v>
      </c>
      <c r="E25">
        <v>0</v>
      </c>
      <c r="F25" t="b">
        <f t="shared" si="0"/>
        <v>0</v>
      </c>
    </row>
    <row r="26" spans="1:6" x14ac:dyDescent="0.35">
      <c r="A26" t="s">
        <v>32</v>
      </c>
      <c r="B26">
        <v>1.4437416000000001</v>
      </c>
      <c r="C26">
        <v>1.4437416000000001</v>
      </c>
      <c r="D26">
        <v>0</v>
      </c>
      <c r="E26">
        <v>0</v>
      </c>
      <c r="F26" t="b">
        <f t="shared" si="0"/>
        <v>0</v>
      </c>
    </row>
    <row r="27" spans="1:6" x14ac:dyDescent="0.35">
      <c r="A27" t="s">
        <v>33</v>
      </c>
      <c r="B27">
        <v>1.4586639599999998</v>
      </c>
      <c r="C27">
        <v>1.45866396</v>
      </c>
      <c r="D27">
        <v>0</v>
      </c>
      <c r="E27">
        <v>0</v>
      </c>
      <c r="F27" t="b">
        <f t="shared" si="0"/>
        <v>0</v>
      </c>
    </row>
    <row r="28" spans="1:6" x14ac:dyDescent="0.35">
      <c r="A28" t="s">
        <v>34</v>
      </c>
      <c r="B28">
        <v>1.4810475599999999</v>
      </c>
      <c r="C28">
        <v>1.4810475599999999</v>
      </c>
      <c r="D28">
        <v>0</v>
      </c>
      <c r="E28">
        <v>0</v>
      </c>
      <c r="F28" t="b">
        <f t="shared" si="0"/>
        <v>0</v>
      </c>
    </row>
    <row r="29" spans="1:6" x14ac:dyDescent="0.35">
      <c r="A29" t="s">
        <v>35</v>
      </c>
      <c r="B29">
        <v>1.50716172</v>
      </c>
      <c r="C29">
        <v>1.50716172</v>
      </c>
      <c r="D29">
        <v>0</v>
      </c>
      <c r="E29">
        <v>0</v>
      </c>
      <c r="F29" t="b">
        <f t="shared" si="0"/>
        <v>0</v>
      </c>
    </row>
    <row r="30" spans="1:6" x14ac:dyDescent="0.35">
      <c r="A30" t="s">
        <v>36</v>
      </c>
      <c r="B30">
        <v>1.54073712</v>
      </c>
      <c r="C30">
        <v>1.54073712</v>
      </c>
      <c r="D30">
        <v>0</v>
      </c>
      <c r="E30">
        <v>0</v>
      </c>
      <c r="F30" t="b">
        <f t="shared" si="0"/>
        <v>0</v>
      </c>
    </row>
    <row r="31" spans="1:6" x14ac:dyDescent="0.35">
      <c r="A31" t="s">
        <v>37</v>
      </c>
      <c r="B31">
        <v>1.5817737600000001</v>
      </c>
      <c r="C31">
        <v>1.5817737599999999</v>
      </c>
      <c r="D31">
        <v>0</v>
      </c>
      <c r="E31">
        <v>0</v>
      </c>
      <c r="F31" t="b">
        <f t="shared" si="0"/>
        <v>0</v>
      </c>
    </row>
    <row r="32" spans="1:6" x14ac:dyDescent="0.35">
      <c r="A32" t="s">
        <v>38</v>
      </c>
      <c r="B32">
        <v>1.6414633200000002</v>
      </c>
      <c r="C32">
        <v>1.6414633199999999</v>
      </c>
      <c r="D32">
        <v>0</v>
      </c>
      <c r="E32">
        <v>0</v>
      </c>
      <c r="F32" t="b">
        <f t="shared" si="0"/>
        <v>0</v>
      </c>
    </row>
    <row r="33" spans="1:6" x14ac:dyDescent="0.35">
      <c r="A33" t="s">
        <v>39</v>
      </c>
      <c r="B33">
        <v>1.7384588400000003</v>
      </c>
      <c r="C33">
        <v>1.7384588400000001</v>
      </c>
      <c r="D33">
        <v>0</v>
      </c>
      <c r="E33">
        <v>0</v>
      </c>
      <c r="F33" t="b">
        <f t="shared" si="0"/>
        <v>0</v>
      </c>
    </row>
    <row r="34" spans="1:6" x14ac:dyDescent="0.35">
      <c r="A34" t="s">
        <v>40</v>
      </c>
      <c r="B34">
        <v>1.9063357200000002</v>
      </c>
      <c r="C34">
        <v>1.90633572</v>
      </c>
      <c r="D34">
        <v>0</v>
      </c>
      <c r="E34">
        <v>0</v>
      </c>
      <c r="F34" t="b">
        <f t="shared" si="0"/>
        <v>0</v>
      </c>
    </row>
    <row r="35" spans="1:6" x14ac:dyDescent="0.35">
      <c r="A35" t="s">
        <v>41</v>
      </c>
      <c r="B35">
        <v>2.1749387999999996</v>
      </c>
      <c r="C35">
        <v>2.1749388000000001</v>
      </c>
      <c r="D35">
        <v>3.4561050103590363</v>
      </c>
      <c r="E35">
        <v>2.677579694790809</v>
      </c>
      <c r="F35" t="b">
        <f t="shared" si="0"/>
        <v>0</v>
      </c>
    </row>
    <row r="36" spans="1:6" x14ac:dyDescent="0.35">
      <c r="A36" t="s">
        <v>42</v>
      </c>
      <c r="B36">
        <v>2.5591904400000005</v>
      </c>
      <c r="C36">
        <v>2.559190440000001</v>
      </c>
      <c r="D36">
        <v>3.4561050103590363</v>
      </c>
      <c r="E36">
        <v>2.8365299236532771</v>
      </c>
      <c r="F36" t="b">
        <f t="shared" si="0"/>
        <v>0</v>
      </c>
    </row>
    <row r="37" spans="1:6" x14ac:dyDescent="0.35">
      <c r="A37" t="s">
        <v>43</v>
      </c>
      <c r="B37">
        <v>3.0329764800000003</v>
      </c>
      <c r="C37">
        <v>3.0329764799999999</v>
      </c>
      <c r="D37">
        <v>3.4561050103590363</v>
      </c>
      <c r="E37">
        <v>3.2849010378253691</v>
      </c>
      <c r="F37" t="b">
        <f t="shared" si="0"/>
        <v>0</v>
      </c>
    </row>
    <row r="38" spans="1:6" x14ac:dyDescent="0.35">
      <c r="A38" t="s">
        <v>44</v>
      </c>
      <c r="B38">
        <v>3.5515295999999998</v>
      </c>
      <c r="C38">
        <v>3.5515295999999998</v>
      </c>
      <c r="D38">
        <v>3.4561050103590363</v>
      </c>
      <c r="E38">
        <v>2.5266477862677852</v>
      </c>
      <c r="F38" t="b">
        <f t="shared" si="0"/>
        <v>0</v>
      </c>
    </row>
    <row r="39" spans="1:6" x14ac:dyDescent="0.35">
      <c r="A39" t="s">
        <v>45</v>
      </c>
      <c r="B39">
        <v>4.0663521600000001</v>
      </c>
      <c r="C39">
        <v>4.0663521600000001</v>
      </c>
      <c r="D39">
        <v>9.2064389131983955</v>
      </c>
      <c r="E39">
        <v>7.1195931516458764</v>
      </c>
      <c r="F39" t="b">
        <f t="shared" si="0"/>
        <v>0</v>
      </c>
    </row>
    <row r="40" spans="1:6" x14ac:dyDescent="0.35">
      <c r="A40" t="s">
        <v>46</v>
      </c>
      <c r="B40">
        <v>4.5475994399999999</v>
      </c>
      <c r="C40">
        <v>4.5475994399999999</v>
      </c>
      <c r="D40">
        <v>9.2064389131983955</v>
      </c>
      <c r="E40">
        <v>6.6113623248335713</v>
      </c>
      <c r="F40" t="b">
        <f t="shared" si="0"/>
        <v>0</v>
      </c>
    </row>
    <row r="41" spans="1:6" x14ac:dyDescent="0.35">
      <c r="A41" t="s">
        <v>47</v>
      </c>
      <c r="B41">
        <v>4.987809959999999</v>
      </c>
      <c r="C41">
        <v>4.987809959999999</v>
      </c>
      <c r="D41">
        <v>9.2064389131983955</v>
      </c>
      <c r="E41">
        <v>6.6291380696036688</v>
      </c>
      <c r="F41" t="b">
        <f t="shared" si="0"/>
        <v>0</v>
      </c>
    </row>
    <row r="42" spans="1:6" x14ac:dyDescent="0.35">
      <c r="A42" t="s">
        <v>48</v>
      </c>
      <c r="B42">
        <v>5.3869840800000004</v>
      </c>
      <c r="C42">
        <v>5.3869840800000004</v>
      </c>
      <c r="D42">
        <v>9.2064389131983955</v>
      </c>
      <c r="E42">
        <v>7.1458548348950961</v>
      </c>
      <c r="F42" t="b">
        <f t="shared" si="0"/>
        <v>0</v>
      </c>
    </row>
    <row r="43" spans="1:6" x14ac:dyDescent="0.35">
      <c r="A43" t="s">
        <v>49</v>
      </c>
      <c r="B43">
        <v>5.7451214400000001</v>
      </c>
      <c r="C43">
        <v>5.7451214400000001</v>
      </c>
      <c r="D43">
        <v>14.721766291020421</v>
      </c>
      <c r="E43">
        <v>7.7119598730758812</v>
      </c>
      <c r="F43" t="b">
        <f t="shared" si="0"/>
        <v>0</v>
      </c>
    </row>
    <row r="44" spans="1:6" x14ac:dyDescent="0.35">
      <c r="A44" t="s">
        <v>50</v>
      </c>
      <c r="B44">
        <v>6.0659529599999997</v>
      </c>
      <c r="C44">
        <v>6.0659529599999997</v>
      </c>
      <c r="D44">
        <v>14.721766291020421</v>
      </c>
      <c r="E44">
        <v>12.31486640100804</v>
      </c>
      <c r="F44" t="b">
        <f t="shared" si="0"/>
        <v>0</v>
      </c>
    </row>
    <row r="45" spans="1:6" x14ac:dyDescent="0.35">
      <c r="A45" t="s">
        <v>51</v>
      </c>
      <c r="B45">
        <v>6.3606701999999995</v>
      </c>
      <c r="C45">
        <v>6.3606701999999986</v>
      </c>
      <c r="D45">
        <v>14.721766291020421</v>
      </c>
      <c r="E45">
        <v>7.1223827470861556</v>
      </c>
      <c r="F45" t="b">
        <f t="shared" si="0"/>
        <v>0</v>
      </c>
    </row>
    <row r="46" spans="1:6" x14ac:dyDescent="0.35">
      <c r="A46" t="s">
        <v>52</v>
      </c>
      <c r="B46">
        <v>6.6404650800000002</v>
      </c>
      <c r="C46">
        <v>6.6404650800000002</v>
      </c>
      <c r="D46">
        <v>14.721766291020421</v>
      </c>
      <c r="E46">
        <v>12.687425178799259</v>
      </c>
      <c r="F46" t="b">
        <f t="shared" si="0"/>
        <v>0</v>
      </c>
    </row>
    <row r="47" spans="1:6" x14ac:dyDescent="0.35">
      <c r="A47" t="s">
        <v>53</v>
      </c>
      <c r="B47">
        <v>6.9239905199999994</v>
      </c>
      <c r="C47">
        <v>6.9239905199999994</v>
      </c>
      <c r="D47">
        <v>19.317398647522506</v>
      </c>
      <c r="E47">
        <v>17.359712729707809</v>
      </c>
      <c r="F47" t="b">
        <f t="shared" si="0"/>
        <v>0</v>
      </c>
    </row>
    <row r="48" spans="1:6" x14ac:dyDescent="0.35">
      <c r="A48" t="s">
        <v>54</v>
      </c>
      <c r="B48">
        <v>7.2112466400000006</v>
      </c>
      <c r="C48">
        <v>7.2112466400000006</v>
      </c>
      <c r="D48">
        <v>19.317398647522506</v>
      </c>
      <c r="E48">
        <v>18.799566331135111</v>
      </c>
      <c r="F48" t="b">
        <f t="shared" si="0"/>
        <v>0</v>
      </c>
    </row>
    <row r="49" spans="1:6" x14ac:dyDescent="0.35">
      <c r="A49" t="s">
        <v>55</v>
      </c>
      <c r="B49">
        <v>7.48358028</v>
      </c>
      <c r="C49">
        <v>7.48358028</v>
      </c>
      <c r="D49">
        <v>19.317398647522506</v>
      </c>
      <c r="E49">
        <v>16.253293092874539</v>
      </c>
      <c r="F49" t="b">
        <f t="shared" si="0"/>
        <v>0</v>
      </c>
    </row>
    <row r="50" spans="1:6" x14ac:dyDescent="0.35">
      <c r="A50" t="s">
        <v>56</v>
      </c>
      <c r="B50">
        <v>7.7074161599999993</v>
      </c>
      <c r="C50">
        <v>7.7074161599999993</v>
      </c>
      <c r="D50">
        <v>19.317398647522506</v>
      </c>
      <c r="E50">
        <v>13.91326463897083</v>
      </c>
      <c r="F50" t="b">
        <f t="shared" si="0"/>
        <v>0</v>
      </c>
    </row>
    <row r="51" spans="1:6" x14ac:dyDescent="0.35">
      <c r="A51" t="s">
        <v>57</v>
      </c>
      <c r="B51">
        <v>7.8566401199999998</v>
      </c>
      <c r="C51">
        <v>7.8566401199999998</v>
      </c>
      <c r="D51">
        <v>21.565862996683517</v>
      </c>
      <c r="E51">
        <v>12.302320029576491</v>
      </c>
      <c r="F51" t="b">
        <f t="shared" si="0"/>
        <v>0</v>
      </c>
    </row>
    <row r="52" spans="1:6" x14ac:dyDescent="0.35">
      <c r="A52" t="s">
        <v>58</v>
      </c>
      <c r="B52">
        <v>7.9014073200000006</v>
      </c>
      <c r="C52">
        <v>7.9014073200000006</v>
      </c>
      <c r="D52">
        <v>21.565862996683517</v>
      </c>
      <c r="E52">
        <v>17.421672353790751</v>
      </c>
      <c r="F52" t="b">
        <f t="shared" si="0"/>
        <v>0</v>
      </c>
    </row>
    <row r="53" spans="1:6" x14ac:dyDescent="0.35">
      <c r="A53" t="s">
        <v>59</v>
      </c>
      <c r="B53">
        <v>7.8417177599999999</v>
      </c>
      <c r="C53">
        <v>7.8417177599999999</v>
      </c>
      <c r="D53">
        <v>21.565862996683517</v>
      </c>
      <c r="E53">
        <v>10.17249070128196</v>
      </c>
      <c r="F53" t="b">
        <f t="shared" si="0"/>
        <v>0</v>
      </c>
    </row>
    <row r="54" spans="1:6" x14ac:dyDescent="0.35">
      <c r="A54" t="s">
        <v>60</v>
      </c>
      <c r="B54">
        <v>7.6813020000000005</v>
      </c>
      <c r="C54">
        <v>7.6813020000000014</v>
      </c>
      <c r="D54">
        <v>21.565862996683517</v>
      </c>
      <c r="E54">
        <v>21.641904851680831</v>
      </c>
      <c r="F54" t="b">
        <f t="shared" si="0"/>
        <v>0</v>
      </c>
    </row>
    <row r="55" spans="1:6" x14ac:dyDescent="0.35">
      <c r="A55" t="s">
        <v>61</v>
      </c>
      <c r="B55">
        <v>7.42016016</v>
      </c>
      <c r="C55">
        <v>7.42016016</v>
      </c>
      <c r="D55">
        <v>22.66693850414935</v>
      </c>
      <c r="E55">
        <v>22.64840951829941</v>
      </c>
      <c r="F55" t="b">
        <f t="shared" si="0"/>
        <v>0</v>
      </c>
    </row>
    <row r="56" spans="1:6" x14ac:dyDescent="0.35">
      <c r="A56" t="s">
        <v>62</v>
      </c>
      <c r="B56">
        <v>7.0732144800000007</v>
      </c>
      <c r="C56">
        <v>7.0732144800000007</v>
      </c>
      <c r="D56">
        <v>22.66693850414935</v>
      </c>
      <c r="E56">
        <v>22.681777522523149</v>
      </c>
      <c r="F56" t="b">
        <f t="shared" si="0"/>
        <v>0</v>
      </c>
    </row>
    <row r="57" spans="1:6" x14ac:dyDescent="0.35">
      <c r="A57" t="s">
        <v>63</v>
      </c>
      <c r="B57">
        <v>6.6665792400000008</v>
      </c>
      <c r="C57">
        <v>6.6665792400000008</v>
      </c>
      <c r="D57">
        <v>22.66693850414935</v>
      </c>
      <c r="E57">
        <v>20.933616679749839</v>
      </c>
      <c r="F57" t="b">
        <f t="shared" si="0"/>
        <v>0</v>
      </c>
    </row>
    <row r="58" spans="1:6" x14ac:dyDescent="0.35">
      <c r="A58" t="s">
        <v>64</v>
      </c>
      <c r="B58">
        <v>6.2412910799999999</v>
      </c>
      <c r="C58">
        <v>6.2412910799999999</v>
      </c>
      <c r="D58">
        <v>22.66693850414935</v>
      </c>
      <c r="E58">
        <v>21.0279768185436</v>
      </c>
      <c r="F58" t="b">
        <f t="shared" si="0"/>
        <v>0</v>
      </c>
    </row>
    <row r="59" spans="1:6" x14ac:dyDescent="0.35">
      <c r="A59" t="s">
        <v>65</v>
      </c>
      <c r="B59">
        <v>5.8383863999999992</v>
      </c>
      <c r="C59">
        <v>5.8383863999999992</v>
      </c>
      <c r="D59">
        <v>22.644813632976977</v>
      </c>
      <c r="E59">
        <v>14.76632722872675</v>
      </c>
      <c r="F59" t="b">
        <f t="shared" si="0"/>
        <v>0</v>
      </c>
    </row>
    <row r="60" spans="1:6" x14ac:dyDescent="0.35">
      <c r="A60" t="s">
        <v>66</v>
      </c>
      <c r="B60">
        <v>5.4839795999999996</v>
      </c>
      <c r="C60">
        <v>5.4839795999999996</v>
      </c>
      <c r="D60">
        <v>22.644813632976977</v>
      </c>
      <c r="E60">
        <v>14.49369272086485</v>
      </c>
      <c r="F60" t="b">
        <f t="shared" si="0"/>
        <v>0</v>
      </c>
    </row>
    <row r="61" spans="1:6" x14ac:dyDescent="0.35">
      <c r="A61" t="s">
        <v>67</v>
      </c>
      <c r="B61">
        <v>5.1818011200000011</v>
      </c>
      <c r="C61">
        <v>5.1818011200000011</v>
      </c>
      <c r="D61">
        <v>22.644813632976977</v>
      </c>
      <c r="E61">
        <v>22.225842283811339</v>
      </c>
      <c r="F61" t="b">
        <f t="shared" si="0"/>
        <v>0</v>
      </c>
    </row>
    <row r="62" spans="1:6" x14ac:dyDescent="0.35">
      <c r="A62" t="s">
        <v>68</v>
      </c>
      <c r="B62">
        <v>4.9281203999999992</v>
      </c>
      <c r="C62">
        <v>4.9281203999999992</v>
      </c>
      <c r="D62">
        <v>22.644813632976977</v>
      </c>
      <c r="E62">
        <v>14.131144276452151</v>
      </c>
      <c r="F62" t="b">
        <f t="shared" si="0"/>
        <v>0</v>
      </c>
    </row>
    <row r="63" spans="1:6" x14ac:dyDescent="0.35">
      <c r="A63" t="s">
        <v>69</v>
      </c>
      <c r="B63">
        <v>4.7192068799999998</v>
      </c>
      <c r="C63">
        <v>4.7192068799999998</v>
      </c>
      <c r="D63">
        <v>21.59839428031534</v>
      </c>
      <c r="E63">
        <v>20.658826991468061</v>
      </c>
      <c r="F63" t="b">
        <f t="shared" si="0"/>
        <v>0</v>
      </c>
    </row>
    <row r="64" spans="1:6" x14ac:dyDescent="0.35">
      <c r="A64" t="s">
        <v>70</v>
      </c>
      <c r="B64">
        <v>4.5513300000000001</v>
      </c>
      <c r="C64">
        <v>4.5513300000000001</v>
      </c>
      <c r="D64">
        <v>21.59839428031534</v>
      </c>
      <c r="E64">
        <v>15.008794790943041</v>
      </c>
      <c r="F64" t="b">
        <f t="shared" si="0"/>
        <v>0</v>
      </c>
    </row>
    <row r="65" spans="1:6" x14ac:dyDescent="0.35">
      <c r="A65" t="s">
        <v>71</v>
      </c>
      <c r="B65">
        <v>4.4058365999999998</v>
      </c>
      <c r="C65">
        <v>4.4058365999999998</v>
      </c>
      <c r="D65">
        <v>21.59839428031534</v>
      </c>
      <c r="E65">
        <v>21.220357507939049</v>
      </c>
      <c r="F65" t="b">
        <f t="shared" si="0"/>
        <v>0</v>
      </c>
    </row>
    <row r="66" spans="1:6" x14ac:dyDescent="0.35">
      <c r="A66" t="s">
        <v>72</v>
      </c>
      <c r="B66">
        <v>4.2827269200000009</v>
      </c>
      <c r="C66">
        <v>4.2827269200000009</v>
      </c>
      <c r="D66">
        <v>21.59839428031534</v>
      </c>
      <c r="E66">
        <v>19.093852528673729</v>
      </c>
      <c r="F66" t="b">
        <f t="shared" si="0"/>
        <v>0</v>
      </c>
    </row>
    <row r="67" spans="1:6" x14ac:dyDescent="0.35">
      <c r="A67" t="s">
        <v>73</v>
      </c>
      <c r="B67">
        <v>4.1596171199999992</v>
      </c>
      <c r="C67">
        <v>4.1596171199999992</v>
      </c>
      <c r="D67">
        <v>18.291259808527396</v>
      </c>
      <c r="E67">
        <v>12.23184010112481</v>
      </c>
      <c r="F67" t="b">
        <f t="shared" si="0"/>
        <v>0</v>
      </c>
    </row>
    <row r="68" spans="1:6" x14ac:dyDescent="0.35">
      <c r="A68" t="s">
        <v>74</v>
      </c>
      <c r="B68">
        <v>4.0402379999999996</v>
      </c>
      <c r="C68">
        <v>4.0402380000000004</v>
      </c>
      <c r="D68">
        <v>18.291259808527396</v>
      </c>
      <c r="E68">
        <v>18.353511731098671</v>
      </c>
      <c r="F68" t="b">
        <f t="shared" ref="F68:F98" si="1">B68&gt;C68</f>
        <v>0</v>
      </c>
    </row>
    <row r="69" spans="1:6" x14ac:dyDescent="0.35">
      <c r="A69" t="s">
        <v>75</v>
      </c>
      <c r="B69">
        <v>3.9507036000000011</v>
      </c>
      <c r="C69">
        <v>3.9507036000000011</v>
      </c>
      <c r="D69">
        <v>18.291259808527396</v>
      </c>
      <c r="E69">
        <v>17.051207713141721</v>
      </c>
      <c r="F69" t="b">
        <f t="shared" si="1"/>
        <v>0</v>
      </c>
    </row>
    <row r="70" spans="1:6" x14ac:dyDescent="0.35">
      <c r="A70" t="s">
        <v>76</v>
      </c>
      <c r="B70">
        <v>3.9245894399999997</v>
      </c>
      <c r="C70">
        <v>3.9245894400000001</v>
      </c>
      <c r="D70">
        <v>18.291259808527396</v>
      </c>
      <c r="E70">
        <v>11.687566802869799</v>
      </c>
      <c r="F70" t="b">
        <f t="shared" si="1"/>
        <v>0</v>
      </c>
    </row>
    <row r="71" spans="1:6" x14ac:dyDescent="0.35">
      <c r="A71" t="s">
        <v>77</v>
      </c>
      <c r="B71">
        <v>4.0066626000000003</v>
      </c>
      <c r="C71">
        <v>4.0066626000000003</v>
      </c>
      <c r="D71">
        <v>12.317852572374409</v>
      </c>
      <c r="E71">
        <v>5.5039434967804057</v>
      </c>
      <c r="F71" t="b">
        <f t="shared" si="1"/>
        <v>0</v>
      </c>
    </row>
    <row r="72" spans="1:6" x14ac:dyDescent="0.35">
      <c r="A72" t="s">
        <v>78</v>
      </c>
      <c r="B72">
        <v>4.2118455599999995</v>
      </c>
      <c r="C72">
        <v>4.2118455600000004</v>
      </c>
      <c r="D72">
        <v>12.317852572374409</v>
      </c>
      <c r="E72">
        <v>10.1525975737606</v>
      </c>
      <c r="F72" t="b">
        <f t="shared" si="1"/>
        <v>0</v>
      </c>
    </row>
    <row r="73" spans="1:6" x14ac:dyDescent="0.35">
      <c r="A73" t="s">
        <v>79</v>
      </c>
      <c r="B73">
        <v>4.5102933599999986</v>
      </c>
      <c r="C73">
        <v>4.5102933599999986</v>
      </c>
      <c r="D73">
        <v>12.317852572374409</v>
      </c>
      <c r="E73">
        <v>5.9951785927077932</v>
      </c>
      <c r="F73" t="b">
        <f t="shared" si="1"/>
        <v>0</v>
      </c>
    </row>
    <row r="74" spans="1:6" x14ac:dyDescent="0.35">
      <c r="A74" t="s">
        <v>80</v>
      </c>
      <c r="B74">
        <v>4.8497779199999993</v>
      </c>
      <c r="C74">
        <v>4.8497779199999993</v>
      </c>
      <c r="D74">
        <v>12.317852572374409</v>
      </c>
      <c r="E74">
        <v>8.3772435195356962</v>
      </c>
      <c r="F74" t="b">
        <f t="shared" si="1"/>
        <v>0</v>
      </c>
    </row>
    <row r="75" spans="1:6" x14ac:dyDescent="0.35">
      <c r="A75" t="s">
        <v>81</v>
      </c>
      <c r="B75">
        <v>5.1855316800000004</v>
      </c>
      <c r="C75">
        <v>5.1855316800000004</v>
      </c>
      <c r="D75">
        <v>4.463603250833323</v>
      </c>
      <c r="E75">
        <v>2.8041757888031831</v>
      </c>
      <c r="F75" t="b">
        <f t="shared" si="1"/>
        <v>0</v>
      </c>
    </row>
    <row r="76" spans="1:6" x14ac:dyDescent="0.35">
      <c r="A76" t="s">
        <v>82</v>
      </c>
      <c r="B76">
        <v>5.47651836</v>
      </c>
      <c r="C76">
        <v>5.47651836</v>
      </c>
      <c r="D76">
        <v>4.463603250833323</v>
      </c>
      <c r="E76">
        <v>3.7221326811163591</v>
      </c>
      <c r="F76" t="b">
        <f t="shared" si="1"/>
        <v>0</v>
      </c>
    </row>
    <row r="77" spans="1:6" x14ac:dyDescent="0.35">
      <c r="A77" t="s">
        <v>83</v>
      </c>
      <c r="B77">
        <v>5.7264685200000001</v>
      </c>
      <c r="C77">
        <v>5.7264685200000001</v>
      </c>
      <c r="D77">
        <v>4.463603250833323</v>
      </c>
      <c r="E77">
        <v>4.3129104168087213</v>
      </c>
      <c r="F77" t="b">
        <f t="shared" si="1"/>
        <v>0</v>
      </c>
    </row>
    <row r="78" spans="1:6" x14ac:dyDescent="0.35">
      <c r="A78" t="s">
        <v>84</v>
      </c>
      <c r="B78">
        <v>5.9577655200000006</v>
      </c>
      <c r="C78">
        <v>5.9577655200000006</v>
      </c>
      <c r="D78">
        <v>4.463603250833323</v>
      </c>
      <c r="E78">
        <v>3.7425385179844892</v>
      </c>
      <c r="F78" t="b">
        <f t="shared" si="1"/>
        <v>0</v>
      </c>
    </row>
    <row r="79" spans="1:6" x14ac:dyDescent="0.35">
      <c r="A79" t="s">
        <v>85</v>
      </c>
      <c r="B79">
        <v>6.177870839999998</v>
      </c>
      <c r="C79">
        <v>6.177870839999998</v>
      </c>
      <c r="D79">
        <v>0</v>
      </c>
      <c r="E79">
        <v>0</v>
      </c>
      <c r="F79" t="b">
        <f t="shared" si="1"/>
        <v>0</v>
      </c>
    </row>
    <row r="80" spans="1:6" x14ac:dyDescent="0.35">
      <c r="A80" t="s">
        <v>86</v>
      </c>
      <c r="B80">
        <v>6.3979761600000007</v>
      </c>
      <c r="C80">
        <v>6.3979761600000007</v>
      </c>
      <c r="D80">
        <v>0</v>
      </c>
      <c r="E80">
        <v>0</v>
      </c>
      <c r="F80" t="b">
        <f t="shared" si="1"/>
        <v>0</v>
      </c>
    </row>
    <row r="81" spans="1:6" x14ac:dyDescent="0.35">
      <c r="A81" t="s">
        <v>87</v>
      </c>
      <c r="B81">
        <v>6.5807755199999995</v>
      </c>
      <c r="C81">
        <v>6.5807755200000004</v>
      </c>
      <c r="D81">
        <v>0</v>
      </c>
      <c r="E81">
        <v>0</v>
      </c>
      <c r="F81" t="b">
        <f t="shared" si="1"/>
        <v>0</v>
      </c>
    </row>
    <row r="82" spans="1:6" x14ac:dyDescent="0.35">
      <c r="A82" t="s">
        <v>88</v>
      </c>
      <c r="B82">
        <v>6.6815015999999998</v>
      </c>
      <c r="C82">
        <v>6.6815015999999998</v>
      </c>
      <c r="D82">
        <v>0</v>
      </c>
      <c r="E82">
        <v>0</v>
      </c>
      <c r="F82" t="b">
        <f t="shared" si="1"/>
        <v>0</v>
      </c>
    </row>
    <row r="83" spans="1:6" x14ac:dyDescent="0.35">
      <c r="A83" t="s">
        <v>89</v>
      </c>
      <c r="B83">
        <v>6.6441956400000004</v>
      </c>
      <c r="C83">
        <v>6.6441956400000004</v>
      </c>
      <c r="D83">
        <v>0</v>
      </c>
      <c r="E83">
        <v>0</v>
      </c>
      <c r="F83" t="b">
        <f t="shared" si="1"/>
        <v>0</v>
      </c>
    </row>
    <row r="84" spans="1:6" x14ac:dyDescent="0.35">
      <c r="A84" t="s">
        <v>90</v>
      </c>
      <c r="B84">
        <v>6.4502045999999993</v>
      </c>
      <c r="C84">
        <v>6.4502045999999993</v>
      </c>
      <c r="D84">
        <v>0</v>
      </c>
      <c r="E84">
        <v>0</v>
      </c>
      <c r="F84" t="b">
        <f t="shared" si="1"/>
        <v>0</v>
      </c>
    </row>
    <row r="85" spans="1:6" x14ac:dyDescent="0.35">
      <c r="A85" t="s">
        <v>91</v>
      </c>
      <c r="B85">
        <v>6.1442954399999996</v>
      </c>
      <c r="C85">
        <v>6.1442954399999996</v>
      </c>
      <c r="D85">
        <v>0</v>
      </c>
      <c r="E85">
        <v>0</v>
      </c>
      <c r="F85" t="b">
        <f t="shared" si="1"/>
        <v>0</v>
      </c>
    </row>
    <row r="86" spans="1:6" x14ac:dyDescent="0.35">
      <c r="A86" t="s">
        <v>92</v>
      </c>
      <c r="B86">
        <v>5.8048109999999999</v>
      </c>
      <c r="C86">
        <v>5.8048109999999999</v>
      </c>
      <c r="D86">
        <v>0</v>
      </c>
      <c r="E86">
        <v>0</v>
      </c>
      <c r="F86" t="b">
        <f t="shared" si="1"/>
        <v>0</v>
      </c>
    </row>
    <row r="87" spans="1:6" x14ac:dyDescent="0.35">
      <c r="A87" t="s">
        <v>93</v>
      </c>
      <c r="B87">
        <v>5.4951713999999994</v>
      </c>
      <c r="C87">
        <v>5.4951713999999994</v>
      </c>
      <c r="D87">
        <v>0</v>
      </c>
      <c r="E87">
        <v>0</v>
      </c>
      <c r="F87" t="b">
        <f t="shared" si="1"/>
        <v>0</v>
      </c>
    </row>
    <row r="88" spans="1:6" x14ac:dyDescent="0.35">
      <c r="A88" t="s">
        <v>94</v>
      </c>
      <c r="B88">
        <v>5.2750660800000002</v>
      </c>
      <c r="C88">
        <v>5.2750660800000002</v>
      </c>
      <c r="D88">
        <v>0</v>
      </c>
      <c r="E88">
        <v>0</v>
      </c>
      <c r="F88" t="b">
        <f t="shared" si="1"/>
        <v>0</v>
      </c>
    </row>
    <row r="89" spans="1:6" x14ac:dyDescent="0.35">
      <c r="A89" t="s">
        <v>95</v>
      </c>
      <c r="B89">
        <v>5.1183809999999976</v>
      </c>
      <c r="C89">
        <v>5.1183809999999976</v>
      </c>
      <c r="D89">
        <v>0</v>
      </c>
      <c r="E89">
        <v>0</v>
      </c>
      <c r="F89" t="b">
        <f t="shared" si="1"/>
        <v>0</v>
      </c>
    </row>
    <row r="90" spans="1:6" x14ac:dyDescent="0.35">
      <c r="A90" t="s">
        <v>96</v>
      </c>
      <c r="B90">
        <v>4.987809959999999</v>
      </c>
      <c r="C90">
        <v>4.987809959999999</v>
      </c>
      <c r="D90">
        <v>0</v>
      </c>
      <c r="E90">
        <v>0</v>
      </c>
      <c r="F90" t="b">
        <f t="shared" si="1"/>
        <v>0</v>
      </c>
    </row>
    <row r="91" spans="1:6" x14ac:dyDescent="0.35">
      <c r="A91" t="s">
        <v>97</v>
      </c>
      <c r="B91">
        <v>4.8423166799999997</v>
      </c>
      <c r="C91">
        <v>4.8423166799999997</v>
      </c>
      <c r="D91">
        <v>0</v>
      </c>
      <c r="E91">
        <v>0</v>
      </c>
      <c r="F91" t="b">
        <f t="shared" si="1"/>
        <v>0</v>
      </c>
    </row>
    <row r="92" spans="1:6" x14ac:dyDescent="0.35">
      <c r="A92" t="s">
        <v>98</v>
      </c>
      <c r="B92">
        <v>4.6557867599999989</v>
      </c>
      <c r="C92">
        <v>4.6557867599999989</v>
      </c>
      <c r="D92">
        <v>0</v>
      </c>
      <c r="E92">
        <v>0</v>
      </c>
      <c r="F92" t="b">
        <f t="shared" si="1"/>
        <v>0</v>
      </c>
    </row>
    <row r="93" spans="1:6" x14ac:dyDescent="0.35">
      <c r="A93" t="s">
        <v>99</v>
      </c>
      <c r="B93">
        <v>4.4244896400000009</v>
      </c>
      <c r="C93">
        <v>4.4244896400000009</v>
      </c>
      <c r="D93">
        <v>0</v>
      </c>
      <c r="E93">
        <v>0</v>
      </c>
      <c r="F93" t="b">
        <f t="shared" si="1"/>
        <v>0</v>
      </c>
    </row>
    <row r="94" spans="1:6" x14ac:dyDescent="0.35">
      <c r="A94" t="s">
        <v>100</v>
      </c>
      <c r="B94">
        <v>4.1633478000000004</v>
      </c>
      <c r="C94">
        <v>4.1633478000000004</v>
      </c>
      <c r="D94">
        <v>0</v>
      </c>
      <c r="E94">
        <v>0</v>
      </c>
      <c r="F94" t="b">
        <f t="shared" si="1"/>
        <v>0</v>
      </c>
    </row>
    <row r="95" spans="1:6" x14ac:dyDescent="0.35">
      <c r="A95" t="s">
        <v>101</v>
      </c>
      <c r="B95">
        <v>3.8798222399999998</v>
      </c>
      <c r="C95">
        <v>3.8798222400000002</v>
      </c>
      <c r="D95">
        <v>0</v>
      </c>
      <c r="E95">
        <v>0</v>
      </c>
      <c r="F95" t="b">
        <f t="shared" si="1"/>
        <v>0</v>
      </c>
    </row>
    <row r="96" spans="1:6" x14ac:dyDescent="0.35">
      <c r="A96" t="s">
        <v>102</v>
      </c>
      <c r="B96">
        <v>3.5888355599999997</v>
      </c>
      <c r="C96">
        <v>3.5888355600000001</v>
      </c>
      <c r="D96">
        <v>0</v>
      </c>
      <c r="E96">
        <v>0</v>
      </c>
      <c r="F96" t="b">
        <f t="shared" si="1"/>
        <v>0</v>
      </c>
    </row>
    <row r="97" spans="1:6" x14ac:dyDescent="0.35">
      <c r="A97" t="s">
        <v>103</v>
      </c>
      <c r="B97">
        <v>3.2978489999999998</v>
      </c>
      <c r="C97">
        <v>3.2978489999999998</v>
      </c>
      <c r="D97">
        <v>0</v>
      </c>
      <c r="E97">
        <v>0</v>
      </c>
      <c r="F97" t="b">
        <f t="shared" si="1"/>
        <v>0</v>
      </c>
    </row>
    <row r="98" spans="1:6" x14ac:dyDescent="0.35">
      <c r="A98" t="s">
        <v>104</v>
      </c>
      <c r="B98">
        <v>3.0105928799999999</v>
      </c>
      <c r="C98">
        <v>3.0105928799999999</v>
      </c>
      <c r="D98">
        <v>0</v>
      </c>
      <c r="E98">
        <v>0</v>
      </c>
      <c r="F98" t="b">
        <f t="shared" si="1"/>
        <v>0</v>
      </c>
    </row>
    <row r="99" spans="1:6" x14ac:dyDescent="0.35">
      <c r="A99" s="3" t="s">
        <v>109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F3" sqref="F3"/>
    </sheetView>
  </sheetViews>
  <sheetFormatPr baseColWidth="10" defaultRowHeight="14.5" x14ac:dyDescent="0.35"/>
  <cols>
    <col min="1" max="1" width="18.1796875" bestFit="1" customWidth="1"/>
    <col min="2" max="2" width="18.1796875" customWidth="1"/>
    <col min="3" max="3" width="12" bestFit="1" customWidth="1"/>
    <col min="4" max="6" width="12" customWidth="1"/>
  </cols>
  <sheetData>
    <row r="1" spans="1:9" x14ac:dyDescent="0.35">
      <c r="C1" s="9" t="s">
        <v>112</v>
      </c>
      <c r="D1" s="9"/>
      <c r="E1" s="9"/>
      <c r="F1" s="9"/>
      <c r="G1" s="9" t="s">
        <v>113</v>
      </c>
      <c r="H1" s="9"/>
      <c r="I1" s="9"/>
    </row>
    <row r="2" spans="1:9" x14ac:dyDescent="0.35">
      <c r="C2" s="2" t="s">
        <v>0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</row>
    <row r="3" spans="1:9" x14ac:dyDescent="0.35">
      <c r="A3" s="1">
        <v>43537</v>
      </c>
      <c r="B3" s="4" t="str">
        <f>TEXT(A3,"HH:MM")</f>
        <v>00:00</v>
      </c>
      <c r="C3">
        <v>0</v>
      </c>
      <c r="D3">
        <v>0</v>
      </c>
      <c r="E3">
        <v>0</v>
      </c>
      <c r="F3">
        <v>0</v>
      </c>
      <c r="G3">
        <f>IF($C3=0,0,D3/$C3*100)</f>
        <v>0</v>
      </c>
      <c r="H3">
        <f>IF($C3=0,0,E3/$C3*100)</f>
        <v>0</v>
      </c>
      <c r="I3">
        <f>IF($C3=0,0,F3/$C3*100)</f>
        <v>0</v>
      </c>
    </row>
    <row r="4" spans="1:9" x14ac:dyDescent="0.35">
      <c r="A4" s="1">
        <v>43537.010416666657</v>
      </c>
      <c r="B4" s="4" t="str">
        <f t="shared" ref="B4:B67" si="0">TEXT(A4,"HH:MM")</f>
        <v>00:15</v>
      </c>
      <c r="C4">
        <v>0</v>
      </c>
      <c r="D4">
        <v>0</v>
      </c>
      <c r="E4">
        <v>0</v>
      </c>
      <c r="F4">
        <v>0</v>
      </c>
      <c r="G4">
        <f t="shared" ref="G4:G67" si="1">IF($C4=0,0,D4/$C4*100)</f>
        <v>0</v>
      </c>
      <c r="H4">
        <f t="shared" ref="H4:H67" si="2">IF($C4=0,0,E4/$C4*100)</f>
        <v>0</v>
      </c>
      <c r="I4">
        <f t="shared" ref="I4:I67" si="3">IF($C4=0,0,F4/$C4*100)</f>
        <v>0</v>
      </c>
    </row>
    <row r="5" spans="1:9" x14ac:dyDescent="0.35">
      <c r="A5" s="1">
        <v>43537.020833333343</v>
      </c>
      <c r="B5" s="4" t="str">
        <f t="shared" si="0"/>
        <v>00:30</v>
      </c>
      <c r="C5">
        <v>0</v>
      </c>
      <c r="D5">
        <v>0</v>
      </c>
      <c r="E5">
        <v>0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x14ac:dyDescent="0.35">
      <c r="A6" s="1">
        <v>43537.03125</v>
      </c>
      <c r="B6" s="4" t="str">
        <f t="shared" si="0"/>
        <v>00:45</v>
      </c>
      <c r="C6">
        <v>0</v>
      </c>
      <c r="D6">
        <v>0</v>
      </c>
      <c r="E6">
        <v>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35">
      <c r="A7" s="1">
        <v>43537.041666666657</v>
      </c>
      <c r="B7" s="4" t="str">
        <f t="shared" si="0"/>
        <v>01:00</v>
      </c>
      <c r="C7">
        <v>0</v>
      </c>
      <c r="D7">
        <v>0</v>
      </c>
      <c r="E7">
        <v>0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35">
      <c r="A8" s="1">
        <v>43537.052083333343</v>
      </c>
      <c r="B8" s="4" t="str">
        <f t="shared" si="0"/>
        <v>01:15</v>
      </c>
      <c r="C8">
        <v>0</v>
      </c>
      <c r="D8">
        <v>0</v>
      </c>
      <c r="E8">
        <v>0</v>
      </c>
      <c r="F8"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35">
      <c r="A9" s="1">
        <v>43537.0625</v>
      </c>
      <c r="B9" s="4" t="str">
        <f t="shared" si="0"/>
        <v>01:30</v>
      </c>
      <c r="C9">
        <v>0</v>
      </c>
      <c r="D9">
        <v>0</v>
      </c>
      <c r="E9">
        <v>0</v>
      </c>
      <c r="F9"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35">
      <c r="A10" s="1">
        <v>43537.072916666657</v>
      </c>
      <c r="B10" s="4" t="str">
        <f t="shared" si="0"/>
        <v>01:45</v>
      </c>
      <c r="C10">
        <v>0</v>
      </c>
      <c r="D10">
        <v>0</v>
      </c>
      <c r="E10">
        <v>0</v>
      </c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x14ac:dyDescent="0.35">
      <c r="A11" s="1">
        <v>43537.083333333343</v>
      </c>
      <c r="B11" s="4" t="str">
        <f t="shared" si="0"/>
        <v>02:00</v>
      </c>
      <c r="C11">
        <v>0</v>
      </c>
      <c r="D11">
        <v>0</v>
      </c>
      <c r="E11">
        <v>0</v>
      </c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9" x14ac:dyDescent="0.35">
      <c r="A12" s="1">
        <v>43537.09375</v>
      </c>
      <c r="B12" s="4" t="str">
        <f t="shared" si="0"/>
        <v>02:15</v>
      </c>
      <c r="C12">
        <v>0</v>
      </c>
      <c r="D12">
        <v>0</v>
      </c>
      <c r="E12">
        <v>0</v>
      </c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</row>
    <row r="13" spans="1:9" x14ac:dyDescent="0.35">
      <c r="A13" s="1">
        <v>43537.104166666657</v>
      </c>
      <c r="B13" s="4" t="str">
        <f t="shared" si="0"/>
        <v>02:30</v>
      </c>
      <c r="C13">
        <v>0</v>
      </c>
      <c r="D13">
        <v>0</v>
      </c>
      <c r="E13">
        <v>0</v>
      </c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35">
      <c r="A14" s="1">
        <v>43537.114583333343</v>
      </c>
      <c r="B14" s="4" t="str">
        <f t="shared" si="0"/>
        <v>02:45</v>
      </c>
      <c r="C14">
        <v>0</v>
      </c>
      <c r="D14">
        <v>0</v>
      </c>
      <c r="E14">
        <v>0</v>
      </c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9" x14ac:dyDescent="0.35">
      <c r="A15" s="1">
        <v>43537.125</v>
      </c>
      <c r="B15" s="4" t="str">
        <f t="shared" si="0"/>
        <v>03:00</v>
      </c>
      <c r="C15">
        <v>0</v>
      </c>
      <c r="D15">
        <v>0</v>
      </c>
      <c r="E15">
        <v>0</v>
      </c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35">
      <c r="A16" s="1">
        <v>43537.135416666657</v>
      </c>
      <c r="B16" s="4" t="str">
        <f t="shared" si="0"/>
        <v>03:15</v>
      </c>
      <c r="C16">
        <v>0</v>
      </c>
      <c r="D16">
        <v>0</v>
      </c>
      <c r="E16">
        <v>0</v>
      </c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35">
      <c r="A17" s="1">
        <v>43537.145833333343</v>
      </c>
      <c r="B17" s="4" t="str">
        <f t="shared" si="0"/>
        <v>03:30</v>
      </c>
      <c r="C17">
        <v>0</v>
      </c>
      <c r="D17">
        <v>0</v>
      </c>
      <c r="E17">
        <v>0</v>
      </c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1:9" x14ac:dyDescent="0.35">
      <c r="A18" s="1">
        <v>43537.15625</v>
      </c>
      <c r="B18" s="4" t="str">
        <f t="shared" si="0"/>
        <v>03:45</v>
      </c>
      <c r="C18">
        <v>0</v>
      </c>
      <c r="D18">
        <v>0</v>
      </c>
      <c r="E18">
        <v>0</v>
      </c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35">
      <c r="A19" s="1">
        <v>43537.166666666657</v>
      </c>
      <c r="B19" s="4" t="str">
        <f t="shared" si="0"/>
        <v>04:00</v>
      </c>
      <c r="C19">
        <v>0</v>
      </c>
      <c r="D19">
        <v>0</v>
      </c>
      <c r="E19">
        <v>0</v>
      </c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</row>
    <row r="20" spans="1:9" x14ac:dyDescent="0.35">
      <c r="A20" s="1">
        <v>43537.177083333343</v>
      </c>
      <c r="B20" s="4" t="str">
        <f t="shared" si="0"/>
        <v>04:15</v>
      </c>
      <c r="C20">
        <v>0</v>
      </c>
      <c r="D20">
        <v>0</v>
      </c>
      <c r="E20">
        <v>0</v>
      </c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</row>
    <row r="21" spans="1:9" x14ac:dyDescent="0.35">
      <c r="A21" s="1">
        <v>43537.1875</v>
      </c>
      <c r="B21" s="4" t="str">
        <f t="shared" si="0"/>
        <v>04:30</v>
      </c>
      <c r="C21">
        <v>0</v>
      </c>
      <c r="D21">
        <v>0</v>
      </c>
      <c r="E21">
        <v>0</v>
      </c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9" x14ac:dyDescent="0.35">
      <c r="A22" s="1">
        <v>43537.197916666657</v>
      </c>
      <c r="B22" s="4" t="str">
        <f t="shared" si="0"/>
        <v>04:45</v>
      </c>
      <c r="C22">
        <v>0</v>
      </c>
      <c r="D22">
        <v>0</v>
      </c>
      <c r="E22">
        <v>0</v>
      </c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 x14ac:dyDescent="0.35">
      <c r="A23" s="1">
        <v>43537.208333333343</v>
      </c>
      <c r="B23" s="4" t="str">
        <f t="shared" si="0"/>
        <v>05:00</v>
      </c>
      <c r="C23">
        <v>0</v>
      </c>
      <c r="D23">
        <v>0</v>
      </c>
      <c r="E23">
        <v>0</v>
      </c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</row>
    <row r="24" spans="1:9" x14ac:dyDescent="0.35">
      <c r="A24" s="1">
        <v>43537.21875</v>
      </c>
      <c r="B24" s="4" t="str">
        <f t="shared" si="0"/>
        <v>05:15</v>
      </c>
      <c r="C24">
        <v>0</v>
      </c>
      <c r="D24">
        <v>0</v>
      </c>
      <c r="E24">
        <v>0</v>
      </c>
      <c r="F24">
        <v>0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9" x14ac:dyDescent="0.35">
      <c r="A25" s="1">
        <v>43537.229166666657</v>
      </c>
      <c r="B25" s="4" t="str">
        <f t="shared" si="0"/>
        <v>05:30</v>
      </c>
      <c r="C25">
        <v>0</v>
      </c>
      <c r="D25">
        <v>0</v>
      </c>
      <c r="E25">
        <v>0</v>
      </c>
      <c r="F25">
        <v>0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 x14ac:dyDescent="0.35">
      <c r="A26" s="1">
        <v>43537.239583333343</v>
      </c>
      <c r="B26" s="4" t="str">
        <f t="shared" si="0"/>
        <v>05:45</v>
      </c>
      <c r="C26">
        <v>0</v>
      </c>
      <c r="D26">
        <v>0</v>
      </c>
      <c r="E26">
        <v>0</v>
      </c>
      <c r="F26">
        <v>0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9" x14ac:dyDescent="0.35">
      <c r="A27" s="1">
        <v>43537.25</v>
      </c>
      <c r="B27" s="4" t="str">
        <f t="shared" si="0"/>
        <v>06:00</v>
      </c>
      <c r="C27">
        <v>0</v>
      </c>
      <c r="D27">
        <v>0</v>
      </c>
      <c r="E27">
        <v>0</v>
      </c>
      <c r="F27"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35">
      <c r="A28" s="1">
        <v>43537.260416666657</v>
      </c>
      <c r="B28" s="4" t="str">
        <f t="shared" si="0"/>
        <v>06:15</v>
      </c>
      <c r="C28">
        <v>0</v>
      </c>
      <c r="D28">
        <v>0</v>
      </c>
      <c r="E28">
        <v>0</v>
      </c>
      <c r="F28">
        <v>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 x14ac:dyDescent="0.35">
      <c r="A29" s="1">
        <v>43537.270833333343</v>
      </c>
      <c r="B29" s="4" t="str">
        <f t="shared" si="0"/>
        <v>06:30</v>
      </c>
      <c r="C29">
        <v>0</v>
      </c>
      <c r="D29">
        <v>0</v>
      </c>
      <c r="E29">
        <v>0</v>
      </c>
      <c r="F29">
        <v>0</v>
      </c>
      <c r="G29">
        <f t="shared" si="1"/>
        <v>0</v>
      </c>
      <c r="H29">
        <f t="shared" si="2"/>
        <v>0</v>
      </c>
      <c r="I29">
        <f t="shared" si="3"/>
        <v>0</v>
      </c>
    </row>
    <row r="30" spans="1:9" x14ac:dyDescent="0.35">
      <c r="A30" s="1">
        <v>43537.28125</v>
      </c>
      <c r="B30" s="4" t="str">
        <f t="shared" si="0"/>
        <v>06:45</v>
      </c>
      <c r="C30">
        <v>0</v>
      </c>
      <c r="D30">
        <v>0</v>
      </c>
      <c r="E30">
        <v>0</v>
      </c>
      <c r="F30">
        <v>0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x14ac:dyDescent="0.35">
      <c r="A31" s="1">
        <v>43537.291666666657</v>
      </c>
      <c r="B31" s="4" t="str">
        <f t="shared" si="0"/>
        <v>07:00</v>
      </c>
      <c r="C31">
        <v>0</v>
      </c>
      <c r="D31">
        <v>0</v>
      </c>
      <c r="E31">
        <v>0</v>
      </c>
      <c r="F31">
        <v>0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 x14ac:dyDescent="0.35">
      <c r="A32" s="1">
        <v>43537.302083333343</v>
      </c>
      <c r="B32" s="4" t="str">
        <f t="shared" si="0"/>
        <v>07:15</v>
      </c>
      <c r="C32">
        <v>0</v>
      </c>
      <c r="D32">
        <v>0</v>
      </c>
      <c r="E32">
        <v>0</v>
      </c>
      <c r="F32">
        <v>0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1:9" x14ac:dyDescent="0.35">
      <c r="A33" s="1">
        <v>43537.3125</v>
      </c>
      <c r="B33" s="4" t="str">
        <f t="shared" si="0"/>
        <v>07:30</v>
      </c>
      <c r="C33">
        <v>0</v>
      </c>
      <c r="D33">
        <v>0</v>
      </c>
      <c r="E33">
        <v>0</v>
      </c>
      <c r="F33"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35">
      <c r="A34" s="1">
        <v>43537.322916666657</v>
      </c>
      <c r="B34" s="4" t="str">
        <f t="shared" si="0"/>
        <v>07:45</v>
      </c>
      <c r="C34">
        <v>0</v>
      </c>
      <c r="D34">
        <v>0</v>
      </c>
      <c r="E34">
        <v>0</v>
      </c>
      <c r="F34">
        <v>0</v>
      </c>
      <c r="G34">
        <f t="shared" si="1"/>
        <v>0</v>
      </c>
      <c r="H34">
        <f t="shared" si="2"/>
        <v>0</v>
      </c>
      <c r="I34">
        <f t="shared" si="3"/>
        <v>0</v>
      </c>
    </row>
    <row r="35" spans="1:9" x14ac:dyDescent="0.35">
      <c r="A35" s="1">
        <v>43537.333333333343</v>
      </c>
      <c r="B35" s="4" t="str">
        <f t="shared" si="0"/>
        <v>08:00</v>
      </c>
      <c r="C35">
        <v>2.677579694790809</v>
      </c>
      <c r="D35">
        <v>1.6909118247778061</v>
      </c>
      <c r="E35">
        <v>1.6909118247778061</v>
      </c>
      <c r="F35">
        <v>1.6749388000000001</v>
      </c>
      <c r="G35">
        <f t="shared" si="1"/>
        <v>63.150756187292934</v>
      </c>
      <c r="H35">
        <f t="shared" si="2"/>
        <v>63.150756187292934</v>
      </c>
      <c r="I35">
        <f t="shared" si="3"/>
        <v>62.55420905897099</v>
      </c>
    </row>
    <row r="36" spans="1:9" x14ac:dyDescent="0.35">
      <c r="A36" s="1">
        <v>43537.34375</v>
      </c>
      <c r="B36" s="4" t="str">
        <f t="shared" si="0"/>
        <v>08:15</v>
      </c>
      <c r="C36">
        <v>2.8365299236532771</v>
      </c>
      <c r="D36">
        <v>1.727358090191297</v>
      </c>
      <c r="E36">
        <v>1.727358090191297</v>
      </c>
      <c r="F36">
        <v>2.059190440000001</v>
      </c>
      <c r="G36">
        <f t="shared" si="1"/>
        <v>60.896875290727252</v>
      </c>
      <c r="H36">
        <f t="shared" si="2"/>
        <v>60.896875290727252</v>
      </c>
      <c r="I36">
        <f t="shared" si="3"/>
        <v>72.595406902948852</v>
      </c>
    </row>
    <row r="37" spans="1:9" x14ac:dyDescent="0.35">
      <c r="A37" s="1">
        <v>43537.354166666657</v>
      </c>
      <c r="B37" s="4" t="str">
        <f t="shared" si="0"/>
        <v>08:30</v>
      </c>
      <c r="C37">
        <v>3.2849010378253691</v>
      </c>
      <c r="D37">
        <v>2.4113880277669368</v>
      </c>
      <c r="E37">
        <v>2.4113880277669368</v>
      </c>
      <c r="F37">
        <v>2.5329764799999999</v>
      </c>
      <c r="G37">
        <f t="shared" si="1"/>
        <v>73.408239700374509</v>
      </c>
      <c r="H37">
        <f t="shared" si="2"/>
        <v>73.408239700374509</v>
      </c>
      <c r="I37">
        <f t="shared" si="3"/>
        <v>77.109673954648287</v>
      </c>
    </row>
    <row r="38" spans="1:9" x14ac:dyDescent="0.35">
      <c r="A38" s="1">
        <v>43537.364583333343</v>
      </c>
      <c r="B38" s="4" t="str">
        <f t="shared" si="0"/>
        <v>08:45</v>
      </c>
      <c r="C38">
        <v>2.5266477862677852</v>
      </c>
      <c r="D38">
        <v>2.3468488801288792</v>
      </c>
      <c r="E38">
        <v>2.3468488801288792</v>
      </c>
      <c r="F38">
        <v>2.5266477862677852</v>
      </c>
      <c r="G38">
        <f t="shared" si="1"/>
        <v>92.883895131086149</v>
      </c>
      <c r="H38">
        <f t="shared" si="2"/>
        <v>92.883895131086149</v>
      </c>
      <c r="I38">
        <f t="shared" si="3"/>
        <v>100</v>
      </c>
    </row>
    <row r="39" spans="1:9" x14ac:dyDescent="0.35">
      <c r="A39" s="1">
        <v>43537.375</v>
      </c>
      <c r="B39" s="4" t="str">
        <f t="shared" si="0"/>
        <v>09:00</v>
      </c>
      <c r="C39">
        <v>7.1195931516458764</v>
      </c>
      <c r="D39">
        <v>3.1518916577466491</v>
      </c>
      <c r="E39">
        <v>3.1518916577466491</v>
      </c>
      <c r="F39">
        <v>4.066352160000001</v>
      </c>
      <c r="G39">
        <f t="shared" si="1"/>
        <v>44.270670958466333</v>
      </c>
      <c r="H39">
        <f t="shared" si="2"/>
        <v>44.270670958466333</v>
      </c>
      <c r="I39">
        <f t="shared" si="3"/>
        <v>57.114951281450111</v>
      </c>
    </row>
    <row r="40" spans="1:9" x14ac:dyDescent="0.35">
      <c r="A40" s="1">
        <v>43537.385416666657</v>
      </c>
      <c r="B40" s="4" t="str">
        <f t="shared" si="0"/>
        <v>09:15</v>
      </c>
      <c r="C40">
        <v>6.6113623248335713</v>
      </c>
      <c r="D40">
        <v>3.361834107488733</v>
      </c>
      <c r="E40">
        <v>3.361834107488733</v>
      </c>
      <c r="F40">
        <v>4.5475994399999999</v>
      </c>
      <c r="G40">
        <f t="shared" si="1"/>
        <v>50.849340004571012</v>
      </c>
      <c r="H40">
        <f t="shared" si="2"/>
        <v>50.849340004571012</v>
      </c>
      <c r="I40">
        <f t="shared" si="3"/>
        <v>68.784604693624587</v>
      </c>
    </row>
    <row r="41" spans="1:9" x14ac:dyDescent="0.35">
      <c r="A41" s="1">
        <v>43537.395833333343</v>
      </c>
      <c r="B41" s="4" t="str">
        <f t="shared" si="0"/>
        <v>09:30</v>
      </c>
      <c r="C41">
        <v>6.6291380696036688</v>
      </c>
      <c r="D41">
        <v>3.607457822793835</v>
      </c>
      <c r="E41">
        <v>3.607457822793835</v>
      </c>
      <c r="F41">
        <v>4.9878099600000008</v>
      </c>
      <c r="G41">
        <f t="shared" si="1"/>
        <v>54.418203164827297</v>
      </c>
      <c r="H41">
        <f t="shared" si="2"/>
        <v>54.418203164827297</v>
      </c>
      <c r="I41">
        <f t="shared" si="3"/>
        <v>75.240701093109124</v>
      </c>
    </row>
    <row r="42" spans="1:9" x14ac:dyDescent="0.35">
      <c r="A42" s="1">
        <v>43537.40625</v>
      </c>
      <c r="B42" s="4" t="str">
        <f t="shared" si="0"/>
        <v>09:45</v>
      </c>
      <c r="C42">
        <v>7.1458548348950961</v>
      </c>
      <c r="D42">
        <v>4.2833753788862481</v>
      </c>
      <c r="E42">
        <v>4.2833753788862481</v>
      </c>
      <c r="F42">
        <v>4.8869840800000004</v>
      </c>
      <c r="G42">
        <f t="shared" si="1"/>
        <v>59.942098991003775</v>
      </c>
      <c r="H42">
        <f t="shared" si="2"/>
        <v>59.942098991003775</v>
      </c>
      <c r="I42">
        <f t="shared" si="3"/>
        <v>68.389075805676413</v>
      </c>
    </row>
    <row r="43" spans="1:9" x14ac:dyDescent="0.35">
      <c r="A43" s="1">
        <v>43537.416666666657</v>
      </c>
      <c r="B43" s="4" t="str">
        <f t="shared" si="0"/>
        <v>10:00</v>
      </c>
      <c r="C43">
        <v>7.7119598730758812</v>
      </c>
      <c r="D43">
        <v>3.224741604334548</v>
      </c>
      <c r="E43">
        <v>3.224741604334548</v>
      </c>
      <c r="F43">
        <v>5.2451214400000001</v>
      </c>
      <c r="G43">
        <f t="shared" si="1"/>
        <v>41.814813061888692</v>
      </c>
      <c r="H43">
        <f t="shared" si="2"/>
        <v>41.814813061888692</v>
      </c>
      <c r="I43">
        <f t="shared" si="3"/>
        <v>68.012820687927231</v>
      </c>
    </row>
    <row r="44" spans="1:9" x14ac:dyDescent="0.35">
      <c r="A44" s="1">
        <v>43537.427083333343</v>
      </c>
      <c r="B44" s="4" t="str">
        <f t="shared" si="0"/>
        <v>10:15</v>
      </c>
      <c r="C44">
        <v>12.31486640100804</v>
      </c>
      <c r="D44">
        <v>5.2816822093218079</v>
      </c>
      <c r="E44">
        <v>5.2816822093218079</v>
      </c>
      <c r="F44">
        <v>6.0659529599999988</v>
      </c>
      <c r="G44">
        <f t="shared" si="1"/>
        <v>42.888668356885084</v>
      </c>
      <c r="H44">
        <f t="shared" si="2"/>
        <v>42.888668356885084</v>
      </c>
      <c r="I44">
        <f t="shared" si="3"/>
        <v>49.257156045992247</v>
      </c>
    </row>
    <row r="45" spans="1:9" x14ac:dyDescent="0.35">
      <c r="A45" s="1">
        <v>43537.4375</v>
      </c>
      <c r="B45" s="4" t="str">
        <f t="shared" si="0"/>
        <v>10:30</v>
      </c>
      <c r="C45">
        <v>7.1223827470861556</v>
      </c>
      <c r="D45">
        <v>3.1210441251276411</v>
      </c>
      <c r="E45">
        <v>3.1210441251276411</v>
      </c>
      <c r="F45">
        <v>5.8606702000000004</v>
      </c>
      <c r="G45">
        <f t="shared" si="1"/>
        <v>43.82022471910112</v>
      </c>
      <c r="H45">
        <f t="shared" si="2"/>
        <v>43.82022471910112</v>
      </c>
      <c r="I45">
        <f t="shared" si="3"/>
        <v>82.285246498409037</v>
      </c>
    </row>
    <row r="46" spans="1:9" x14ac:dyDescent="0.35">
      <c r="A46" s="1">
        <v>43537.447916666657</v>
      </c>
      <c r="B46" s="4" t="str">
        <f t="shared" si="0"/>
        <v>10:45</v>
      </c>
      <c r="C46">
        <v>12.687425178799259</v>
      </c>
      <c r="D46">
        <v>5.7490122330716256</v>
      </c>
      <c r="E46">
        <v>5.7490122330716256</v>
      </c>
      <c r="F46">
        <v>6.6404650800000002</v>
      </c>
      <c r="G46">
        <f t="shared" si="1"/>
        <v>45.312678908863631</v>
      </c>
      <c r="H46">
        <f t="shared" si="2"/>
        <v>45.312678908863631</v>
      </c>
      <c r="I46">
        <f t="shared" si="3"/>
        <v>52.338949679847133</v>
      </c>
    </row>
    <row r="47" spans="1:9" x14ac:dyDescent="0.35">
      <c r="A47" s="1">
        <v>43537.458333333343</v>
      </c>
      <c r="B47" s="4" t="str">
        <f t="shared" si="0"/>
        <v>11:00</v>
      </c>
      <c r="C47">
        <v>17.359712729707809</v>
      </c>
      <c r="D47">
        <v>6.241694464614044</v>
      </c>
      <c r="E47">
        <v>6.241694464614044</v>
      </c>
      <c r="F47">
        <v>6.9239905200000003</v>
      </c>
      <c r="G47">
        <f t="shared" si="1"/>
        <v>35.955056179775283</v>
      </c>
      <c r="H47">
        <f t="shared" si="2"/>
        <v>35.955056179775283</v>
      </c>
      <c r="I47">
        <f t="shared" si="3"/>
        <v>39.885398035135239</v>
      </c>
    </row>
    <row r="48" spans="1:9" x14ac:dyDescent="0.35">
      <c r="A48" s="1">
        <v>43537.46875</v>
      </c>
      <c r="B48" s="4" t="str">
        <f t="shared" si="0"/>
        <v>11:15</v>
      </c>
      <c r="C48">
        <v>18.799566331135111</v>
      </c>
      <c r="D48">
        <v>7.0250597397258838</v>
      </c>
      <c r="E48">
        <v>7.0250597397258838</v>
      </c>
      <c r="F48">
        <v>7.2112466399999997</v>
      </c>
      <c r="G48">
        <f t="shared" si="1"/>
        <v>37.368201031803871</v>
      </c>
      <c r="H48">
        <f t="shared" si="2"/>
        <v>37.368201031803871</v>
      </c>
      <c r="I48">
        <f t="shared" si="3"/>
        <v>38.358579729879267</v>
      </c>
    </row>
    <row r="49" spans="1:9" x14ac:dyDescent="0.35">
      <c r="A49" s="1">
        <v>43537.479166666657</v>
      </c>
      <c r="B49" s="4" t="str">
        <f t="shared" si="0"/>
        <v>11:30</v>
      </c>
      <c r="C49">
        <v>16.253293092874539</v>
      </c>
      <c r="D49">
        <v>6.3818794064187081</v>
      </c>
      <c r="E49">
        <v>6.3818794064187081</v>
      </c>
      <c r="F49">
        <v>7.48358028</v>
      </c>
      <c r="G49">
        <f t="shared" si="1"/>
        <v>39.265146884089177</v>
      </c>
      <c r="H49">
        <f t="shared" si="2"/>
        <v>39.265146884089177</v>
      </c>
      <c r="I49">
        <f t="shared" si="3"/>
        <v>46.043470927628874</v>
      </c>
    </row>
    <row r="50" spans="1:9" x14ac:dyDescent="0.35">
      <c r="A50" s="1">
        <v>43537.489583333343</v>
      </c>
      <c r="B50" s="4" t="str">
        <f t="shared" si="0"/>
        <v>11:45</v>
      </c>
      <c r="C50">
        <v>13.91326463897083</v>
      </c>
      <c r="D50">
        <v>5.9465185617078813</v>
      </c>
      <c r="E50">
        <v>5.9465185617078813</v>
      </c>
      <c r="F50">
        <v>8.8774161599999992</v>
      </c>
      <c r="G50">
        <f t="shared" si="1"/>
        <v>42.739922771624563</v>
      </c>
      <c r="H50">
        <f t="shared" si="2"/>
        <v>42.739922771624563</v>
      </c>
      <c r="I50">
        <f t="shared" si="3"/>
        <v>63.805414403852424</v>
      </c>
    </row>
    <row r="51" spans="1:9" x14ac:dyDescent="0.35">
      <c r="A51" s="1">
        <v>43537.5</v>
      </c>
      <c r="B51" s="4" t="str">
        <f t="shared" si="0"/>
        <v>12:00</v>
      </c>
      <c r="C51">
        <v>12.302320029576491</v>
      </c>
      <c r="D51">
        <v>4.5259280419390473</v>
      </c>
      <c r="E51">
        <v>4.5259280419390473</v>
      </c>
      <c r="F51">
        <v>7.3566401200000007</v>
      </c>
      <c r="G51">
        <f t="shared" si="1"/>
        <v>36.789223748513173</v>
      </c>
      <c r="H51">
        <f t="shared" si="2"/>
        <v>36.789223748513173</v>
      </c>
      <c r="I51">
        <f t="shared" si="3"/>
        <v>59.798803008811454</v>
      </c>
    </row>
    <row r="52" spans="1:9" x14ac:dyDescent="0.35">
      <c r="A52" s="1">
        <v>43537.510416666657</v>
      </c>
      <c r="B52" s="4" t="str">
        <f t="shared" si="0"/>
        <v>12:15</v>
      </c>
      <c r="C52">
        <v>17.421672353790751</v>
      </c>
      <c r="D52">
        <v>6.4113612461509177</v>
      </c>
      <c r="E52">
        <v>6.4113612461509177</v>
      </c>
      <c r="F52">
        <v>7.9014073200000006</v>
      </c>
      <c r="G52">
        <f t="shared" si="1"/>
        <v>36.801066602287932</v>
      </c>
      <c r="H52">
        <f t="shared" si="2"/>
        <v>36.801066602287932</v>
      </c>
      <c r="I52">
        <f t="shared" si="3"/>
        <v>45.353896913810047</v>
      </c>
    </row>
    <row r="53" spans="1:9" x14ac:dyDescent="0.35">
      <c r="A53" s="1">
        <v>43537.520833333343</v>
      </c>
      <c r="B53" s="4" t="str">
        <f t="shared" si="0"/>
        <v>12:30</v>
      </c>
      <c r="C53">
        <v>10.17249070128196</v>
      </c>
      <c r="D53">
        <v>3.745224350417419</v>
      </c>
      <c r="E53">
        <v>3.745224350417419</v>
      </c>
      <c r="F53">
        <v>7.3417177600000016</v>
      </c>
      <c r="G53">
        <f t="shared" si="1"/>
        <v>36.817181360956539</v>
      </c>
      <c r="H53">
        <f t="shared" si="2"/>
        <v>36.817181360956539</v>
      </c>
      <c r="I53">
        <f t="shared" si="3"/>
        <v>72.172273001682683</v>
      </c>
    </row>
    <row r="54" spans="1:9" x14ac:dyDescent="0.35">
      <c r="A54" s="1">
        <v>43537.53125</v>
      </c>
      <c r="B54" s="4" t="str">
        <f t="shared" si="0"/>
        <v>12:45</v>
      </c>
      <c r="C54">
        <v>21.641904851680831</v>
      </c>
      <c r="D54">
        <v>7.6813020000000014</v>
      </c>
      <c r="E54">
        <v>7.6813020000000014</v>
      </c>
      <c r="F54">
        <v>7.6813020000000014</v>
      </c>
      <c r="G54">
        <f t="shared" si="1"/>
        <v>35.492726045338976</v>
      </c>
      <c r="H54">
        <f t="shared" si="2"/>
        <v>35.492726045338976</v>
      </c>
      <c r="I54">
        <f t="shared" si="3"/>
        <v>35.492726045338976</v>
      </c>
    </row>
    <row r="55" spans="1:9" x14ac:dyDescent="0.35">
      <c r="A55" s="1">
        <v>43537.541666666657</v>
      </c>
      <c r="B55" s="4" t="str">
        <f t="shared" si="0"/>
        <v>13:00</v>
      </c>
      <c r="C55">
        <v>22.64840951829941</v>
      </c>
      <c r="D55">
        <v>7.4155799612505771</v>
      </c>
      <c r="E55">
        <v>7.4155799612505771</v>
      </c>
      <c r="F55">
        <v>7.42016016</v>
      </c>
      <c r="G55">
        <f t="shared" si="1"/>
        <v>32.742166531645204</v>
      </c>
      <c r="H55">
        <f t="shared" si="2"/>
        <v>32.742166531645204</v>
      </c>
      <c r="I55">
        <f t="shared" si="3"/>
        <v>32.762389579739256</v>
      </c>
    </row>
    <row r="56" spans="1:9" x14ac:dyDescent="0.35">
      <c r="A56" s="1">
        <v>43537.552083333343</v>
      </c>
      <c r="B56" s="4" t="str">
        <f t="shared" si="0"/>
        <v>13:15</v>
      </c>
      <c r="C56">
        <v>22.681777522523149</v>
      </c>
      <c r="D56">
        <v>8.7432144800000007</v>
      </c>
      <c r="E56">
        <v>8.7432144800000007</v>
      </c>
      <c r="F56">
        <v>8.7432144800000007</v>
      </c>
      <c r="G56">
        <f t="shared" si="1"/>
        <v>38.547307288055059</v>
      </c>
      <c r="H56">
        <f t="shared" si="2"/>
        <v>38.547307288055059</v>
      </c>
      <c r="I56">
        <f t="shared" si="3"/>
        <v>38.547307288055059</v>
      </c>
    </row>
    <row r="57" spans="1:9" x14ac:dyDescent="0.35">
      <c r="A57" s="1">
        <v>43537.5625</v>
      </c>
      <c r="B57" s="4" t="str">
        <f t="shared" si="0"/>
        <v>13:30</v>
      </c>
      <c r="C57">
        <v>20.933616679749839</v>
      </c>
      <c r="D57">
        <v>6.1861829291177406</v>
      </c>
      <c r="E57">
        <v>6.1861829291177406</v>
      </c>
      <c r="F57">
        <v>8.3365792400000025</v>
      </c>
      <c r="G57">
        <f t="shared" si="1"/>
        <v>29.551429281219011</v>
      </c>
      <c r="H57">
        <f t="shared" si="2"/>
        <v>29.551429281219011</v>
      </c>
      <c r="I57">
        <f t="shared" si="3"/>
        <v>39.823884078590218</v>
      </c>
    </row>
    <row r="58" spans="1:9" x14ac:dyDescent="0.35">
      <c r="A58" s="1">
        <v>43537.572916666657</v>
      </c>
      <c r="B58" s="4" t="str">
        <f t="shared" si="0"/>
        <v>13:45</v>
      </c>
      <c r="C58">
        <v>21.0279768185436</v>
      </c>
      <c r="D58">
        <v>7.0000160502787097</v>
      </c>
      <c r="E58">
        <v>7.0000160502787097</v>
      </c>
      <c r="F58">
        <v>6.2412910799999999</v>
      </c>
      <c r="G58">
        <f t="shared" si="1"/>
        <v>33.289061095529263</v>
      </c>
      <c r="H58">
        <f t="shared" si="2"/>
        <v>33.289061095529263</v>
      </c>
      <c r="I58">
        <f t="shared" si="3"/>
        <v>29.680891955787654</v>
      </c>
    </row>
    <row r="59" spans="1:9" x14ac:dyDescent="0.35">
      <c r="A59" s="1">
        <v>43537.583333333343</v>
      </c>
      <c r="B59" s="4" t="str">
        <f t="shared" si="0"/>
        <v>14:00</v>
      </c>
      <c r="C59">
        <v>14.76632722872675</v>
      </c>
      <c r="D59">
        <v>5.0313879390083702</v>
      </c>
      <c r="E59">
        <v>5.0313879390083702</v>
      </c>
      <c r="F59">
        <v>5.8383863999999992</v>
      </c>
      <c r="G59">
        <f t="shared" si="1"/>
        <v>34.073387790162158</v>
      </c>
      <c r="H59">
        <f t="shared" si="2"/>
        <v>34.073387790162158</v>
      </c>
      <c r="I59">
        <f t="shared" si="3"/>
        <v>39.538514280259676</v>
      </c>
    </row>
    <row r="60" spans="1:9" x14ac:dyDescent="0.35">
      <c r="A60" s="1">
        <v>43537.59375</v>
      </c>
      <c r="B60" s="4" t="str">
        <f t="shared" si="0"/>
        <v>14:15</v>
      </c>
      <c r="C60">
        <v>14.49369272086485</v>
      </c>
      <c r="D60">
        <v>4.6085672362864711</v>
      </c>
      <c r="E60">
        <v>4.6085672362864711</v>
      </c>
      <c r="F60">
        <v>5.4839795999999996</v>
      </c>
      <c r="G60">
        <f t="shared" si="1"/>
        <v>31.797053553178088</v>
      </c>
      <c r="H60">
        <f t="shared" si="2"/>
        <v>31.797053553178088</v>
      </c>
      <c r="I60">
        <f t="shared" si="3"/>
        <v>37.837007487438754</v>
      </c>
    </row>
    <row r="61" spans="1:9" x14ac:dyDescent="0.35">
      <c r="A61" s="1">
        <v>43537.604166666657</v>
      </c>
      <c r="B61" s="4" t="str">
        <f t="shared" si="0"/>
        <v>14:30</v>
      </c>
      <c r="C61">
        <v>22.225842283811339</v>
      </c>
      <c r="D61">
        <v>6.2466659874378383</v>
      </c>
      <c r="E61">
        <v>6.2466659874378383</v>
      </c>
      <c r="F61">
        <v>6.3518011200000011</v>
      </c>
      <c r="G61">
        <f t="shared" si="1"/>
        <v>28.105418492903322</v>
      </c>
      <c r="H61">
        <f t="shared" si="2"/>
        <v>28.105418492903322</v>
      </c>
      <c r="I61">
        <f t="shared" si="3"/>
        <v>28.57844953136588</v>
      </c>
    </row>
    <row r="62" spans="1:9" x14ac:dyDescent="0.35">
      <c r="A62" s="1">
        <v>43537.614583333343</v>
      </c>
      <c r="B62" s="4" t="str">
        <f t="shared" si="0"/>
        <v>14:45</v>
      </c>
      <c r="C62">
        <v>14.131144276452151</v>
      </c>
      <c r="D62">
        <v>3.9617314603477038</v>
      </c>
      <c r="E62">
        <v>3.9617314603477038</v>
      </c>
      <c r="F62">
        <v>4.9281204000000001</v>
      </c>
      <c r="G62">
        <f t="shared" si="1"/>
        <v>28.035461126452809</v>
      </c>
      <c r="H62">
        <f t="shared" si="2"/>
        <v>28.035461126452809</v>
      </c>
      <c r="I62">
        <f t="shared" si="3"/>
        <v>34.874177940509171</v>
      </c>
    </row>
    <row r="63" spans="1:9" x14ac:dyDescent="0.35">
      <c r="A63" s="1">
        <v>43537.625</v>
      </c>
      <c r="B63" s="4" t="str">
        <f t="shared" si="0"/>
        <v>15:00</v>
      </c>
      <c r="C63">
        <v>20.658826991468061</v>
      </c>
      <c r="D63">
        <v>5.6534353131357014</v>
      </c>
      <c r="E63">
        <v>5.6534353131357014</v>
      </c>
      <c r="F63">
        <v>5.8892068799999997</v>
      </c>
      <c r="G63">
        <f t="shared" si="1"/>
        <v>27.365713045907818</v>
      </c>
      <c r="H63">
        <f t="shared" si="2"/>
        <v>27.365713045907818</v>
      </c>
      <c r="I63">
        <f t="shared" si="3"/>
        <v>28.506976133892781</v>
      </c>
    </row>
    <row r="64" spans="1:9" x14ac:dyDescent="0.35">
      <c r="A64" s="1">
        <v>43537.635416666657</v>
      </c>
      <c r="B64" s="4" t="str">
        <f t="shared" si="0"/>
        <v>15:15</v>
      </c>
      <c r="C64">
        <v>15.008794790943041</v>
      </c>
      <c r="D64">
        <v>4.0677600906818547</v>
      </c>
      <c r="E64">
        <v>4.0677600906818547</v>
      </c>
      <c r="F64">
        <v>4.5513300000000001</v>
      </c>
      <c r="G64">
        <f t="shared" si="1"/>
        <v>27.102509877318848</v>
      </c>
      <c r="H64">
        <f t="shared" si="2"/>
        <v>27.102509877318848</v>
      </c>
      <c r="I64">
        <f t="shared" si="3"/>
        <v>30.324420204255642</v>
      </c>
    </row>
    <row r="65" spans="1:9" x14ac:dyDescent="0.35">
      <c r="A65" s="1">
        <v>43537.645833333343</v>
      </c>
      <c r="B65" s="4" t="str">
        <f t="shared" si="0"/>
        <v>15:30</v>
      </c>
      <c r="C65">
        <v>21.220357507939049</v>
      </c>
      <c r="D65">
        <v>5.4809734398905947</v>
      </c>
      <c r="E65">
        <v>5.4809734398905947</v>
      </c>
      <c r="F65">
        <v>5.5758365999999997</v>
      </c>
      <c r="G65">
        <f t="shared" si="1"/>
        <v>25.828845898755613</v>
      </c>
      <c r="H65">
        <f t="shared" si="2"/>
        <v>25.828845898755613</v>
      </c>
      <c r="I65">
        <f t="shared" si="3"/>
        <v>26.275884362051606</v>
      </c>
    </row>
    <row r="66" spans="1:9" x14ac:dyDescent="0.35">
      <c r="A66" s="1">
        <v>43537.65625</v>
      </c>
      <c r="B66" s="4" t="str">
        <f t="shared" si="0"/>
        <v>15:45</v>
      </c>
      <c r="C66">
        <v>19.093852528673729</v>
      </c>
      <c r="D66">
        <v>4.8242464055431169</v>
      </c>
      <c r="E66">
        <v>4.8242464055431169</v>
      </c>
      <c r="F66">
        <v>5.9527269200000008</v>
      </c>
      <c r="G66">
        <f t="shared" si="1"/>
        <v>25.265966615686501</v>
      </c>
      <c r="H66">
        <f t="shared" si="2"/>
        <v>25.265966615686501</v>
      </c>
      <c r="I66">
        <f t="shared" si="3"/>
        <v>31.176143793195415</v>
      </c>
    </row>
    <row r="67" spans="1:9" x14ac:dyDescent="0.35">
      <c r="A67" s="1">
        <v>43537.666666666657</v>
      </c>
      <c r="B67" s="4" t="str">
        <f t="shared" si="0"/>
        <v>16:00</v>
      </c>
      <c r="C67">
        <v>12.23184010112481</v>
      </c>
      <c r="D67">
        <v>4.1502273883603307</v>
      </c>
      <c r="E67">
        <v>4.1502273883603307</v>
      </c>
      <c r="F67">
        <v>4.1596171199999992</v>
      </c>
      <c r="G67">
        <f t="shared" si="1"/>
        <v>33.929706029910299</v>
      </c>
      <c r="H67">
        <f t="shared" si="2"/>
        <v>33.929706029910299</v>
      </c>
      <c r="I67">
        <f t="shared" si="3"/>
        <v>34.006470699510622</v>
      </c>
    </row>
    <row r="68" spans="1:9" x14ac:dyDescent="0.35">
      <c r="A68" s="1">
        <v>43537.677083333343</v>
      </c>
      <c r="B68" s="4" t="str">
        <f t="shared" ref="B68:B98" si="4">TEXT(A68,"HH:MM")</f>
        <v>16:15</v>
      </c>
      <c r="C68">
        <v>18.353511731098671</v>
      </c>
      <c r="D68">
        <v>5.7102380000000004</v>
      </c>
      <c r="E68">
        <v>5.7102380000000004</v>
      </c>
      <c r="F68">
        <v>5.7102380000000004</v>
      </c>
      <c r="G68">
        <f t="shared" ref="G68:G98" si="5">IF($C68=0,0,D68/$C68*100)</f>
        <v>31.112509059094251</v>
      </c>
      <c r="H68">
        <f t="shared" ref="H68:H98" si="6">IF($C68=0,0,E68/$C68*100)</f>
        <v>31.112509059094251</v>
      </c>
      <c r="I68">
        <f t="shared" ref="I68:I98" si="7">IF($C68=0,0,F68/$C68*100)</f>
        <v>31.112509059094251</v>
      </c>
    </row>
    <row r="69" spans="1:9" x14ac:dyDescent="0.35">
      <c r="A69" s="1">
        <v>43537.6875</v>
      </c>
      <c r="B69" s="4" t="str">
        <f t="shared" si="4"/>
        <v>16:30</v>
      </c>
      <c r="C69">
        <v>17.051207713141721</v>
      </c>
      <c r="D69">
        <v>5.2770187495934824</v>
      </c>
      <c r="E69">
        <v>5.2770187495934824</v>
      </c>
      <c r="F69">
        <v>3.9507036000000011</v>
      </c>
      <c r="G69">
        <f t="shared" si="5"/>
        <v>30.948064432564355</v>
      </c>
      <c r="H69">
        <f t="shared" si="6"/>
        <v>30.948064432564355</v>
      </c>
      <c r="I69">
        <f t="shared" si="7"/>
        <v>23.169640922004085</v>
      </c>
    </row>
    <row r="70" spans="1:9" x14ac:dyDescent="0.35">
      <c r="A70" s="1">
        <v>43537.697916666657</v>
      </c>
      <c r="B70" s="4" t="str">
        <f t="shared" si="4"/>
        <v>16:45</v>
      </c>
      <c r="C70">
        <v>11.687566802869799</v>
      </c>
      <c r="D70">
        <v>3.7643524271960218</v>
      </c>
      <c r="E70">
        <v>3.7643524271960218</v>
      </c>
      <c r="F70">
        <v>3.9245894400000001</v>
      </c>
      <c r="G70">
        <f t="shared" si="5"/>
        <v>32.208178919428391</v>
      </c>
      <c r="H70">
        <f t="shared" si="6"/>
        <v>32.208178919428391</v>
      </c>
      <c r="I70">
        <f t="shared" si="7"/>
        <v>33.579182957365809</v>
      </c>
    </row>
    <row r="71" spans="1:9" x14ac:dyDescent="0.35">
      <c r="A71" s="1">
        <v>43537.708333333343</v>
      </c>
      <c r="B71" s="4" t="str">
        <f t="shared" si="4"/>
        <v>17:00</v>
      </c>
      <c r="C71">
        <v>5.5039434967804057</v>
      </c>
      <c r="D71">
        <v>1.9789459763704831</v>
      </c>
      <c r="E71">
        <v>1.9789459763704831</v>
      </c>
      <c r="F71">
        <v>4.0066625999999994</v>
      </c>
      <c r="G71">
        <f t="shared" si="5"/>
        <v>35.955056179775283</v>
      </c>
      <c r="H71">
        <f t="shared" si="6"/>
        <v>35.955056179775283</v>
      </c>
      <c r="I71">
        <f t="shared" si="7"/>
        <v>72.796216064785952</v>
      </c>
    </row>
    <row r="72" spans="1:9" x14ac:dyDescent="0.35">
      <c r="A72" s="1">
        <v>43537.71875</v>
      </c>
      <c r="B72" s="4" t="str">
        <f t="shared" si="4"/>
        <v>17:15</v>
      </c>
      <c r="C72">
        <v>10.1525975737606</v>
      </c>
      <c r="D72">
        <v>3.6503721613521249</v>
      </c>
      <c r="E72">
        <v>3.6503721613521249</v>
      </c>
      <c r="F72">
        <v>4.2118455599999987</v>
      </c>
      <c r="G72">
        <f t="shared" si="5"/>
        <v>35.955056179775276</v>
      </c>
      <c r="H72">
        <f t="shared" si="6"/>
        <v>35.955056179775276</v>
      </c>
      <c r="I72">
        <f t="shared" si="7"/>
        <v>41.485398484477692</v>
      </c>
    </row>
    <row r="73" spans="1:9" x14ac:dyDescent="0.35">
      <c r="A73" s="1">
        <v>43537.729166666657</v>
      </c>
      <c r="B73" s="4" t="str">
        <f t="shared" si="4"/>
        <v>17:30</v>
      </c>
      <c r="C73">
        <v>5.9951785927077932</v>
      </c>
      <c r="D73">
        <v>2.2369723785468341</v>
      </c>
      <c r="E73">
        <v>2.2369723785468341</v>
      </c>
      <c r="F73">
        <v>4.5102933599999986</v>
      </c>
      <c r="G73">
        <f t="shared" si="5"/>
        <v>37.312856388761539</v>
      </c>
      <c r="H73">
        <f t="shared" si="6"/>
        <v>37.312856388761539</v>
      </c>
      <c r="I73">
        <f t="shared" si="7"/>
        <v>75.232010026958534</v>
      </c>
    </row>
    <row r="74" spans="1:9" x14ac:dyDescent="0.35">
      <c r="A74" s="1">
        <v>43537.739583333343</v>
      </c>
      <c r="B74" s="4" t="str">
        <f t="shared" si="4"/>
        <v>17:45</v>
      </c>
      <c r="C74">
        <v>8.3772435195356962</v>
      </c>
      <c r="D74">
        <v>3.565759239861543</v>
      </c>
      <c r="E74">
        <v>3.565759239861543</v>
      </c>
      <c r="F74">
        <v>4.8497779200000002</v>
      </c>
      <c r="G74">
        <f t="shared" si="5"/>
        <v>42.564827339043063</v>
      </c>
      <c r="H74">
        <f t="shared" si="6"/>
        <v>42.564827339043063</v>
      </c>
      <c r="I74">
        <f t="shared" si="7"/>
        <v>57.892287704068032</v>
      </c>
    </row>
    <row r="75" spans="1:9" x14ac:dyDescent="0.35">
      <c r="A75" s="1">
        <v>43537.75</v>
      </c>
      <c r="B75" s="4" t="str">
        <f t="shared" si="4"/>
        <v>18:00</v>
      </c>
      <c r="C75">
        <v>2.8041757888031831</v>
      </c>
      <c r="D75">
        <v>2.6441908163914811</v>
      </c>
      <c r="E75">
        <v>2.6441908163914811</v>
      </c>
      <c r="F75">
        <v>2.8041757888031831</v>
      </c>
      <c r="G75">
        <f t="shared" si="5"/>
        <v>94.29475951363294</v>
      </c>
      <c r="H75">
        <f t="shared" si="6"/>
        <v>94.29475951363294</v>
      </c>
      <c r="I75">
        <f t="shared" si="7"/>
        <v>100</v>
      </c>
    </row>
    <row r="76" spans="1:9" x14ac:dyDescent="0.35">
      <c r="A76" s="1">
        <v>43537.760416666657</v>
      </c>
      <c r="B76" s="4" t="str">
        <f t="shared" si="4"/>
        <v>18:15</v>
      </c>
      <c r="C76">
        <v>3.7221326811163591</v>
      </c>
      <c r="D76">
        <v>3.7221326811163591</v>
      </c>
      <c r="E76">
        <v>3.7221326811163591</v>
      </c>
      <c r="F76">
        <v>3.7221326811163591</v>
      </c>
      <c r="G76">
        <f t="shared" si="5"/>
        <v>100</v>
      </c>
      <c r="H76">
        <f t="shared" si="6"/>
        <v>100</v>
      </c>
      <c r="I76">
        <f t="shared" si="7"/>
        <v>100</v>
      </c>
    </row>
    <row r="77" spans="1:9" x14ac:dyDescent="0.35">
      <c r="A77" s="1">
        <v>43537.770833333343</v>
      </c>
      <c r="B77" s="4" t="str">
        <f t="shared" si="4"/>
        <v>18:30</v>
      </c>
      <c r="C77">
        <v>4.3129104168087213</v>
      </c>
      <c r="D77">
        <v>4.3129104168087213</v>
      </c>
      <c r="E77">
        <v>4.3129104168087213</v>
      </c>
      <c r="F77">
        <v>4.3129104168087213</v>
      </c>
      <c r="G77">
        <f t="shared" si="5"/>
        <v>100</v>
      </c>
      <c r="H77">
        <f t="shared" si="6"/>
        <v>100</v>
      </c>
      <c r="I77">
        <f t="shared" si="7"/>
        <v>100</v>
      </c>
    </row>
    <row r="78" spans="1:9" x14ac:dyDescent="0.35">
      <c r="A78" s="1">
        <v>43537.78125</v>
      </c>
      <c r="B78" s="4" t="str">
        <f t="shared" si="4"/>
        <v>18:45</v>
      </c>
      <c r="C78">
        <v>3.7425385179844892</v>
      </c>
      <c r="D78">
        <v>3.7425385179844892</v>
      </c>
      <c r="E78">
        <v>3.7425385179844892</v>
      </c>
      <c r="F78">
        <v>3.7425385179844879</v>
      </c>
      <c r="G78">
        <f t="shared" si="5"/>
        <v>100</v>
      </c>
      <c r="H78">
        <f t="shared" si="6"/>
        <v>100</v>
      </c>
      <c r="I78">
        <f t="shared" si="7"/>
        <v>99.999999999999972</v>
      </c>
    </row>
    <row r="79" spans="1:9" x14ac:dyDescent="0.35">
      <c r="A79" s="1">
        <v>43537.791666666657</v>
      </c>
      <c r="B79" s="4" t="str">
        <f t="shared" si="4"/>
        <v>19:00</v>
      </c>
      <c r="C79">
        <v>0</v>
      </c>
      <c r="D79">
        <v>0</v>
      </c>
      <c r="E79">
        <v>0</v>
      </c>
      <c r="F79">
        <v>0</v>
      </c>
      <c r="G79">
        <f t="shared" si="5"/>
        <v>0</v>
      </c>
      <c r="H79">
        <f t="shared" si="6"/>
        <v>0</v>
      </c>
      <c r="I79">
        <f t="shared" si="7"/>
        <v>0</v>
      </c>
    </row>
    <row r="80" spans="1:9" x14ac:dyDescent="0.35">
      <c r="A80" s="1">
        <v>43537.802083333343</v>
      </c>
      <c r="B80" s="4" t="str">
        <f t="shared" si="4"/>
        <v>19:15</v>
      </c>
      <c r="C80">
        <v>0</v>
      </c>
      <c r="D80">
        <v>0</v>
      </c>
      <c r="E80">
        <v>0</v>
      </c>
      <c r="F80">
        <v>0</v>
      </c>
      <c r="G80">
        <f t="shared" si="5"/>
        <v>0</v>
      </c>
      <c r="H80">
        <f t="shared" si="6"/>
        <v>0</v>
      </c>
      <c r="I80">
        <f t="shared" si="7"/>
        <v>0</v>
      </c>
    </row>
    <row r="81" spans="1:9" x14ac:dyDescent="0.35">
      <c r="A81" s="1">
        <v>43537.8125</v>
      </c>
      <c r="B81" s="4" t="str">
        <f t="shared" si="4"/>
        <v>19:30</v>
      </c>
      <c r="C81">
        <v>0</v>
      </c>
      <c r="D81">
        <v>0</v>
      </c>
      <c r="E81">
        <v>0</v>
      </c>
      <c r="F81">
        <v>0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1:9" x14ac:dyDescent="0.35">
      <c r="A82" s="1">
        <v>43537.822916666657</v>
      </c>
      <c r="B82" s="4" t="str">
        <f t="shared" si="4"/>
        <v>19:45</v>
      </c>
      <c r="C82">
        <v>0</v>
      </c>
      <c r="D82">
        <v>0</v>
      </c>
      <c r="E82">
        <v>0</v>
      </c>
      <c r="F82">
        <v>0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1:9" x14ac:dyDescent="0.35">
      <c r="A83" s="1">
        <v>43537.833333333343</v>
      </c>
      <c r="B83" s="4" t="str">
        <f t="shared" si="4"/>
        <v>20:00</v>
      </c>
      <c r="C83">
        <v>0</v>
      </c>
      <c r="D83">
        <v>0</v>
      </c>
      <c r="E83">
        <v>0</v>
      </c>
      <c r="F83">
        <v>0</v>
      </c>
      <c r="G83">
        <f t="shared" si="5"/>
        <v>0</v>
      </c>
      <c r="H83">
        <f t="shared" si="6"/>
        <v>0</v>
      </c>
      <c r="I83">
        <f t="shared" si="7"/>
        <v>0</v>
      </c>
    </row>
    <row r="84" spans="1:9" x14ac:dyDescent="0.35">
      <c r="A84" s="1">
        <v>43537.84375</v>
      </c>
      <c r="B84" s="4" t="str">
        <f t="shared" si="4"/>
        <v>20:15</v>
      </c>
      <c r="C84">
        <v>0</v>
      </c>
      <c r="D84">
        <v>0</v>
      </c>
      <c r="E84">
        <v>0</v>
      </c>
      <c r="F84">
        <v>0</v>
      </c>
      <c r="G84">
        <f t="shared" si="5"/>
        <v>0</v>
      </c>
      <c r="H84">
        <f t="shared" si="6"/>
        <v>0</v>
      </c>
      <c r="I84">
        <f t="shared" si="7"/>
        <v>0</v>
      </c>
    </row>
    <row r="85" spans="1:9" x14ac:dyDescent="0.35">
      <c r="A85" s="1">
        <v>43537.854166666657</v>
      </c>
      <c r="B85" s="4" t="str">
        <f t="shared" si="4"/>
        <v>20:30</v>
      </c>
      <c r="C85">
        <v>0</v>
      </c>
      <c r="D85">
        <v>0</v>
      </c>
      <c r="E85">
        <v>0</v>
      </c>
      <c r="F85">
        <v>0</v>
      </c>
      <c r="G85">
        <f t="shared" si="5"/>
        <v>0</v>
      </c>
      <c r="H85">
        <f t="shared" si="6"/>
        <v>0</v>
      </c>
      <c r="I85">
        <f t="shared" si="7"/>
        <v>0</v>
      </c>
    </row>
    <row r="86" spans="1:9" x14ac:dyDescent="0.35">
      <c r="A86" s="1">
        <v>43537.864583333343</v>
      </c>
      <c r="B86" s="4" t="str">
        <f t="shared" si="4"/>
        <v>20:45</v>
      </c>
      <c r="C86">
        <v>0</v>
      </c>
      <c r="D86">
        <v>0</v>
      </c>
      <c r="E86">
        <v>0</v>
      </c>
      <c r="F86">
        <v>0</v>
      </c>
      <c r="G86">
        <f t="shared" si="5"/>
        <v>0</v>
      </c>
      <c r="H86">
        <f t="shared" si="6"/>
        <v>0</v>
      </c>
      <c r="I86">
        <f t="shared" si="7"/>
        <v>0</v>
      </c>
    </row>
    <row r="87" spans="1:9" x14ac:dyDescent="0.35">
      <c r="A87" s="1">
        <v>43537.875</v>
      </c>
      <c r="B87" s="4" t="str">
        <f t="shared" si="4"/>
        <v>21:00</v>
      </c>
      <c r="C87">
        <v>0</v>
      </c>
      <c r="D87">
        <v>0</v>
      </c>
      <c r="E87">
        <v>0</v>
      </c>
      <c r="F87">
        <v>0</v>
      </c>
      <c r="G87">
        <f t="shared" si="5"/>
        <v>0</v>
      </c>
      <c r="H87">
        <f t="shared" si="6"/>
        <v>0</v>
      </c>
      <c r="I87">
        <f t="shared" si="7"/>
        <v>0</v>
      </c>
    </row>
    <row r="88" spans="1:9" x14ac:dyDescent="0.35">
      <c r="A88" s="1">
        <v>43537.885416666657</v>
      </c>
      <c r="B88" s="4" t="str">
        <f t="shared" si="4"/>
        <v>21:15</v>
      </c>
      <c r="C88">
        <v>0</v>
      </c>
      <c r="D88">
        <v>0</v>
      </c>
      <c r="E88">
        <v>0</v>
      </c>
      <c r="F88">
        <v>0</v>
      </c>
      <c r="G88">
        <f t="shared" si="5"/>
        <v>0</v>
      </c>
      <c r="H88">
        <f t="shared" si="6"/>
        <v>0</v>
      </c>
      <c r="I88">
        <f t="shared" si="7"/>
        <v>0</v>
      </c>
    </row>
    <row r="89" spans="1:9" x14ac:dyDescent="0.35">
      <c r="A89" s="1">
        <v>43537.895833333343</v>
      </c>
      <c r="B89" s="4" t="str">
        <f t="shared" si="4"/>
        <v>21:30</v>
      </c>
      <c r="C89">
        <v>0</v>
      </c>
      <c r="D89">
        <v>0</v>
      </c>
      <c r="E89">
        <v>0</v>
      </c>
      <c r="F89">
        <v>0</v>
      </c>
      <c r="G89">
        <f t="shared" si="5"/>
        <v>0</v>
      </c>
      <c r="H89">
        <f t="shared" si="6"/>
        <v>0</v>
      </c>
      <c r="I89">
        <f t="shared" si="7"/>
        <v>0</v>
      </c>
    </row>
    <row r="90" spans="1:9" x14ac:dyDescent="0.35">
      <c r="A90" s="1">
        <v>43537.90625</v>
      </c>
      <c r="B90" s="4" t="str">
        <f t="shared" si="4"/>
        <v>21:45</v>
      </c>
      <c r="C90">
        <v>0</v>
      </c>
      <c r="D90">
        <v>0</v>
      </c>
      <c r="E90">
        <v>0</v>
      </c>
      <c r="F90">
        <v>0</v>
      </c>
      <c r="G90">
        <f t="shared" si="5"/>
        <v>0</v>
      </c>
      <c r="H90">
        <f t="shared" si="6"/>
        <v>0</v>
      </c>
      <c r="I90">
        <f t="shared" si="7"/>
        <v>0</v>
      </c>
    </row>
    <row r="91" spans="1:9" x14ac:dyDescent="0.35">
      <c r="A91" s="1">
        <v>43537.916666666657</v>
      </c>
      <c r="B91" s="4" t="str">
        <f t="shared" si="4"/>
        <v>22:00</v>
      </c>
      <c r="C91">
        <v>0</v>
      </c>
      <c r="D91">
        <v>0</v>
      </c>
      <c r="E91">
        <v>0</v>
      </c>
      <c r="F91">
        <v>0</v>
      </c>
      <c r="G91">
        <f t="shared" si="5"/>
        <v>0</v>
      </c>
      <c r="H91">
        <f t="shared" si="6"/>
        <v>0</v>
      </c>
      <c r="I91">
        <f t="shared" si="7"/>
        <v>0</v>
      </c>
    </row>
    <row r="92" spans="1:9" x14ac:dyDescent="0.35">
      <c r="A92" s="1">
        <v>43537.927083333343</v>
      </c>
      <c r="B92" s="4" t="str">
        <f t="shared" si="4"/>
        <v>22:15</v>
      </c>
      <c r="C92">
        <v>0</v>
      </c>
      <c r="D92">
        <v>0</v>
      </c>
      <c r="E92">
        <v>0</v>
      </c>
      <c r="F92">
        <v>0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1:9" x14ac:dyDescent="0.35">
      <c r="A93" s="1">
        <v>43537.9375</v>
      </c>
      <c r="B93" s="4" t="str">
        <f t="shared" si="4"/>
        <v>22:30</v>
      </c>
      <c r="C93">
        <v>0</v>
      </c>
      <c r="D93">
        <v>0</v>
      </c>
      <c r="E93">
        <v>0</v>
      </c>
      <c r="F93">
        <v>0</v>
      </c>
      <c r="G93">
        <f t="shared" si="5"/>
        <v>0</v>
      </c>
      <c r="H93">
        <f t="shared" si="6"/>
        <v>0</v>
      </c>
      <c r="I93">
        <f t="shared" si="7"/>
        <v>0</v>
      </c>
    </row>
    <row r="94" spans="1:9" x14ac:dyDescent="0.35">
      <c r="A94" s="1">
        <v>43537.947916666657</v>
      </c>
      <c r="B94" s="4" t="str">
        <f t="shared" si="4"/>
        <v>22:45</v>
      </c>
      <c r="C94">
        <v>0</v>
      </c>
      <c r="D94">
        <v>0</v>
      </c>
      <c r="E94">
        <v>0</v>
      </c>
      <c r="F94">
        <v>0</v>
      </c>
      <c r="G94">
        <f t="shared" si="5"/>
        <v>0</v>
      </c>
      <c r="H94">
        <f t="shared" si="6"/>
        <v>0</v>
      </c>
      <c r="I94">
        <f t="shared" si="7"/>
        <v>0</v>
      </c>
    </row>
    <row r="95" spans="1:9" x14ac:dyDescent="0.35">
      <c r="A95" s="1">
        <v>43537.958333333343</v>
      </c>
      <c r="B95" s="4" t="str">
        <f t="shared" si="4"/>
        <v>23:00</v>
      </c>
      <c r="C95">
        <v>0</v>
      </c>
      <c r="D95">
        <v>0</v>
      </c>
      <c r="E95">
        <v>0</v>
      </c>
      <c r="F95">
        <v>0</v>
      </c>
      <c r="G95">
        <f t="shared" si="5"/>
        <v>0</v>
      </c>
      <c r="H95">
        <f t="shared" si="6"/>
        <v>0</v>
      </c>
      <c r="I95">
        <f t="shared" si="7"/>
        <v>0</v>
      </c>
    </row>
    <row r="96" spans="1:9" x14ac:dyDescent="0.35">
      <c r="A96" s="1">
        <v>43537.96875</v>
      </c>
      <c r="B96" s="4" t="str">
        <f t="shared" si="4"/>
        <v>23:15</v>
      </c>
      <c r="C96">
        <v>0</v>
      </c>
      <c r="D96">
        <v>0</v>
      </c>
      <c r="E96">
        <v>0</v>
      </c>
      <c r="F96">
        <v>0</v>
      </c>
      <c r="G96">
        <f t="shared" si="5"/>
        <v>0</v>
      </c>
      <c r="H96">
        <f t="shared" si="6"/>
        <v>0</v>
      </c>
      <c r="I96">
        <f t="shared" si="7"/>
        <v>0</v>
      </c>
    </row>
    <row r="97" spans="1:9" x14ac:dyDescent="0.35">
      <c r="A97" s="1">
        <v>43537.979166666657</v>
      </c>
      <c r="B97" s="4" t="str">
        <f t="shared" si="4"/>
        <v>23:30</v>
      </c>
      <c r="C97">
        <v>0</v>
      </c>
      <c r="D97">
        <v>0</v>
      </c>
      <c r="E97">
        <v>0</v>
      </c>
      <c r="F97">
        <v>0</v>
      </c>
      <c r="G97">
        <f t="shared" si="5"/>
        <v>0</v>
      </c>
      <c r="H97">
        <f t="shared" si="6"/>
        <v>0</v>
      </c>
      <c r="I97">
        <f t="shared" si="7"/>
        <v>0</v>
      </c>
    </row>
    <row r="98" spans="1:9" x14ac:dyDescent="0.35">
      <c r="A98" s="1">
        <v>43537.989583333343</v>
      </c>
      <c r="B98" s="4" t="str">
        <f t="shared" si="4"/>
        <v>23:45</v>
      </c>
      <c r="C98">
        <v>0</v>
      </c>
      <c r="D98">
        <v>0</v>
      </c>
      <c r="E98">
        <v>0</v>
      </c>
      <c r="F98">
        <v>0</v>
      </c>
      <c r="G98">
        <f t="shared" si="5"/>
        <v>0</v>
      </c>
      <c r="H98">
        <f t="shared" si="6"/>
        <v>0</v>
      </c>
      <c r="I98">
        <f t="shared" si="7"/>
        <v>0</v>
      </c>
    </row>
  </sheetData>
  <mergeCells count="2">
    <mergeCell ref="C1:F1"/>
    <mergeCell ref="G1:I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baseColWidth="10" defaultRowHeight="14.5" x14ac:dyDescent="0.35"/>
  <cols>
    <col min="1" max="1" width="22.7265625" bestFit="1" customWidth="1"/>
  </cols>
  <sheetData>
    <row r="1" spans="1:6" x14ac:dyDescent="0.35">
      <c r="B1" t="s">
        <v>4</v>
      </c>
      <c r="C1" t="s">
        <v>5</v>
      </c>
      <c r="D1" t="s">
        <v>6</v>
      </c>
      <c r="E1" t="s">
        <v>128</v>
      </c>
      <c r="F1" t="s">
        <v>129</v>
      </c>
    </row>
    <row r="2" spans="1:6" x14ac:dyDescent="0.35">
      <c r="A2" t="s">
        <v>7</v>
      </c>
      <c r="B2">
        <v>34</v>
      </c>
      <c r="C2">
        <v>26</v>
      </c>
      <c r="D2">
        <v>48</v>
      </c>
      <c r="E2">
        <v>36</v>
      </c>
      <c r="F2">
        <v>68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baseColWidth="10" defaultRowHeight="14.5" x14ac:dyDescent="0.35"/>
  <cols>
    <col min="2" max="2" width="12.81640625" bestFit="1" customWidth="1"/>
  </cols>
  <sheetData>
    <row r="1" spans="1:6" x14ac:dyDescent="0.35">
      <c r="B1" t="s">
        <v>4</v>
      </c>
      <c r="C1" t="s">
        <v>5</v>
      </c>
      <c r="D1" t="s">
        <v>6</v>
      </c>
      <c r="E1" t="s">
        <v>128</v>
      </c>
      <c r="F1" t="s">
        <v>129</v>
      </c>
    </row>
    <row r="2" spans="1:6" x14ac:dyDescent="0.35">
      <c r="A2" t="s">
        <v>114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 t="s">
        <v>115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116</v>
      </c>
      <c r="B4">
        <v>28</v>
      </c>
      <c r="C4">
        <v>24</v>
      </c>
      <c r="D4">
        <v>23</v>
      </c>
      <c r="E4">
        <v>29</v>
      </c>
      <c r="F4">
        <v>28</v>
      </c>
    </row>
    <row r="5" spans="1:6" x14ac:dyDescent="0.35">
      <c r="A5" t="s">
        <v>117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t="s">
        <v>118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t="s">
        <v>119</v>
      </c>
      <c r="B7">
        <v>40</v>
      </c>
      <c r="C7">
        <v>30</v>
      </c>
      <c r="D7">
        <v>33</v>
      </c>
      <c r="E7">
        <v>40</v>
      </c>
      <c r="F7">
        <v>40</v>
      </c>
    </row>
    <row r="8" spans="1:6" x14ac:dyDescent="0.35">
      <c r="A8" t="s">
        <v>120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121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5">
      <c r="A10" t="s">
        <v>122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5">
      <c r="A11" t="s">
        <v>123</v>
      </c>
      <c r="B11">
        <v>0</v>
      </c>
      <c r="C11">
        <v>0</v>
      </c>
      <c r="D11">
        <v>0</v>
      </c>
      <c r="E11">
        <v>0</v>
      </c>
      <c r="F1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A3" sqref="A3"/>
    </sheetView>
  </sheetViews>
  <sheetFormatPr baseColWidth="10" defaultRowHeight="14.5" x14ac:dyDescent="0.35"/>
  <cols>
    <col min="4" max="4" width="12.81640625" bestFit="1" customWidth="1"/>
    <col min="7" max="7" width="22.54296875" bestFit="1" customWidth="1"/>
    <col min="8" max="8" width="21.08984375" bestFit="1" customWidth="1"/>
  </cols>
  <sheetData>
    <row r="1" spans="1:14" x14ac:dyDescent="0.35">
      <c r="D1" s="9" t="s">
        <v>125</v>
      </c>
      <c r="E1" s="9"/>
      <c r="F1" s="9"/>
      <c r="G1" s="9"/>
      <c r="H1" s="9"/>
      <c r="I1" s="9" t="s">
        <v>127</v>
      </c>
      <c r="J1" s="9"/>
      <c r="K1" s="9"/>
      <c r="L1" s="9"/>
      <c r="M1" s="9"/>
    </row>
    <row r="2" spans="1:14" x14ac:dyDescent="0.35">
      <c r="B2" t="s">
        <v>124</v>
      </c>
      <c r="C2" t="s">
        <v>130</v>
      </c>
      <c r="D2" t="s">
        <v>4</v>
      </c>
      <c r="E2" t="s">
        <v>5</v>
      </c>
      <c r="F2" t="s">
        <v>6</v>
      </c>
      <c r="G2" t="s">
        <v>126</v>
      </c>
      <c r="H2" t="s">
        <v>8</v>
      </c>
      <c r="I2" t="s">
        <v>4</v>
      </c>
      <c r="J2" t="s">
        <v>5</v>
      </c>
      <c r="K2" t="s">
        <v>6</v>
      </c>
      <c r="L2" t="s">
        <v>126</v>
      </c>
      <c r="M2" t="s">
        <v>8</v>
      </c>
    </row>
    <row r="3" spans="1:14" x14ac:dyDescent="0.35">
      <c r="A3" t="s">
        <v>9</v>
      </c>
      <c r="B3" s="5">
        <v>2.5534145599999993</v>
      </c>
      <c r="C3" s="5">
        <f>'Original deviation'!E3-'Original deviation'!D3</f>
        <v>0</v>
      </c>
      <c r="D3">
        <v>2.5534145599999989</v>
      </c>
      <c r="E3">
        <v>2.5534145599999989</v>
      </c>
      <c r="F3">
        <v>2.5534145599999989</v>
      </c>
      <c r="G3">
        <v>2.5534145599999989</v>
      </c>
      <c r="H3">
        <v>2.5534145599999989</v>
      </c>
      <c r="I3" s="5">
        <f>D3-$B3</f>
        <v>0</v>
      </c>
      <c r="J3" s="5">
        <f t="shared" ref="J3:N3" si="0">E3-$B3</f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-2.5534145599999993</v>
      </c>
    </row>
    <row r="4" spans="1:14" x14ac:dyDescent="0.35">
      <c r="A4" t="s">
        <v>10</v>
      </c>
      <c r="B4" s="5">
        <v>2.2642736000000001</v>
      </c>
      <c r="C4" s="5">
        <f>'Original deviation'!E4-'Original deviation'!D4</f>
        <v>0</v>
      </c>
      <c r="D4">
        <v>2.2642736000000001</v>
      </c>
      <c r="E4">
        <v>2.2642736000000001</v>
      </c>
      <c r="F4">
        <v>2.2642736000000001</v>
      </c>
      <c r="G4">
        <v>2.2642736000000001</v>
      </c>
      <c r="H4">
        <v>2.2642736000000001</v>
      </c>
      <c r="I4" s="5">
        <f t="shared" ref="I4:I67" si="1">D4-$B4</f>
        <v>0</v>
      </c>
      <c r="J4" s="5">
        <f t="shared" ref="J4:J67" si="2">E4-$B4</f>
        <v>0</v>
      </c>
      <c r="K4" s="5">
        <f t="shared" ref="K4:K67" si="3">F4-$B4</f>
        <v>0</v>
      </c>
      <c r="L4" s="5">
        <f t="shared" ref="L4:L67" si="4">G4-$B4</f>
        <v>0</v>
      </c>
      <c r="M4" s="5">
        <f t="shared" ref="M4:M67" si="5">H4-$B4</f>
        <v>0</v>
      </c>
      <c r="N4" s="5">
        <f t="shared" ref="N4:N67" si="6">I4-$B4</f>
        <v>-2.2642736000000001</v>
      </c>
    </row>
    <row r="5" spans="1:14" x14ac:dyDescent="0.35">
      <c r="A5" t="s">
        <v>11</v>
      </c>
      <c r="B5" s="5">
        <v>2.0255152400000003</v>
      </c>
      <c r="C5" s="5">
        <f>'Original deviation'!E5-'Original deviation'!D5</f>
        <v>0</v>
      </c>
      <c r="D5">
        <v>2.0255152399999998</v>
      </c>
      <c r="E5">
        <v>2.0255152399999998</v>
      </c>
      <c r="F5">
        <v>2.0255152399999998</v>
      </c>
      <c r="G5">
        <v>2.0255152399999998</v>
      </c>
      <c r="H5">
        <v>2.0255152399999998</v>
      </c>
      <c r="I5" s="5">
        <f t="shared" si="1"/>
        <v>0</v>
      </c>
      <c r="J5" s="5">
        <f t="shared" si="2"/>
        <v>0</v>
      </c>
      <c r="K5" s="5">
        <f t="shared" si="3"/>
        <v>0</v>
      </c>
      <c r="L5" s="5">
        <f t="shared" si="4"/>
        <v>0</v>
      </c>
      <c r="M5" s="5">
        <f t="shared" si="5"/>
        <v>0</v>
      </c>
      <c r="N5" s="5">
        <f t="shared" si="6"/>
        <v>-2.0255152400000003</v>
      </c>
    </row>
    <row r="6" spans="1:14" x14ac:dyDescent="0.35">
      <c r="A6" t="s">
        <v>12</v>
      </c>
      <c r="B6" s="5">
        <v>1.7979488000000001</v>
      </c>
      <c r="C6" s="5">
        <f>'Original deviation'!E6-'Original deviation'!D6</f>
        <v>0</v>
      </c>
      <c r="D6">
        <v>1.7979487999999999</v>
      </c>
      <c r="E6">
        <v>1.7979487999999999</v>
      </c>
      <c r="F6">
        <v>1.7979487999999999</v>
      </c>
      <c r="G6">
        <v>1.7979487999999999</v>
      </c>
      <c r="H6">
        <v>1.7979487999999999</v>
      </c>
      <c r="I6" s="5">
        <f t="shared" si="1"/>
        <v>0</v>
      </c>
      <c r="J6" s="5">
        <f t="shared" si="2"/>
        <v>0</v>
      </c>
      <c r="K6" s="5">
        <f t="shared" si="3"/>
        <v>0</v>
      </c>
      <c r="L6" s="5">
        <f t="shared" si="4"/>
        <v>0</v>
      </c>
      <c r="M6" s="5">
        <f t="shared" si="5"/>
        <v>0</v>
      </c>
      <c r="N6" s="5">
        <f t="shared" si="6"/>
        <v>-1.7979488000000001</v>
      </c>
    </row>
    <row r="7" spans="1:14" x14ac:dyDescent="0.35">
      <c r="A7" t="s">
        <v>13</v>
      </c>
      <c r="B7" s="5">
        <v>1.5778434799999999</v>
      </c>
      <c r="C7" s="5">
        <f>'Original deviation'!E7-'Original deviation'!D7</f>
        <v>0</v>
      </c>
      <c r="D7">
        <v>1.5778434800000001</v>
      </c>
      <c r="E7">
        <v>1.5778434800000001</v>
      </c>
      <c r="F7">
        <v>1.5778434800000001</v>
      </c>
      <c r="G7">
        <v>1.5778434800000001</v>
      </c>
      <c r="H7">
        <v>1.5778434800000001</v>
      </c>
      <c r="I7" s="5">
        <f t="shared" si="1"/>
        <v>0</v>
      </c>
      <c r="J7" s="5">
        <f t="shared" si="2"/>
        <v>0</v>
      </c>
      <c r="K7" s="5">
        <f t="shared" si="3"/>
        <v>0</v>
      </c>
      <c r="L7" s="5">
        <f t="shared" si="4"/>
        <v>0</v>
      </c>
      <c r="M7" s="5">
        <f t="shared" si="5"/>
        <v>0</v>
      </c>
      <c r="N7" s="5">
        <f t="shared" si="6"/>
        <v>-1.5778434799999999</v>
      </c>
    </row>
    <row r="8" spans="1:14" x14ac:dyDescent="0.35">
      <c r="A8" t="s">
        <v>14</v>
      </c>
      <c r="B8" s="5">
        <v>1.3651994000000001</v>
      </c>
      <c r="C8" s="5">
        <f>'Original deviation'!E8-'Original deviation'!D8</f>
        <v>0</v>
      </c>
      <c r="D8">
        <v>1.3651994000000001</v>
      </c>
      <c r="E8">
        <v>1.3651994000000001</v>
      </c>
      <c r="F8">
        <v>1.3651994000000001</v>
      </c>
      <c r="G8">
        <v>1.3651994000000001</v>
      </c>
      <c r="H8">
        <v>1.3651994000000001</v>
      </c>
      <c r="I8" s="5">
        <f t="shared" si="1"/>
        <v>0</v>
      </c>
      <c r="J8" s="5">
        <f t="shared" si="2"/>
        <v>0</v>
      </c>
      <c r="K8" s="5">
        <f t="shared" si="3"/>
        <v>0</v>
      </c>
      <c r="L8" s="5">
        <f t="shared" si="4"/>
        <v>0</v>
      </c>
      <c r="M8" s="5">
        <f t="shared" si="5"/>
        <v>0</v>
      </c>
      <c r="N8" s="5">
        <f t="shared" si="6"/>
        <v>-1.3651994000000001</v>
      </c>
    </row>
    <row r="9" spans="1:14" x14ac:dyDescent="0.35">
      <c r="A9" t="s">
        <v>15</v>
      </c>
      <c r="B9" s="5">
        <v>1.1712082399999999</v>
      </c>
      <c r="C9" s="5">
        <f>'Original deviation'!E9-'Original deviation'!D9</f>
        <v>0</v>
      </c>
      <c r="D9">
        <v>1.1712082399999999</v>
      </c>
      <c r="E9">
        <v>1.1712082399999999</v>
      </c>
      <c r="F9">
        <v>1.1712082399999999</v>
      </c>
      <c r="G9">
        <v>1.1712082399999999</v>
      </c>
      <c r="H9">
        <v>1.1712082399999999</v>
      </c>
      <c r="I9" s="5">
        <f t="shared" si="1"/>
        <v>0</v>
      </c>
      <c r="J9" s="5">
        <f t="shared" si="2"/>
        <v>0</v>
      </c>
      <c r="K9" s="5">
        <f t="shared" si="3"/>
        <v>0</v>
      </c>
      <c r="L9" s="5">
        <f t="shared" si="4"/>
        <v>0</v>
      </c>
      <c r="M9" s="5">
        <f t="shared" si="5"/>
        <v>0</v>
      </c>
      <c r="N9" s="5">
        <f t="shared" si="6"/>
        <v>-1.1712082399999999</v>
      </c>
    </row>
    <row r="10" spans="1:14" x14ac:dyDescent="0.35">
      <c r="A10" t="s">
        <v>16</v>
      </c>
      <c r="B10" s="5">
        <v>0.99960067999999991</v>
      </c>
      <c r="C10" s="5">
        <f>'Original deviation'!E10-'Original deviation'!D10</f>
        <v>0</v>
      </c>
      <c r="D10">
        <v>0.99960067999999991</v>
      </c>
      <c r="E10">
        <v>0.99960067999999991</v>
      </c>
      <c r="F10">
        <v>0.99960067999999991</v>
      </c>
      <c r="G10">
        <v>0.99960067999999991</v>
      </c>
      <c r="H10">
        <v>0.99960067999999991</v>
      </c>
      <c r="I10" s="5">
        <f t="shared" si="1"/>
        <v>0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 s="5">
        <f t="shared" si="5"/>
        <v>0</v>
      </c>
      <c r="N10" s="5">
        <f t="shared" si="6"/>
        <v>-0.99960067999999991</v>
      </c>
    </row>
    <row r="11" spans="1:14" x14ac:dyDescent="0.35">
      <c r="A11" t="s">
        <v>17</v>
      </c>
      <c r="B11" s="5">
        <v>0.86156852000000006</v>
      </c>
      <c r="C11" s="5">
        <f>'Original deviation'!E11-'Original deviation'!D11</f>
        <v>0</v>
      </c>
      <c r="D11">
        <v>0.86156852000000006</v>
      </c>
      <c r="E11">
        <v>0.86156852000000006</v>
      </c>
      <c r="F11">
        <v>0.86156852000000006</v>
      </c>
      <c r="G11">
        <v>0.86156852000000006</v>
      </c>
      <c r="H11">
        <v>0.86156852000000006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 s="5">
        <f t="shared" si="4"/>
        <v>0</v>
      </c>
      <c r="M11" s="5">
        <f t="shared" si="5"/>
        <v>0</v>
      </c>
      <c r="N11" s="5">
        <f t="shared" si="6"/>
        <v>-0.86156852000000006</v>
      </c>
    </row>
    <row r="12" spans="1:14" x14ac:dyDescent="0.35">
      <c r="A12" t="s">
        <v>18</v>
      </c>
      <c r="B12" s="5">
        <v>0.76457300000000006</v>
      </c>
      <c r="C12" s="5">
        <f>'Original deviation'!E12-'Original deviation'!D12</f>
        <v>0</v>
      </c>
      <c r="D12">
        <v>0.76457300000000017</v>
      </c>
      <c r="E12">
        <v>0.76457300000000017</v>
      </c>
      <c r="F12">
        <v>0.76457300000000017</v>
      </c>
      <c r="G12">
        <v>0.76457300000000017</v>
      </c>
      <c r="H12">
        <v>0.76457300000000017</v>
      </c>
      <c r="I12" s="5">
        <f t="shared" si="1"/>
        <v>0</v>
      </c>
      <c r="J12" s="5">
        <f t="shared" si="2"/>
        <v>0</v>
      </c>
      <c r="K12" s="5">
        <f t="shared" si="3"/>
        <v>0</v>
      </c>
      <c r="L12" s="5">
        <f t="shared" si="4"/>
        <v>0</v>
      </c>
      <c r="M12" s="5">
        <f t="shared" si="5"/>
        <v>0</v>
      </c>
      <c r="N12" s="5">
        <f t="shared" si="6"/>
        <v>-0.76457300000000006</v>
      </c>
    </row>
    <row r="13" spans="1:14" x14ac:dyDescent="0.35">
      <c r="A13" t="s">
        <v>19</v>
      </c>
      <c r="B13" s="5">
        <v>0.6974222000000001</v>
      </c>
      <c r="C13" s="5">
        <f>'Original deviation'!E13-'Original deviation'!D13</f>
        <v>0</v>
      </c>
      <c r="D13">
        <v>0.69742219999999988</v>
      </c>
      <c r="E13">
        <v>0.69742219999999988</v>
      </c>
      <c r="F13">
        <v>0.69742219999999988</v>
      </c>
      <c r="G13">
        <v>0.69742219999999988</v>
      </c>
      <c r="H13">
        <v>0.69742219999999988</v>
      </c>
      <c r="I13" s="5">
        <f t="shared" si="1"/>
        <v>0</v>
      </c>
      <c r="J13" s="5">
        <f t="shared" si="2"/>
        <v>0</v>
      </c>
      <c r="K13" s="5">
        <f t="shared" si="3"/>
        <v>0</v>
      </c>
      <c r="L13" s="5">
        <f t="shared" si="4"/>
        <v>0</v>
      </c>
      <c r="M13" s="5">
        <f t="shared" si="5"/>
        <v>0</v>
      </c>
      <c r="N13" s="5">
        <f t="shared" si="6"/>
        <v>-0.6974222000000001</v>
      </c>
    </row>
    <row r="14" spans="1:14" x14ac:dyDescent="0.35">
      <c r="A14" t="s">
        <v>20</v>
      </c>
      <c r="B14" s="5">
        <v>0.64892444000000005</v>
      </c>
      <c r="C14" s="5">
        <f>'Original deviation'!E14-'Original deviation'!D14</f>
        <v>0</v>
      </c>
      <c r="D14">
        <v>0.64892443999999994</v>
      </c>
      <c r="E14">
        <v>0.64892443999999994</v>
      </c>
      <c r="F14">
        <v>0.64892443999999994</v>
      </c>
      <c r="G14">
        <v>0.64892443999999994</v>
      </c>
      <c r="H14">
        <v>0.64892443999999994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 s="5">
        <f t="shared" si="4"/>
        <v>0</v>
      </c>
      <c r="M14" s="5">
        <f t="shared" si="5"/>
        <v>0</v>
      </c>
      <c r="N14" s="5">
        <f t="shared" si="6"/>
        <v>-0.64892444000000005</v>
      </c>
    </row>
    <row r="15" spans="1:14" x14ac:dyDescent="0.35">
      <c r="A15" t="s">
        <v>21</v>
      </c>
      <c r="B15" s="5">
        <v>0.61534904000000001</v>
      </c>
      <c r="C15" s="5">
        <f>'Original deviation'!E15-'Original deviation'!D15</f>
        <v>0</v>
      </c>
      <c r="D15">
        <v>0.61534904000000001</v>
      </c>
      <c r="E15">
        <v>0.61534904000000001</v>
      </c>
      <c r="F15">
        <v>0.61534904000000001</v>
      </c>
      <c r="G15">
        <v>0.61534904000000001</v>
      </c>
      <c r="H15">
        <v>0.61534904000000001</v>
      </c>
      <c r="I15" s="5">
        <f t="shared" si="1"/>
        <v>0</v>
      </c>
      <c r="J15" s="5">
        <f t="shared" si="2"/>
        <v>0</v>
      </c>
      <c r="K15" s="5">
        <f t="shared" si="3"/>
        <v>0</v>
      </c>
      <c r="L15" s="5">
        <f t="shared" si="4"/>
        <v>0</v>
      </c>
      <c r="M15" s="5">
        <f t="shared" si="5"/>
        <v>0</v>
      </c>
      <c r="N15" s="5">
        <f t="shared" si="6"/>
        <v>-0.61534904000000001</v>
      </c>
    </row>
    <row r="16" spans="1:14" x14ac:dyDescent="0.35">
      <c r="A16" t="s">
        <v>22</v>
      </c>
      <c r="B16" s="5">
        <v>0.58177375999999992</v>
      </c>
      <c r="C16" s="5">
        <f>'Original deviation'!E16-'Original deviation'!D16</f>
        <v>0</v>
      </c>
      <c r="D16">
        <v>0.58177376000000003</v>
      </c>
      <c r="E16">
        <v>0.58177376000000003</v>
      </c>
      <c r="F16">
        <v>0.58177376000000003</v>
      </c>
      <c r="G16">
        <v>0.58177376000000003</v>
      </c>
      <c r="H16">
        <v>0.58177376000000003</v>
      </c>
      <c r="I16" s="5">
        <f t="shared" si="1"/>
        <v>0</v>
      </c>
      <c r="J16" s="5">
        <f t="shared" si="2"/>
        <v>0</v>
      </c>
      <c r="K16" s="5">
        <f t="shared" si="3"/>
        <v>0</v>
      </c>
      <c r="L16" s="5">
        <f t="shared" si="4"/>
        <v>0</v>
      </c>
      <c r="M16" s="5">
        <f t="shared" si="5"/>
        <v>0</v>
      </c>
      <c r="N16" s="5">
        <f t="shared" si="6"/>
        <v>-0.58177375999999992</v>
      </c>
    </row>
    <row r="17" spans="1:14" x14ac:dyDescent="0.35">
      <c r="A17" t="s">
        <v>23</v>
      </c>
      <c r="B17" s="5">
        <v>0.54819836</v>
      </c>
      <c r="C17" s="5">
        <f>'Original deviation'!E17-'Original deviation'!D17</f>
        <v>0</v>
      </c>
      <c r="D17">
        <v>0.54819836</v>
      </c>
      <c r="E17">
        <v>0.54819836</v>
      </c>
      <c r="F17">
        <v>0.54819836</v>
      </c>
      <c r="G17">
        <v>0.54819836</v>
      </c>
      <c r="H17">
        <v>0.54819836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 s="5">
        <f t="shared" si="4"/>
        <v>0</v>
      </c>
      <c r="M17" s="5">
        <f t="shared" si="5"/>
        <v>0</v>
      </c>
      <c r="N17" s="5">
        <f t="shared" si="6"/>
        <v>-0.54819836</v>
      </c>
    </row>
    <row r="18" spans="1:14" x14ac:dyDescent="0.35">
      <c r="A18" t="s">
        <v>24</v>
      </c>
      <c r="B18" s="5">
        <v>0.51835352000000001</v>
      </c>
      <c r="C18" s="5">
        <f>'Original deviation'!E18-'Original deviation'!D18</f>
        <v>0</v>
      </c>
      <c r="D18">
        <v>0.51835352000000001</v>
      </c>
      <c r="E18">
        <v>0.51835352000000001</v>
      </c>
      <c r="F18">
        <v>0.51835352000000001</v>
      </c>
      <c r="G18">
        <v>0.51835352000000001</v>
      </c>
      <c r="H18">
        <v>0.51835352000000001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 s="5">
        <f t="shared" si="5"/>
        <v>0</v>
      </c>
      <c r="N18" s="5">
        <f t="shared" si="6"/>
        <v>-0.51835352000000001</v>
      </c>
    </row>
    <row r="19" spans="1:14" x14ac:dyDescent="0.35">
      <c r="A19" t="s">
        <v>25</v>
      </c>
      <c r="B19" s="5">
        <v>0.49223936000000001</v>
      </c>
      <c r="C19" s="5">
        <f>'Original deviation'!E19-'Original deviation'!D19</f>
        <v>0</v>
      </c>
      <c r="D19">
        <v>0.49223936000000013</v>
      </c>
      <c r="E19">
        <v>0.49223936000000013</v>
      </c>
      <c r="F19">
        <v>0.49223936000000013</v>
      </c>
      <c r="G19">
        <v>0.49223936000000013</v>
      </c>
      <c r="H19">
        <v>0.49223936000000013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0</v>
      </c>
      <c r="M19" s="5">
        <f t="shared" si="5"/>
        <v>0</v>
      </c>
      <c r="N19" s="5">
        <f t="shared" si="6"/>
        <v>-0.49223936000000001</v>
      </c>
    </row>
    <row r="20" spans="1:14" x14ac:dyDescent="0.35">
      <c r="A20" t="s">
        <v>26</v>
      </c>
      <c r="B20" s="5">
        <v>0.46612520000000002</v>
      </c>
      <c r="C20" s="5">
        <f>'Original deviation'!E20-'Original deviation'!D20</f>
        <v>0</v>
      </c>
      <c r="D20">
        <v>0.46612520000000002</v>
      </c>
      <c r="E20">
        <v>0.46612520000000002</v>
      </c>
      <c r="F20">
        <v>0.46612520000000002</v>
      </c>
      <c r="G20">
        <v>0.46612520000000002</v>
      </c>
      <c r="H20">
        <v>0.46612520000000002</v>
      </c>
      <c r="I20" s="5">
        <f t="shared" si="1"/>
        <v>0</v>
      </c>
      <c r="J20" s="5">
        <f t="shared" si="2"/>
        <v>0</v>
      </c>
      <c r="K20" s="5">
        <f t="shared" si="3"/>
        <v>0</v>
      </c>
      <c r="L20" s="5">
        <f t="shared" si="4"/>
        <v>0</v>
      </c>
      <c r="M20" s="5">
        <f t="shared" si="5"/>
        <v>0</v>
      </c>
      <c r="N20" s="5">
        <f t="shared" si="6"/>
        <v>-0.46612520000000002</v>
      </c>
    </row>
    <row r="21" spans="1:14" x14ac:dyDescent="0.35">
      <c r="A21" t="s">
        <v>27</v>
      </c>
      <c r="B21" s="5">
        <v>0.44747216000000006</v>
      </c>
      <c r="C21" s="5">
        <f>'Original deviation'!E21-'Original deviation'!D21</f>
        <v>0</v>
      </c>
      <c r="D21">
        <v>0.44747216000000012</v>
      </c>
      <c r="E21">
        <v>0.44747216000000012</v>
      </c>
      <c r="F21">
        <v>0.44747216000000012</v>
      </c>
      <c r="G21">
        <v>0.44747216000000012</v>
      </c>
      <c r="H21">
        <v>0.44747216000000012</v>
      </c>
      <c r="I21" s="5">
        <f t="shared" si="1"/>
        <v>0</v>
      </c>
      <c r="J21" s="5">
        <f t="shared" si="2"/>
        <v>0</v>
      </c>
      <c r="K21" s="5">
        <f t="shared" si="3"/>
        <v>0</v>
      </c>
      <c r="L21" s="5">
        <f t="shared" si="4"/>
        <v>0</v>
      </c>
      <c r="M21" s="5">
        <f t="shared" si="5"/>
        <v>0</v>
      </c>
      <c r="N21" s="5">
        <f t="shared" si="6"/>
        <v>-0.44747216000000006</v>
      </c>
    </row>
    <row r="22" spans="1:14" x14ac:dyDescent="0.35">
      <c r="A22" t="s">
        <v>28</v>
      </c>
      <c r="B22" s="5">
        <v>0.43628035999999992</v>
      </c>
      <c r="C22" s="5">
        <f>'Original deviation'!E22-'Original deviation'!D22</f>
        <v>0</v>
      </c>
      <c r="D22">
        <v>0.43628035999999992</v>
      </c>
      <c r="E22">
        <v>0.43628035999999992</v>
      </c>
      <c r="F22">
        <v>0.43628035999999992</v>
      </c>
      <c r="G22">
        <v>0.43628035999999992</v>
      </c>
      <c r="H22">
        <v>0.43628035999999992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 s="5">
        <f t="shared" si="5"/>
        <v>0</v>
      </c>
      <c r="N22" s="5">
        <f t="shared" si="6"/>
        <v>-0.43628035999999992</v>
      </c>
    </row>
    <row r="23" spans="1:14" x14ac:dyDescent="0.35">
      <c r="A23" t="s">
        <v>29</v>
      </c>
      <c r="B23" s="5">
        <v>0.42881912</v>
      </c>
      <c r="C23" s="5">
        <f>'Original deviation'!E23-'Original deviation'!D23</f>
        <v>0</v>
      </c>
      <c r="D23">
        <v>0.42881912000000011</v>
      </c>
      <c r="E23">
        <v>0.42881912000000011</v>
      </c>
      <c r="F23">
        <v>0.42881912000000011</v>
      </c>
      <c r="G23">
        <v>0.42881912000000011</v>
      </c>
      <c r="H23">
        <v>0.42881912000000011</v>
      </c>
      <c r="I23" s="5">
        <f t="shared" si="1"/>
        <v>0</v>
      </c>
      <c r="J23" s="5">
        <f t="shared" si="2"/>
        <v>0</v>
      </c>
      <c r="K23" s="5">
        <f t="shared" si="3"/>
        <v>0</v>
      </c>
      <c r="L23" s="5">
        <f t="shared" si="4"/>
        <v>0</v>
      </c>
      <c r="M23" s="5">
        <f t="shared" si="5"/>
        <v>0</v>
      </c>
      <c r="N23" s="5">
        <f t="shared" si="6"/>
        <v>-0.42881912</v>
      </c>
    </row>
    <row r="24" spans="1:14" x14ac:dyDescent="0.35">
      <c r="A24" t="s">
        <v>30</v>
      </c>
      <c r="B24" s="5">
        <v>0.42881912</v>
      </c>
      <c r="C24" s="5">
        <f>'Original deviation'!E24-'Original deviation'!D24</f>
        <v>0</v>
      </c>
      <c r="D24">
        <v>0.42881912000000011</v>
      </c>
      <c r="E24">
        <v>0.42881912000000011</v>
      </c>
      <c r="F24">
        <v>0.42881912000000011</v>
      </c>
      <c r="G24">
        <v>0.42881912000000011</v>
      </c>
      <c r="H24">
        <v>0.42881912000000011</v>
      </c>
      <c r="I24" s="5">
        <f t="shared" si="1"/>
        <v>0</v>
      </c>
      <c r="J24" s="5">
        <f t="shared" si="2"/>
        <v>0</v>
      </c>
      <c r="K24" s="5">
        <f t="shared" si="3"/>
        <v>0</v>
      </c>
      <c r="L24" s="5">
        <f t="shared" si="4"/>
        <v>0</v>
      </c>
      <c r="M24" s="5">
        <f t="shared" si="5"/>
        <v>0</v>
      </c>
      <c r="N24" s="5">
        <f t="shared" si="6"/>
        <v>-0.42881912</v>
      </c>
    </row>
    <row r="25" spans="1:14" x14ac:dyDescent="0.35">
      <c r="A25" t="s">
        <v>31</v>
      </c>
      <c r="B25" s="5">
        <v>0.43254979999999998</v>
      </c>
      <c r="C25" s="5">
        <f>'Original deviation'!E25-'Original deviation'!D25</f>
        <v>0</v>
      </c>
      <c r="D25">
        <v>0.43254979999999998</v>
      </c>
      <c r="E25">
        <v>0.43254979999999998</v>
      </c>
      <c r="F25">
        <v>0.43254979999999998</v>
      </c>
      <c r="G25">
        <v>0.43254979999999998</v>
      </c>
      <c r="H25">
        <v>0.43254979999999998</v>
      </c>
      <c r="I25" s="5">
        <f t="shared" si="1"/>
        <v>0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 s="5">
        <f t="shared" si="5"/>
        <v>0</v>
      </c>
      <c r="N25" s="5">
        <f t="shared" si="6"/>
        <v>-0.43254979999999998</v>
      </c>
    </row>
    <row r="26" spans="1:14" x14ac:dyDescent="0.35">
      <c r="A26" t="s">
        <v>32</v>
      </c>
      <c r="B26" s="5">
        <v>0.44374159999999996</v>
      </c>
      <c r="C26" s="5">
        <f>'Original deviation'!E26-'Original deviation'!D26</f>
        <v>0</v>
      </c>
      <c r="D26">
        <v>0.44374160000000012</v>
      </c>
      <c r="E26">
        <v>0.44374160000000012</v>
      </c>
      <c r="F26">
        <v>0.44374160000000012</v>
      </c>
      <c r="G26">
        <v>0.44374160000000012</v>
      </c>
      <c r="H26">
        <v>0.44374160000000012</v>
      </c>
      <c r="I26" s="5">
        <f t="shared" si="1"/>
        <v>0</v>
      </c>
      <c r="J26" s="5">
        <f t="shared" si="2"/>
        <v>0</v>
      </c>
      <c r="K26" s="5">
        <f t="shared" si="3"/>
        <v>0</v>
      </c>
      <c r="L26" s="5">
        <f t="shared" si="4"/>
        <v>0</v>
      </c>
      <c r="M26" s="5">
        <f t="shared" si="5"/>
        <v>0</v>
      </c>
      <c r="N26" s="5">
        <f t="shared" si="6"/>
        <v>-0.44374159999999996</v>
      </c>
    </row>
    <row r="27" spans="1:14" x14ac:dyDescent="0.35">
      <c r="A27" t="s">
        <v>33</v>
      </c>
      <c r="B27" s="5">
        <v>0.45866396000000009</v>
      </c>
      <c r="C27" s="5">
        <f>'Original deviation'!E27-'Original deviation'!D27</f>
        <v>0</v>
      </c>
      <c r="D27">
        <v>0.45866396000000009</v>
      </c>
      <c r="E27">
        <v>0.45866396000000009</v>
      </c>
      <c r="F27">
        <v>0.45866396000000009</v>
      </c>
      <c r="G27">
        <v>0.45866396000000009</v>
      </c>
      <c r="H27">
        <v>0.45866396000000009</v>
      </c>
      <c r="I27" s="5">
        <f t="shared" si="1"/>
        <v>0</v>
      </c>
      <c r="J27" s="5">
        <f t="shared" si="2"/>
        <v>0</v>
      </c>
      <c r="K27" s="5">
        <f t="shared" si="3"/>
        <v>0</v>
      </c>
      <c r="L27" s="5">
        <f t="shared" si="4"/>
        <v>0</v>
      </c>
      <c r="M27" s="5">
        <f t="shared" si="5"/>
        <v>0</v>
      </c>
      <c r="N27" s="5">
        <f t="shared" si="6"/>
        <v>-0.45866396000000009</v>
      </c>
    </row>
    <row r="28" spans="1:14" x14ac:dyDescent="0.35">
      <c r="A28" t="s">
        <v>34</v>
      </c>
      <c r="B28" s="5">
        <v>0.48104756000000004</v>
      </c>
      <c r="C28" s="5">
        <f>'Original deviation'!E28-'Original deviation'!D28</f>
        <v>0</v>
      </c>
      <c r="D28">
        <v>0.48104755999999999</v>
      </c>
      <c r="E28">
        <v>0.48104755999999999</v>
      </c>
      <c r="F28">
        <v>0.48104755999999999</v>
      </c>
      <c r="G28">
        <v>0.48104755999999999</v>
      </c>
      <c r="H28">
        <v>0.48104755999999999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 s="5">
        <f t="shared" si="4"/>
        <v>0</v>
      </c>
      <c r="M28" s="5">
        <f t="shared" si="5"/>
        <v>0</v>
      </c>
      <c r="N28" s="5">
        <f t="shared" si="6"/>
        <v>-0.48104756000000004</v>
      </c>
    </row>
    <row r="29" spans="1:14" x14ac:dyDescent="0.35">
      <c r="A29" t="s">
        <v>35</v>
      </c>
      <c r="B29" s="5">
        <v>0.50716172000000004</v>
      </c>
      <c r="C29" s="5">
        <f>'Original deviation'!E29-'Original deviation'!D29</f>
        <v>0</v>
      </c>
      <c r="D29">
        <v>0.50716172000000004</v>
      </c>
      <c r="E29">
        <v>0.50716172000000004</v>
      </c>
      <c r="F29">
        <v>0.50716172000000004</v>
      </c>
      <c r="G29">
        <v>0.50716172000000004</v>
      </c>
      <c r="H29">
        <v>0.50716172000000004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 s="5">
        <f t="shared" si="4"/>
        <v>0</v>
      </c>
      <c r="M29" s="5">
        <f t="shared" si="5"/>
        <v>0</v>
      </c>
      <c r="N29" s="5">
        <f t="shared" si="6"/>
        <v>-0.50716172000000004</v>
      </c>
    </row>
    <row r="30" spans="1:14" x14ac:dyDescent="0.35">
      <c r="A30" t="s">
        <v>36</v>
      </c>
      <c r="B30" s="5">
        <v>0.54073711999999996</v>
      </c>
      <c r="C30" s="5">
        <f>'Original deviation'!E30-'Original deviation'!D30</f>
        <v>0</v>
      </c>
      <c r="D30">
        <v>0.54073712000000007</v>
      </c>
      <c r="E30">
        <v>0.54073712000000007</v>
      </c>
      <c r="F30">
        <v>0.54073712000000007</v>
      </c>
      <c r="G30">
        <v>0.54073712000000007</v>
      </c>
      <c r="H30">
        <v>0.54073712000000007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">
        <f t="shared" si="4"/>
        <v>0</v>
      </c>
      <c r="M30" s="5">
        <f t="shared" si="5"/>
        <v>0</v>
      </c>
      <c r="N30" s="5">
        <f t="shared" si="6"/>
        <v>-0.54073711999999996</v>
      </c>
    </row>
    <row r="31" spans="1:14" x14ac:dyDescent="0.35">
      <c r="A31" t="s">
        <v>37</v>
      </c>
      <c r="B31" s="5">
        <v>0.58177375999999992</v>
      </c>
      <c r="C31" s="5">
        <f>'Original deviation'!E31-'Original deviation'!D31</f>
        <v>0</v>
      </c>
      <c r="D31">
        <v>0.58177376000000003</v>
      </c>
      <c r="E31">
        <v>0.58177376000000003</v>
      </c>
      <c r="F31">
        <v>0.58177376000000003</v>
      </c>
      <c r="G31">
        <v>0.58177376000000003</v>
      </c>
      <c r="H31">
        <v>0.58177376000000003</v>
      </c>
      <c r="I31" s="5">
        <f t="shared" si="1"/>
        <v>0</v>
      </c>
      <c r="J31" s="5">
        <f t="shared" si="2"/>
        <v>0</v>
      </c>
      <c r="K31" s="5">
        <f t="shared" si="3"/>
        <v>0</v>
      </c>
      <c r="L31" s="5">
        <f t="shared" si="4"/>
        <v>0</v>
      </c>
      <c r="M31" s="5">
        <f t="shared" si="5"/>
        <v>0</v>
      </c>
      <c r="N31" s="5">
        <f t="shared" si="6"/>
        <v>-0.58177375999999992</v>
      </c>
    </row>
    <row r="32" spans="1:14" x14ac:dyDescent="0.35">
      <c r="A32" t="s">
        <v>38</v>
      </c>
      <c r="B32" s="5">
        <v>0.64146332000000006</v>
      </c>
      <c r="C32" s="5">
        <f>'Original deviation'!E32-'Original deviation'!D32</f>
        <v>0</v>
      </c>
      <c r="D32">
        <v>0.64146332000000006</v>
      </c>
      <c r="E32">
        <v>0.64146332000000006</v>
      </c>
      <c r="F32">
        <v>0.64146332000000006</v>
      </c>
      <c r="G32">
        <v>0.64146332000000006</v>
      </c>
      <c r="H32">
        <v>0.64146332000000006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 s="5">
        <f t="shared" si="4"/>
        <v>0</v>
      </c>
      <c r="M32" s="5">
        <f t="shared" si="5"/>
        <v>0</v>
      </c>
      <c r="N32" s="5">
        <f t="shared" si="6"/>
        <v>-0.64146332000000006</v>
      </c>
    </row>
    <row r="33" spans="1:14" x14ac:dyDescent="0.35">
      <c r="A33" t="s">
        <v>39</v>
      </c>
      <c r="B33" s="5">
        <v>0.73845884000000006</v>
      </c>
      <c r="C33" s="5">
        <f>'Original deviation'!E33-'Original deviation'!D33</f>
        <v>0</v>
      </c>
      <c r="D33">
        <v>0.73845884000000006</v>
      </c>
      <c r="E33">
        <v>0.73845884000000006</v>
      </c>
      <c r="F33">
        <v>0.73845884000000006</v>
      </c>
      <c r="G33">
        <v>0.73845884000000006</v>
      </c>
      <c r="H33">
        <v>0.73845884000000006</v>
      </c>
      <c r="I33" s="5">
        <f t="shared" si="1"/>
        <v>0</v>
      </c>
      <c r="J33" s="5">
        <f t="shared" si="2"/>
        <v>0</v>
      </c>
      <c r="K33" s="5">
        <f t="shared" si="3"/>
        <v>0</v>
      </c>
      <c r="L33" s="5">
        <f t="shared" si="4"/>
        <v>0</v>
      </c>
      <c r="M33" s="5">
        <f t="shared" si="5"/>
        <v>0</v>
      </c>
      <c r="N33" s="5">
        <f t="shared" si="6"/>
        <v>-0.73845884000000006</v>
      </c>
    </row>
    <row r="34" spans="1:14" x14ac:dyDescent="0.35">
      <c r="A34" t="s">
        <v>40</v>
      </c>
      <c r="B34" s="5">
        <v>0.90633571999999984</v>
      </c>
      <c r="C34" s="5">
        <f>'Original deviation'!E34-'Original deviation'!D34</f>
        <v>0</v>
      </c>
      <c r="D34">
        <v>0.90633571999999984</v>
      </c>
      <c r="E34">
        <v>0.90633571999999984</v>
      </c>
      <c r="F34">
        <v>0.90633571999999984</v>
      </c>
      <c r="G34">
        <v>0.90633571999999984</v>
      </c>
      <c r="H34">
        <v>0.90633571999999984</v>
      </c>
      <c r="I34" s="5">
        <f t="shared" si="1"/>
        <v>0</v>
      </c>
      <c r="J34" s="5">
        <f t="shared" si="2"/>
        <v>0</v>
      </c>
      <c r="K34" s="5">
        <f t="shared" si="3"/>
        <v>0</v>
      </c>
      <c r="L34" s="5">
        <f t="shared" si="4"/>
        <v>0</v>
      </c>
      <c r="M34" s="5">
        <f t="shared" si="5"/>
        <v>0</v>
      </c>
      <c r="N34" s="5">
        <f t="shared" si="6"/>
        <v>-0.90633571999999984</v>
      </c>
    </row>
    <row r="35" spans="1:14" x14ac:dyDescent="0.35">
      <c r="A35" t="s">
        <v>41</v>
      </c>
      <c r="B35" s="5">
        <v>0</v>
      </c>
      <c r="C35" s="5">
        <f>'Original deviation'!E35-'Original deviation'!D35</f>
        <v>-0.77852531556822724</v>
      </c>
      <c r="D35">
        <v>-5.5511151231257827E-17</v>
      </c>
      <c r="E35">
        <v>0.48402697522219379</v>
      </c>
      <c r="F35">
        <v>5.4940269752221944</v>
      </c>
      <c r="G35">
        <v>0.48402697522219379</v>
      </c>
      <c r="H35">
        <v>5.4940269752221944</v>
      </c>
      <c r="I35" s="5">
        <f t="shared" si="1"/>
        <v>-5.5511151231257827E-17</v>
      </c>
      <c r="J35" s="5">
        <f t="shared" si="2"/>
        <v>0.48402697522219379</v>
      </c>
      <c r="K35" s="5">
        <f t="shared" si="3"/>
        <v>5.4940269752221944</v>
      </c>
      <c r="L35" s="5">
        <f t="shared" si="4"/>
        <v>0.48402697522219379</v>
      </c>
      <c r="M35" s="5">
        <f t="shared" si="5"/>
        <v>5.4940269752221944</v>
      </c>
      <c r="N35" s="5">
        <f t="shared" si="6"/>
        <v>-5.5511151231257827E-17</v>
      </c>
    </row>
    <row r="36" spans="1:14" x14ac:dyDescent="0.35">
      <c r="A36" t="s">
        <v>42</v>
      </c>
      <c r="B36" s="5">
        <v>0</v>
      </c>
      <c r="C36" s="5">
        <f>'Original deviation'!E36-'Original deviation'!D36</f>
        <v>-0.61957508670575923</v>
      </c>
      <c r="D36">
        <v>0</v>
      </c>
      <c r="E36">
        <v>0.33183234980870291</v>
      </c>
      <c r="F36">
        <v>5.341832349808703</v>
      </c>
      <c r="G36">
        <v>0.33183234980870291</v>
      </c>
      <c r="H36">
        <v>5.341832349808703</v>
      </c>
      <c r="I36" s="5">
        <f t="shared" si="1"/>
        <v>0</v>
      </c>
      <c r="J36" s="5">
        <f t="shared" si="2"/>
        <v>0.33183234980870291</v>
      </c>
      <c r="K36" s="5">
        <f t="shared" si="3"/>
        <v>5.341832349808703</v>
      </c>
      <c r="L36" s="5">
        <f t="shared" si="4"/>
        <v>0.33183234980870291</v>
      </c>
      <c r="M36" s="5">
        <f t="shared" si="5"/>
        <v>5.341832349808703</v>
      </c>
      <c r="N36" s="5">
        <f t="shared" si="6"/>
        <v>0</v>
      </c>
    </row>
    <row r="37" spans="1:14" x14ac:dyDescent="0.35">
      <c r="A37" t="s">
        <v>43</v>
      </c>
      <c r="B37" s="5">
        <v>0</v>
      </c>
      <c r="C37" s="5">
        <f>'Original deviation'!E37-'Original deviation'!D37</f>
        <v>-0.17120397253366715</v>
      </c>
      <c r="D37">
        <v>2.775557561562891E-17</v>
      </c>
      <c r="E37">
        <v>-0.37841154776693747</v>
      </c>
      <c r="F37">
        <v>-0.37841154776693747</v>
      </c>
      <c r="G37">
        <v>2.775557561562891E-17</v>
      </c>
      <c r="H37">
        <v>2.775557561562891E-17</v>
      </c>
      <c r="I37" s="5">
        <f t="shared" si="1"/>
        <v>2.775557561562891E-17</v>
      </c>
      <c r="J37" s="5">
        <f t="shared" si="2"/>
        <v>-0.37841154776693747</v>
      </c>
      <c r="K37" s="5">
        <f t="shared" si="3"/>
        <v>-0.37841154776693747</v>
      </c>
      <c r="L37" s="5">
        <f t="shared" si="4"/>
        <v>2.775557561562891E-17</v>
      </c>
      <c r="M37" s="5">
        <f t="shared" si="5"/>
        <v>2.775557561562891E-17</v>
      </c>
      <c r="N37" s="5">
        <f t="shared" si="6"/>
        <v>2.775557561562891E-17</v>
      </c>
    </row>
    <row r="38" spans="1:14" x14ac:dyDescent="0.35">
      <c r="A38" t="s">
        <v>44</v>
      </c>
      <c r="B38" s="5">
        <v>-5.8980598183211441E-17</v>
      </c>
      <c r="C38" s="5">
        <f>'Original deviation'!E38-'Original deviation'!D38</f>
        <v>-0.92945722409125109</v>
      </c>
      <c r="D38">
        <v>2.4881813732215149E-2</v>
      </c>
      <c r="E38">
        <v>0.20468071987112119</v>
      </c>
      <c r="F38">
        <v>0.20468071987112119</v>
      </c>
      <c r="G38">
        <v>2.4881813732215149E-2</v>
      </c>
      <c r="H38">
        <v>2.4881813732215149E-2</v>
      </c>
      <c r="I38" s="5">
        <f t="shared" si="1"/>
        <v>2.4881813732215208E-2</v>
      </c>
      <c r="J38" s="5">
        <f t="shared" si="2"/>
        <v>0.20468071987112124</v>
      </c>
      <c r="K38" s="5">
        <f t="shared" si="3"/>
        <v>0.20468071987112124</v>
      </c>
      <c r="L38" s="5">
        <f t="shared" si="4"/>
        <v>2.4881813732215208E-2</v>
      </c>
      <c r="M38" s="5">
        <f t="shared" si="5"/>
        <v>2.4881813732215208E-2</v>
      </c>
      <c r="N38" s="5">
        <f t="shared" si="6"/>
        <v>2.4881813732215267E-2</v>
      </c>
    </row>
    <row r="39" spans="1:14" x14ac:dyDescent="0.35">
      <c r="A39" t="s">
        <v>45</v>
      </c>
      <c r="B39" s="5">
        <v>0</v>
      </c>
      <c r="C39" s="5">
        <f>'Original deviation'!E39-'Original deviation'!D39</f>
        <v>-2.0868457615525191</v>
      </c>
      <c r="D39">
        <v>5.5511151231257827E-17</v>
      </c>
      <c r="E39">
        <v>0.41446050225335079</v>
      </c>
      <c r="F39">
        <v>5.9244605022533499</v>
      </c>
      <c r="G39">
        <v>5.5511151231257827E-17</v>
      </c>
      <c r="H39">
        <v>5.5511151231257827E-17</v>
      </c>
      <c r="I39" s="5">
        <f t="shared" si="1"/>
        <v>5.5511151231257827E-17</v>
      </c>
      <c r="J39" s="5">
        <f t="shared" si="2"/>
        <v>0.41446050225335079</v>
      </c>
      <c r="K39" s="5">
        <f t="shared" si="3"/>
        <v>5.9244605022533499</v>
      </c>
      <c r="L39" s="5">
        <f t="shared" si="4"/>
        <v>5.5511151231257827E-17</v>
      </c>
      <c r="M39" s="5">
        <f t="shared" si="5"/>
        <v>5.5511151231257827E-17</v>
      </c>
      <c r="N39" s="5">
        <f t="shared" si="6"/>
        <v>5.5511151231257827E-17</v>
      </c>
    </row>
    <row r="40" spans="1:14" x14ac:dyDescent="0.35">
      <c r="A40" t="s">
        <v>46</v>
      </c>
      <c r="B40" s="5">
        <v>0</v>
      </c>
      <c r="C40" s="5">
        <f>'Original deviation'!E40-'Original deviation'!D40</f>
        <v>-2.5950765883648241</v>
      </c>
      <c r="D40">
        <v>-5.5511151231257827E-17</v>
      </c>
      <c r="E40">
        <v>0.68576533251126781</v>
      </c>
      <c r="F40">
        <v>0.18576533251126781</v>
      </c>
      <c r="G40">
        <v>-5.5511151231257827E-17</v>
      </c>
      <c r="H40">
        <v>-5.5511151231257827E-17</v>
      </c>
      <c r="I40" s="5">
        <f t="shared" si="1"/>
        <v>-5.5511151231257827E-17</v>
      </c>
      <c r="J40" s="5">
        <f t="shared" si="2"/>
        <v>0.68576533251126781</v>
      </c>
      <c r="K40" s="5">
        <f t="shared" si="3"/>
        <v>0.18576533251126781</v>
      </c>
      <c r="L40" s="5">
        <f t="shared" si="4"/>
        <v>-5.5511151231257827E-17</v>
      </c>
      <c r="M40" s="5">
        <f t="shared" si="5"/>
        <v>-5.5511151231257827E-17</v>
      </c>
      <c r="N40" s="5">
        <f t="shared" si="6"/>
        <v>-5.5511151231257827E-17</v>
      </c>
    </row>
    <row r="41" spans="1:14" x14ac:dyDescent="0.35">
      <c r="A41" t="s">
        <v>47</v>
      </c>
      <c r="B41" s="5">
        <v>0</v>
      </c>
      <c r="C41" s="5">
        <f>'Original deviation'!E41-'Original deviation'!D41</f>
        <v>-2.5773008435947267</v>
      </c>
      <c r="D41">
        <v>-5.5511151231257827E-17</v>
      </c>
      <c r="E41">
        <v>1.3803521372061649</v>
      </c>
      <c r="F41">
        <v>6.3903521372061647</v>
      </c>
      <c r="G41">
        <v>-5.5511151231257827E-17</v>
      </c>
      <c r="H41">
        <v>6.68</v>
      </c>
      <c r="I41" s="5">
        <f t="shared" si="1"/>
        <v>-5.5511151231257827E-17</v>
      </c>
      <c r="J41" s="5">
        <f t="shared" si="2"/>
        <v>1.3803521372061649</v>
      </c>
      <c r="K41" s="5">
        <f t="shared" si="3"/>
        <v>6.3903521372061647</v>
      </c>
      <c r="L41" s="5">
        <f t="shared" si="4"/>
        <v>-5.5511151231257827E-17</v>
      </c>
      <c r="M41" s="5">
        <f t="shared" si="5"/>
        <v>6.68</v>
      </c>
      <c r="N41" s="5">
        <f t="shared" si="6"/>
        <v>-5.5511151231257827E-17</v>
      </c>
    </row>
    <row r="42" spans="1:14" x14ac:dyDescent="0.35">
      <c r="A42" t="s">
        <v>48</v>
      </c>
      <c r="B42" s="5">
        <v>0</v>
      </c>
      <c r="C42" s="5">
        <f>'Original deviation'!E42-'Original deviation'!D42</f>
        <v>-2.0605840783032994</v>
      </c>
      <c r="D42">
        <v>1.110223024625157E-16</v>
      </c>
      <c r="E42">
        <v>0.60360870111375231</v>
      </c>
      <c r="F42">
        <v>0.1036087011137523</v>
      </c>
      <c r="G42">
        <v>1.110223024625157E-16</v>
      </c>
      <c r="H42">
        <v>1.110223024625157E-16</v>
      </c>
      <c r="I42" s="5">
        <f t="shared" si="1"/>
        <v>1.110223024625157E-16</v>
      </c>
      <c r="J42" s="5">
        <f t="shared" si="2"/>
        <v>0.60360870111375231</v>
      </c>
      <c r="K42" s="5">
        <f t="shared" si="3"/>
        <v>0.1036087011137523</v>
      </c>
      <c r="L42" s="5">
        <f t="shared" si="4"/>
        <v>1.110223024625157E-16</v>
      </c>
      <c r="M42" s="5">
        <f t="shared" si="5"/>
        <v>1.110223024625157E-16</v>
      </c>
      <c r="N42" s="5">
        <f t="shared" si="6"/>
        <v>1.110223024625157E-16</v>
      </c>
    </row>
    <row r="43" spans="1:14" x14ac:dyDescent="0.35">
      <c r="A43" t="s">
        <v>49</v>
      </c>
      <c r="B43" s="5">
        <v>0</v>
      </c>
      <c r="C43" s="5">
        <f>'Original deviation'!E43-'Original deviation'!D43</f>
        <v>-7.0098064179445396</v>
      </c>
      <c r="D43">
        <v>0</v>
      </c>
      <c r="E43">
        <v>1.520379835665453</v>
      </c>
      <c r="F43">
        <v>1.520379835665453</v>
      </c>
      <c r="G43">
        <v>0</v>
      </c>
      <c r="H43">
        <v>0</v>
      </c>
      <c r="I43" s="5">
        <f t="shared" si="1"/>
        <v>0</v>
      </c>
      <c r="J43" s="5">
        <f t="shared" si="2"/>
        <v>1.520379835665453</v>
      </c>
      <c r="K43" s="5">
        <f t="shared" si="3"/>
        <v>1.520379835665453</v>
      </c>
      <c r="L43" s="5">
        <f t="shared" si="4"/>
        <v>0</v>
      </c>
      <c r="M43" s="5">
        <f t="shared" si="5"/>
        <v>0</v>
      </c>
      <c r="N43" s="5">
        <f t="shared" si="6"/>
        <v>0</v>
      </c>
    </row>
    <row r="44" spans="1:14" x14ac:dyDescent="0.35">
      <c r="A44" t="s">
        <v>50</v>
      </c>
      <c r="B44" s="5">
        <v>0</v>
      </c>
      <c r="C44" s="5">
        <f>'Original deviation'!E44-'Original deviation'!D44</f>
        <v>-2.4068998900123812</v>
      </c>
      <c r="D44">
        <v>-1.110223024625157E-16</v>
      </c>
      <c r="E44">
        <v>-0.21572924932180851</v>
      </c>
      <c r="F44">
        <v>-0.21572924932180851</v>
      </c>
      <c r="G44">
        <v>-1.110223024625157E-16</v>
      </c>
      <c r="H44">
        <v>-1.110223024625157E-16</v>
      </c>
      <c r="I44" s="5">
        <f t="shared" si="1"/>
        <v>-1.110223024625157E-16</v>
      </c>
      <c r="J44" s="5">
        <f t="shared" si="2"/>
        <v>-0.21572924932180851</v>
      </c>
      <c r="K44" s="5">
        <f t="shared" si="3"/>
        <v>-0.21572924932180851</v>
      </c>
      <c r="L44" s="5">
        <f t="shared" si="4"/>
        <v>-1.110223024625157E-16</v>
      </c>
      <c r="M44" s="5">
        <f t="shared" si="5"/>
        <v>-1.110223024625157E-16</v>
      </c>
      <c r="N44" s="5">
        <f t="shared" si="6"/>
        <v>-1.110223024625157E-16</v>
      </c>
    </row>
    <row r="45" spans="1:14" x14ac:dyDescent="0.35">
      <c r="A45" t="s">
        <v>51</v>
      </c>
      <c r="B45" s="5">
        <v>0</v>
      </c>
      <c r="C45" s="5">
        <f>'Original deviation'!E45-'Original deviation'!D45</f>
        <v>-7.5993835439342652</v>
      </c>
      <c r="D45">
        <v>-5.5511151231257827E-17</v>
      </c>
      <c r="E45">
        <v>2.2396260748723589</v>
      </c>
      <c r="F45">
        <v>2.2396260748723589</v>
      </c>
      <c r="G45">
        <v>-5.5511151231257827E-17</v>
      </c>
      <c r="H45">
        <v>-5.5511151231257827E-17</v>
      </c>
      <c r="I45" s="5">
        <f t="shared" si="1"/>
        <v>-5.5511151231257827E-17</v>
      </c>
      <c r="J45" s="5">
        <f t="shared" si="2"/>
        <v>2.2396260748723589</v>
      </c>
      <c r="K45" s="5">
        <f t="shared" si="3"/>
        <v>2.2396260748723589</v>
      </c>
      <c r="L45" s="5">
        <f t="shared" si="4"/>
        <v>-5.5511151231257827E-17</v>
      </c>
      <c r="M45" s="5">
        <f t="shared" si="5"/>
        <v>-5.5511151231257827E-17</v>
      </c>
      <c r="N45" s="5">
        <f t="shared" si="6"/>
        <v>-5.5511151231257827E-17</v>
      </c>
    </row>
    <row r="46" spans="1:14" x14ac:dyDescent="0.35">
      <c r="A46" t="s">
        <v>52</v>
      </c>
      <c r="B46" s="5">
        <v>0</v>
      </c>
      <c r="C46" s="5">
        <f>'Original deviation'!E46-'Original deviation'!D46</f>
        <v>-2.0343411122211617</v>
      </c>
      <c r="D46">
        <v>0</v>
      </c>
      <c r="E46">
        <v>-0.1085471530716268</v>
      </c>
      <c r="F46">
        <v>-0.1085471530716268</v>
      </c>
      <c r="G46">
        <v>0</v>
      </c>
      <c r="H46">
        <v>0</v>
      </c>
      <c r="I46" s="5">
        <f t="shared" si="1"/>
        <v>0</v>
      </c>
      <c r="J46" s="5">
        <f t="shared" si="2"/>
        <v>-0.1085471530716268</v>
      </c>
      <c r="K46" s="5">
        <f t="shared" si="3"/>
        <v>-0.1085471530716268</v>
      </c>
      <c r="L46" s="5">
        <f t="shared" si="4"/>
        <v>0</v>
      </c>
      <c r="M46" s="5">
        <f t="shared" si="5"/>
        <v>0</v>
      </c>
      <c r="N46" s="5">
        <f t="shared" si="6"/>
        <v>0</v>
      </c>
    </row>
    <row r="47" spans="1:14" x14ac:dyDescent="0.35">
      <c r="A47" t="s">
        <v>53</v>
      </c>
      <c r="B47" s="5">
        <v>0</v>
      </c>
      <c r="C47" s="5">
        <f>'Original deviation'!E47-'Original deviation'!D47</f>
        <v>-1.9576859178146968</v>
      </c>
      <c r="D47">
        <v>1.110223024625157E-16</v>
      </c>
      <c r="E47">
        <v>0.1822960553859552</v>
      </c>
      <c r="F47">
        <v>-0.31770394461404489</v>
      </c>
      <c r="G47">
        <v>1.110223024625157E-16</v>
      </c>
      <c r="H47">
        <v>1.110223024625157E-16</v>
      </c>
      <c r="I47" s="5">
        <f t="shared" si="1"/>
        <v>1.110223024625157E-16</v>
      </c>
      <c r="J47" s="5">
        <f t="shared" si="2"/>
        <v>0.1822960553859552</v>
      </c>
      <c r="K47" s="5">
        <f t="shared" si="3"/>
        <v>-0.31770394461404489</v>
      </c>
      <c r="L47" s="5">
        <f t="shared" si="4"/>
        <v>1.110223024625157E-16</v>
      </c>
      <c r="M47" s="5">
        <f t="shared" si="5"/>
        <v>1.110223024625157E-16</v>
      </c>
      <c r="N47" s="5">
        <f t="shared" si="6"/>
        <v>1.110223024625157E-16</v>
      </c>
    </row>
    <row r="48" spans="1:14" x14ac:dyDescent="0.35">
      <c r="A48" t="s">
        <v>54</v>
      </c>
      <c r="B48" s="5">
        <v>0</v>
      </c>
      <c r="C48" s="5">
        <f>'Original deviation'!E48-'Original deviation'!D48</f>
        <v>-0.5178323163873948</v>
      </c>
      <c r="D48">
        <v>3.3306690738754701E-16</v>
      </c>
      <c r="E48">
        <v>-0.81381309972588389</v>
      </c>
      <c r="F48">
        <v>-0.81381309972588389</v>
      </c>
      <c r="G48">
        <v>3.3306690738754701E-16</v>
      </c>
      <c r="H48">
        <v>3.3306690738754701E-16</v>
      </c>
      <c r="I48" s="5">
        <f t="shared" si="1"/>
        <v>3.3306690738754701E-16</v>
      </c>
      <c r="J48" s="5">
        <f t="shared" si="2"/>
        <v>-0.81381309972588389</v>
      </c>
      <c r="K48" s="5">
        <f t="shared" si="3"/>
        <v>-0.81381309972588389</v>
      </c>
      <c r="L48" s="5">
        <f t="shared" si="4"/>
        <v>3.3306690738754701E-16</v>
      </c>
      <c r="M48" s="5">
        <f t="shared" si="5"/>
        <v>3.3306690738754701E-16</v>
      </c>
      <c r="N48" s="5">
        <f t="shared" si="6"/>
        <v>3.3306690738754701E-16</v>
      </c>
    </row>
    <row r="49" spans="1:14" x14ac:dyDescent="0.35">
      <c r="A49" t="s">
        <v>55</v>
      </c>
      <c r="B49" s="5">
        <v>0</v>
      </c>
      <c r="C49" s="5">
        <f>'Original deviation'!E49-'Original deviation'!D49</f>
        <v>-3.0641055546479663</v>
      </c>
      <c r="D49">
        <v>0</v>
      </c>
      <c r="E49">
        <v>0.1017008735812908</v>
      </c>
      <c r="F49">
        <v>0.1017008735812908</v>
      </c>
      <c r="G49">
        <v>0</v>
      </c>
      <c r="H49">
        <v>0</v>
      </c>
      <c r="I49" s="5">
        <f t="shared" si="1"/>
        <v>0</v>
      </c>
      <c r="J49" s="5">
        <f t="shared" si="2"/>
        <v>0.1017008735812908</v>
      </c>
      <c r="K49" s="5">
        <f t="shared" si="3"/>
        <v>0.1017008735812908</v>
      </c>
      <c r="L49" s="5">
        <f t="shared" si="4"/>
        <v>0</v>
      </c>
      <c r="M49" s="5">
        <f t="shared" si="5"/>
        <v>0</v>
      </c>
      <c r="N49" s="5">
        <f t="shared" si="6"/>
        <v>0</v>
      </c>
    </row>
    <row r="50" spans="1:14" x14ac:dyDescent="0.35">
      <c r="A50" t="s">
        <v>56</v>
      </c>
      <c r="B50" s="5">
        <v>0</v>
      </c>
      <c r="C50" s="5">
        <f>'Original deviation'!E50-'Original deviation'!D50</f>
        <v>-5.4041340085516758</v>
      </c>
      <c r="D50">
        <v>-1.110223024625157E-16</v>
      </c>
      <c r="E50">
        <v>0.76089759829211823</v>
      </c>
      <c r="F50">
        <v>0.76089759829211823</v>
      </c>
      <c r="G50">
        <v>-1.110223024625157E-16</v>
      </c>
      <c r="H50">
        <v>-1.110223024625157E-16</v>
      </c>
      <c r="I50" s="5">
        <f t="shared" si="1"/>
        <v>-1.110223024625157E-16</v>
      </c>
      <c r="J50" s="5">
        <f t="shared" si="2"/>
        <v>0.76089759829211823</v>
      </c>
      <c r="K50" s="5">
        <f t="shared" si="3"/>
        <v>0.76089759829211823</v>
      </c>
      <c r="L50" s="5">
        <f t="shared" si="4"/>
        <v>-1.110223024625157E-16</v>
      </c>
      <c r="M50" s="5">
        <f t="shared" si="5"/>
        <v>-1.110223024625157E-16</v>
      </c>
      <c r="N50" s="5">
        <f t="shared" si="6"/>
        <v>-1.110223024625157E-16</v>
      </c>
    </row>
    <row r="51" spans="1:14" x14ac:dyDescent="0.35">
      <c r="A51" t="s">
        <v>57</v>
      </c>
      <c r="B51" s="5">
        <v>0</v>
      </c>
      <c r="C51" s="5">
        <f>'Original deviation'!E51-'Original deviation'!D51</f>
        <v>-9.2635429671070266</v>
      </c>
      <c r="D51">
        <v>3.3306690738754701E-16</v>
      </c>
      <c r="E51">
        <v>2.3307120780609529</v>
      </c>
      <c r="F51">
        <v>2.3307120780609529</v>
      </c>
      <c r="G51">
        <v>3.3306690738754701E-16</v>
      </c>
      <c r="H51">
        <v>3.3306690738754701E-16</v>
      </c>
      <c r="I51" s="5">
        <f t="shared" si="1"/>
        <v>3.3306690738754701E-16</v>
      </c>
      <c r="J51" s="5">
        <f t="shared" si="2"/>
        <v>2.3307120780609529</v>
      </c>
      <c r="K51" s="5">
        <f t="shared" si="3"/>
        <v>2.3307120780609529</v>
      </c>
      <c r="L51" s="5">
        <f t="shared" si="4"/>
        <v>3.3306690738754701E-16</v>
      </c>
      <c r="M51" s="5">
        <f t="shared" si="5"/>
        <v>3.3306690738754701E-16</v>
      </c>
      <c r="N51" s="5">
        <f t="shared" si="6"/>
        <v>3.3306690738754701E-16</v>
      </c>
    </row>
    <row r="52" spans="1:14" x14ac:dyDescent="0.35">
      <c r="A52" t="s">
        <v>58</v>
      </c>
      <c r="B52" s="5">
        <v>0</v>
      </c>
      <c r="C52" s="5">
        <f>'Original deviation'!E52-'Original deviation'!D52</f>
        <v>-4.1441906428927666</v>
      </c>
      <c r="D52">
        <v>1.110223024625157E-16</v>
      </c>
      <c r="E52">
        <v>0.49004607384908311</v>
      </c>
      <c r="F52">
        <v>0.49004607384908311</v>
      </c>
      <c r="G52">
        <v>1.110223024625157E-16</v>
      </c>
      <c r="H52">
        <v>1.110223024625157E-16</v>
      </c>
      <c r="I52" s="5">
        <f t="shared" si="1"/>
        <v>1.110223024625157E-16</v>
      </c>
      <c r="J52" s="5">
        <f t="shared" si="2"/>
        <v>0.49004607384908311</v>
      </c>
      <c r="K52" s="5">
        <f t="shared" si="3"/>
        <v>0.49004607384908311</v>
      </c>
      <c r="L52" s="5">
        <f t="shared" si="4"/>
        <v>1.110223024625157E-16</v>
      </c>
      <c r="M52" s="5">
        <f t="shared" si="5"/>
        <v>1.110223024625157E-16</v>
      </c>
      <c r="N52" s="5">
        <f t="shared" si="6"/>
        <v>1.110223024625157E-16</v>
      </c>
    </row>
    <row r="53" spans="1:14" x14ac:dyDescent="0.35">
      <c r="A53" t="s">
        <v>59</v>
      </c>
      <c r="B53" s="5">
        <v>0</v>
      </c>
      <c r="C53" s="5">
        <f>'Original deviation'!E53-'Original deviation'!D53</f>
        <v>-11.393372295401557</v>
      </c>
      <c r="D53">
        <v>-3.3306690738754701E-16</v>
      </c>
      <c r="E53">
        <v>3.0964934095825809</v>
      </c>
      <c r="F53">
        <v>3.0964934095825809</v>
      </c>
      <c r="G53">
        <v>-3.3306690738754701E-16</v>
      </c>
      <c r="H53">
        <v>-3.3306690738754701E-16</v>
      </c>
      <c r="I53" s="5">
        <f t="shared" si="1"/>
        <v>-3.3306690738754701E-16</v>
      </c>
      <c r="J53" s="5">
        <f t="shared" si="2"/>
        <v>3.0964934095825809</v>
      </c>
      <c r="K53" s="5">
        <f t="shared" si="3"/>
        <v>3.0964934095825809</v>
      </c>
      <c r="L53" s="5">
        <f t="shared" si="4"/>
        <v>-3.3306690738754701E-16</v>
      </c>
      <c r="M53" s="5">
        <f t="shared" si="5"/>
        <v>-3.3306690738754701E-16</v>
      </c>
      <c r="N53" s="5">
        <f t="shared" si="6"/>
        <v>-3.3306690738754701E-16</v>
      </c>
    </row>
    <row r="54" spans="1:14" x14ac:dyDescent="0.35">
      <c r="A54" t="s">
        <v>60</v>
      </c>
      <c r="B54" s="5">
        <v>0</v>
      </c>
      <c r="C54" s="5">
        <f>'Original deviation'!E54-'Original deviation'!D54</f>
        <v>7.6041854997313862E-2</v>
      </c>
      <c r="D54">
        <v>-1.110223024625157E-16</v>
      </c>
      <c r="E54">
        <v>-0.99999999999999967</v>
      </c>
      <c r="F54">
        <v>-0.99999999999999967</v>
      </c>
      <c r="G54">
        <v>-1.110223024625157E-16</v>
      </c>
      <c r="H54">
        <v>-1.110223024625157E-16</v>
      </c>
      <c r="I54" s="5">
        <f t="shared" si="1"/>
        <v>-1.110223024625157E-16</v>
      </c>
      <c r="J54" s="5">
        <f t="shared" si="2"/>
        <v>-0.99999999999999967</v>
      </c>
      <c r="K54" s="5">
        <f t="shared" si="3"/>
        <v>-0.99999999999999967</v>
      </c>
      <c r="L54" s="5">
        <f t="shared" si="4"/>
        <v>-1.110223024625157E-16</v>
      </c>
      <c r="M54" s="5">
        <f t="shared" si="5"/>
        <v>-1.110223024625157E-16</v>
      </c>
      <c r="N54" s="5">
        <f t="shared" si="6"/>
        <v>-1.110223024625157E-16</v>
      </c>
    </row>
    <row r="55" spans="1:14" x14ac:dyDescent="0.35">
      <c r="A55" t="s">
        <v>61</v>
      </c>
      <c r="B55" s="5">
        <v>0</v>
      </c>
      <c r="C55" s="5">
        <f>'Original deviation'!E55-'Original deviation'!D55</f>
        <v>-1.8528985849940227E-2</v>
      </c>
      <c r="D55">
        <v>2.2204460492503131E-16</v>
      </c>
      <c r="E55">
        <v>4.5801987494238361E-3</v>
      </c>
      <c r="F55">
        <v>1.674580198749424</v>
      </c>
      <c r="G55">
        <v>2.4336762097083801E-2</v>
      </c>
      <c r="H55">
        <v>6.7043367620970837</v>
      </c>
      <c r="I55" s="5">
        <f t="shared" si="1"/>
        <v>2.2204460492503131E-16</v>
      </c>
      <c r="J55" s="5">
        <f t="shared" si="2"/>
        <v>4.5801987494238361E-3</v>
      </c>
      <c r="K55" s="5">
        <f t="shared" si="3"/>
        <v>1.674580198749424</v>
      </c>
      <c r="L55" s="5">
        <f t="shared" si="4"/>
        <v>2.4336762097083801E-2</v>
      </c>
      <c r="M55" s="5">
        <f t="shared" si="5"/>
        <v>6.7043367620970837</v>
      </c>
      <c r="N55" s="5">
        <f t="shared" si="6"/>
        <v>2.2204460492503131E-16</v>
      </c>
    </row>
    <row r="56" spans="1:14" x14ac:dyDescent="0.35">
      <c r="A56" t="s">
        <v>62</v>
      </c>
      <c r="B56" s="5">
        <v>0</v>
      </c>
      <c r="C56" s="5">
        <f>'Original deviation'!E56-'Original deviation'!D56</f>
        <v>1.4839018373798751E-2</v>
      </c>
      <c r="D56">
        <v>1.110223024625157E-16</v>
      </c>
      <c r="E56">
        <v>0</v>
      </c>
      <c r="F56">
        <v>0</v>
      </c>
      <c r="G56">
        <v>2.340144202194927E-2</v>
      </c>
      <c r="H56">
        <v>5.0334014420219484</v>
      </c>
      <c r="I56" s="5">
        <f t="shared" si="1"/>
        <v>1.110223024625157E-16</v>
      </c>
      <c r="J56" s="5">
        <f t="shared" si="2"/>
        <v>0</v>
      </c>
      <c r="K56" s="5">
        <f t="shared" si="3"/>
        <v>0</v>
      </c>
      <c r="L56" s="5">
        <f t="shared" si="4"/>
        <v>2.340144202194927E-2</v>
      </c>
      <c r="M56" s="5">
        <f t="shared" si="5"/>
        <v>5.0334014420219484</v>
      </c>
      <c r="N56" s="5">
        <f t="shared" si="6"/>
        <v>1.110223024625157E-16</v>
      </c>
    </row>
    <row r="57" spans="1:14" x14ac:dyDescent="0.35">
      <c r="A57" t="s">
        <v>63</v>
      </c>
      <c r="B57" s="5">
        <v>0</v>
      </c>
      <c r="C57" s="5">
        <f>'Original deviation'!E57-'Original deviation'!D57</f>
        <v>-1.7333218243995105</v>
      </c>
      <c r="D57">
        <v>3.3306690738754701E-16</v>
      </c>
      <c r="E57">
        <v>-0.51960368911773958</v>
      </c>
      <c r="F57">
        <v>-0.51960368911773958</v>
      </c>
      <c r="G57">
        <v>3.3306690738754701E-16</v>
      </c>
      <c r="H57">
        <v>3.3306690738754701E-16</v>
      </c>
      <c r="I57" s="5">
        <f t="shared" si="1"/>
        <v>3.3306690738754701E-16</v>
      </c>
      <c r="J57" s="5">
        <f t="shared" si="2"/>
        <v>-0.51960368911773958</v>
      </c>
      <c r="K57" s="5">
        <f t="shared" si="3"/>
        <v>-0.51960368911773958</v>
      </c>
      <c r="L57" s="5">
        <f t="shared" si="4"/>
        <v>3.3306690738754701E-16</v>
      </c>
      <c r="M57" s="5">
        <f t="shared" si="5"/>
        <v>3.3306690738754701E-16</v>
      </c>
      <c r="N57" s="5">
        <f t="shared" si="6"/>
        <v>3.3306690738754701E-16</v>
      </c>
    </row>
    <row r="58" spans="1:14" x14ac:dyDescent="0.35">
      <c r="A58" t="s">
        <v>64</v>
      </c>
      <c r="B58" s="5">
        <v>0</v>
      </c>
      <c r="C58" s="5">
        <f>'Original deviation'!E58-'Original deviation'!D58</f>
        <v>-1.6389616856057501</v>
      </c>
      <c r="D58">
        <v>0</v>
      </c>
      <c r="E58">
        <v>0.41127502972129099</v>
      </c>
      <c r="F58">
        <v>2.081275029721291</v>
      </c>
      <c r="G58">
        <v>-1.110223024625157E-16</v>
      </c>
      <c r="H58">
        <v>6.6799999999999988</v>
      </c>
      <c r="I58" s="5">
        <f t="shared" si="1"/>
        <v>0</v>
      </c>
      <c r="J58" s="5">
        <f t="shared" si="2"/>
        <v>0.41127502972129099</v>
      </c>
      <c r="K58" s="5">
        <f t="shared" si="3"/>
        <v>2.081275029721291</v>
      </c>
      <c r="L58" s="5">
        <f t="shared" si="4"/>
        <v>-1.110223024625157E-16</v>
      </c>
      <c r="M58" s="5">
        <f t="shared" si="5"/>
        <v>6.6799999999999988</v>
      </c>
      <c r="N58" s="5">
        <f t="shared" si="6"/>
        <v>0</v>
      </c>
    </row>
    <row r="59" spans="1:14" x14ac:dyDescent="0.35">
      <c r="A59" t="s">
        <v>65</v>
      </c>
      <c r="B59" s="5">
        <v>0</v>
      </c>
      <c r="C59" s="5">
        <f>'Original deviation'!E59-'Original deviation'!D59</f>
        <v>-7.8784864042502267</v>
      </c>
      <c r="D59">
        <v>-2.2204460492503131E-16</v>
      </c>
      <c r="E59">
        <v>1.4769984609916289</v>
      </c>
      <c r="F59">
        <v>1.4769984609916289</v>
      </c>
      <c r="G59">
        <v>-2.2204460492503131E-16</v>
      </c>
      <c r="H59">
        <v>2.2204460492503131E-16</v>
      </c>
      <c r="I59" s="5">
        <f t="shared" si="1"/>
        <v>-2.2204460492503131E-16</v>
      </c>
      <c r="J59" s="5">
        <f t="shared" si="2"/>
        <v>1.4769984609916289</v>
      </c>
      <c r="K59" s="5">
        <f t="shared" si="3"/>
        <v>1.4769984609916289</v>
      </c>
      <c r="L59" s="5">
        <f t="shared" si="4"/>
        <v>-2.2204460492503131E-16</v>
      </c>
      <c r="M59" s="5">
        <f t="shared" si="5"/>
        <v>2.2204460492503131E-16</v>
      </c>
      <c r="N59" s="5">
        <f t="shared" si="6"/>
        <v>-2.2204460492503131E-16</v>
      </c>
    </row>
    <row r="60" spans="1:14" x14ac:dyDescent="0.35">
      <c r="A60" t="s">
        <v>66</v>
      </c>
      <c r="B60" s="5">
        <v>0</v>
      </c>
      <c r="C60" s="5">
        <f>'Original deviation'!E60-'Original deviation'!D60</f>
        <v>-8.1511209121121269</v>
      </c>
      <c r="D60">
        <v>-1.110223024625157E-16</v>
      </c>
      <c r="E60">
        <v>1.5454123637135291</v>
      </c>
      <c r="F60">
        <v>1.5454123637135291</v>
      </c>
      <c r="G60">
        <v>-0.40197410953280133</v>
      </c>
      <c r="H60">
        <v>6.7780258904671982</v>
      </c>
      <c r="I60" s="5">
        <f t="shared" si="1"/>
        <v>-1.110223024625157E-16</v>
      </c>
      <c r="J60" s="5">
        <f t="shared" si="2"/>
        <v>1.5454123637135291</v>
      </c>
      <c r="K60" s="5">
        <f t="shared" si="3"/>
        <v>1.5454123637135291</v>
      </c>
      <c r="L60" s="5">
        <f t="shared" si="4"/>
        <v>-0.40197410953280133</v>
      </c>
      <c r="M60" s="5">
        <f t="shared" si="5"/>
        <v>6.7780258904671982</v>
      </c>
      <c r="N60" s="5">
        <f t="shared" si="6"/>
        <v>-1.110223024625157E-16</v>
      </c>
    </row>
    <row r="61" spans="1:14" x14ac:dyDescent="0.35">
      <c r="A61" t="s">
        <v>67</v>
      </c>
      <c r="B61" s="5">
        <v>0</v>
      </c>
      <c r="C61" s="5">
        <f>'Original deviation'!E61-'Original deviation'!D61</f>
        <v>-0.41897134916563772</v>
      </c>
      <c r="D61">
        <v>0</v>
      </c>
      <c r="E61">
        <v>-0.39486486743783861</v>
      </c>
      <c r="F61">
        <v>-0.39486486743783861</v>
      </c>
      <c r="G61">
        <v>0</v>
      </c>
      <c r="H61">
        <v>0</v>
      </c>
      <c r="I61" s="5">
        <f t="shared" si="1"/>
        <v>0</v>
      </c>
      <c r="J61" s="5">
        <f t="shared" si="2"/>
        <v>-0.39486486743783861</v>
      </c>
      <c r="K61" s="5">
        <f t="shared" si="3"/>
        <v>-0.39486486743783861</v>
      </c>
      <c r="L61" s="5">
        <f t="shared" si="4"/>
        <v>0</v>
      </c>
      <c r="M61" s="5">
        <f t="shared" si="5"/>
        <v>0</v>
      </c>
      <c r="N61" s="5">
        <f t="shared" si="6"/>
        <v>0</v>
      </c>
    </row>
    <row r="62" spans="1:14" x14ac:dyDescent="0.35">
      <c r="A62" t="s">
        <v>68</v>
      </c>
      <c r="B62" s="5">
        <v>-4.4408920985006262E-16</v>
      </c>
      <c r="C62" s="5">
        <f>'Original deviation'!E62-'Original deviation'!D62</f>
        <v>-8.5136693565248258</v>
      </c>
      <c r="D62">
        <v>-2.2204460492503131E-16</v>
      </c>
      <c r="E62">
        <v>1.6363889396522959</v>
      </c>
      <c r="F62">
        <v>1.6363889396522959</v>
      </c>
      <c r="G62">
        <v>-2.2204460492503131E-16</v>
      </c>
      <c r="H62">
        <v>-2.2204460492503131E-16</v>
      </c>
      <c r="I62" s="5">
        <f t="shared" si="1"/>
        <v>2.2204460492503131E-16</v>
      </c>
      <c r="J62" s="5">
        <f t="shared" si="2"/>
        <v>1.6363889396522964</v>
      </c>
      <c r="K62" s="5">
        <f t="shared" si="3"/>
        <v>1.6363889396522964</v>
      </c>
      <c r="L62" s="5">
        <f t="shared" si="4"/>
        <v>2.2204460492503131E-16</v>
      </c>
      <c r="M62" s="5">
        <f t="shared" si="5"/>
        <v>2.2204460492503131E-16</v>
      </c>
      <c r="N62" s="5">
        <f t="shared" si="6"/>
        <v>6.6613381477509392E-16</v>
      </c>
    </row>
    <row r="63" spans="1:14" x14ac:dyDescent="0.35">
      <c r="A63" t="s">
        <v>69</v>
      </c>
      <c r="B63" s="5">
        <v>0</v>
      </c>
      <c r="C63" s="5">
        <f>'Original deviation'!E63-'Original deviation'!D63</f>
        <v>-0.9395672888472788</v>
      </c>
      <c r="D63">
        <v>-4.9960036108132044E-16</v>
      </c>
      <c r="E63">
        <v>-0.26422843313570188</v>
      </c>
      <c r="F63">
        <v>-0.26422843313570188</v>
      </c>
      <c r="G63">
        <v>-4.9960036108132044E-16</v>
      </c>
      <c r="H63">
        <v>-4.9960036108132044E-16</v>
      </c>
      <c r="I63" s="5">
        <f t="shared" si="1"/>
        <v>-4.9960036108132044E-16</v>
      </c>
      <c r="J63" s="5">
        <f t="shared" si="2"/>
        <v>-0.26422843313570188</v>
      </c>
      <c r="K63" s="5">
        <f t="shared" si="3"/>
        <v>-0.26422843313570188</v>
      </c>
      <c r="L63" s="5">
        <f t="shared" si="4"/>
        <v>-4.9960036108132044E-16</v>
      </c>
      <c r="M63" s="5">
        <f t="shared" si="5"/>
        <v>-4.9960036108132044E-16</v>
      </c>
      <c r="N63" s="5">
        <f t="shared" si="6"/>
        <v>-4.9960036108132044E-16</v>
      </c>
    </row>
    <row r="64" spans="1:14" x14ac:dyDescent="0.35">
      <c r="A64" t="s">
        <v>70</v>
      </c>
      <c r="B64" s="5">
        <v>0</v>
      </c>
      <c r="C64" s="5">
        <f>'Original deviation'!E64-'Original deviation'!D64</f>
        <v>-6.5895994893722989</v>
      </c>
      <c r="D64">
        <v>0</v>
      </c>
      <c r="E64">
        <v>1.1535699093181451</v>
      </c>
      <c r="F64">
        <v>1.1535699093181451</v>
      </c>
      <c r="G64">
        <v>0</v>
      </c>
      <c r="H64">
        <v>0</v>
      </c>
      <c r="I64" s="5">
        <f t="shared" si="1"/>
        <v>0</v>
      </c>
      <c r="J64" s="5">
        <f t="shared" si="2"/>
        <v>1.1535699093181451</v>
      </c>
      <c r="K64" s="5">
        <f t="shared" si="3"/>
        <v>1.1535699093181451</v>
      </c>
      <c r="L64" s="5">
        <f t="shared" si="4"/>
        <v>0</v>
      </c>
      <c r="M64" s="5">
        <f t="shared" si="5"/>
        <v>0</v>
      </c>
      <c r="N64" s="5">
        <f t="shared" si="6"/>
        <v>0</v>
      </c>
    </row>
    <row r="65" spans="1:14" x14ac:dyDescent="0.35">
      <c r="A65" t="s">
        <v>71</v>
      </c>
      <c r="B65" s="5">
        <v>-5.5511151231257827E-16</v>
      </c>
      <c r="C65" s="5">
        <f>'Original deviation'!E65-'Original deviation'!D65</f>
        <v>-0.37803677237629074</v>
      </c>
      <c r="D65">
        <v>4.9960036108132044E-16</v>
      </c>
      <c r="E65">
        <v>-0.4051368398905954</v>
      </c>
      <c r="F65">
        <v>-0.4051368398905954</v>
      </c>
      <c r="G65">
        <v>4.9960036108132044E-16</v>
      </c>
      <c r="H65">
        <v>4.9960036108132044E-16</v>
      </c>
      <c r="I65" s="5">
        <f t="shared" si="1"/>
        <v>1.0547118733938987E-15</v>
      </c>
      <c r="J65" s="5">
        <f t="shared" si="2"/>
        <v>-0.40513683989059485</v>
      </c>
      <c r="K65" s="5">
        <f t="shared" si="3"/>
        <v>-0.40513683989059485</v>
      </c>
      <c r="L65" s="5">
        <f t="shared" si="4"/>
        <v>1.0547118733938987E-15</v>
      </c>
      <c r="M65" s="5">
        <f t="shared" si="5"/>
        <v>1.0547118733938987E-15</v>
      </c>
      <c r="N65" s="5">
        <f t="shared" si="6"/>
        <v>1.609823385706477E-15</v>
      </c>
    </row>
    <row r="66" spans="1:14" x14ac:dyDescent="0.35">
      <c r="A66" t="s">
        <v>72</v>
      </c>
      <c r="B66" s="5">
        <v>-4.9960036108132044E-16</v>
      </c>
      <c r="C66" s="5">
        <f>'Original deviation'!E66-'Original deviation'!D66</f>
        <v>-2.5045417516416109</v>
      </c>
      <c r="D66">
        <v>-4.9960036108132044E-16</v>
      </c>
      <c r="E66">
        <v>0.12848051445688399</v>
      </c>
      <c r="F66">
        <v>0.12848051445688399</v>
      </c>
      <c r="G66">
        <v>-4.9960036108132044E-16</v>
      </c>
      <c r="H66">
        <v>-4.9960036108132044E-16</v>
      </c>
      <c r="I66" s="5">
        <f t="shared" si="1"/>
        <v>0</v>
      </c>
      <c r="J66" s="5">
        <f t="shared" si="2"/>
        <v>0.12848051445688449</v>
      </c>
      <c r="K66" s="5">
        <f t="shared" si="3"/>
        <v>0.12848051445688449</v>
      </c>
      <c r="L66" s="5">
        <f t="shared" si="4"/>
        <v>0</v>
      </c>
      <c r="M66" s="5">
        <f t="shared" si="5"/>
        <v>0</v>
      </c>
      <c r="N66" s="5">
        <f t="shared" si="6"/>
        <v>4.9960036108132044E-16</v>
      </c>
    </row>
    <row r="67" spans="1:14" x14ac:dyDescent="0.35">
      <c r="A67" t="s">
        <v>73</v>
      </c>
      <c r="B67" s="5">
        <v>4.4408920985006262E-16</v>
      </c>
      <c r="C67" s="5">
        <f>'Original deviation'!E67-'Original deviation'!D67</f>
        <v>-6.0594197074025864</v>
      </c>
      <c r="D67">
        <v>-5.5511151231257827E-17</v>
      </c>
      <c r="E67">
        <v>0.67938973163966876</v>
      </c>
      <c r="F67">
        <v>0.67938973163966876</v>
      </c>
      <c r="G67">
        <v>3.8857805861880479E-16</v>
      </c>
      <c r="H67">
        <v>-5.5511151231257827E-17</v>
      </c>
      <c r="I67" s="5">
        <f t="shared" si="1"/>
        <v>-4.9960036108132044E-16</v>
      </c>
      <c r="J67" s="5">
        <f t="shared" si="2"/>
        <v>0.67938973163966832</v>
      </c>
      <c r="K67" s="5">
        <f t="shared" si="3"/>
        <v>0.67938973163966832</v>
      </c>
      <c r="L67" s="5">
        <f t="shared" si="4"/>
        <v>-5.5511151231257827E-17</v>
      </c>
      <c r="M67" s="5">
        <f t="shared" si="5"/>
        <v>-4.9960036108132044E-16</v>
      </c>
      <c r="N67" s="5">
        <f t="shared" si="6"/>
        <v>-9.4368957093138306E-16</v>
      </c>
    </row>
    <row r="68" spans="1:14" x14ac:dyDescent="0.35">
      <c r="A68" t="s">
        <v>74</v>
      </c>
      <c r="B68" s="5">
        <v>0</v>
      </c>
      <c r="C68" s="5">
        <f>'Original deviation'!E68-'Original deviation'!D68</f>
        <v>6.2251922571274321E-2</v>
      </c>
      <c r="D68">
        <v>-1.6653345369377351E-16</v>
      </c>
      <c r="E68">
        <v>-1</v>
      </c>
      <c r="F68">
        <v>-1</v>
      </c>
      <c r="G68">
        <v>-1.6653345369377351E-16</v>
      </c>
      <c r="H68">
        <v>-1.6653345369377351E-16</v>
      </c>
      <c r="I68" s="5">
        <f t="shared" ref="I68:I98" si="7">D68-$B68</f>
        <v>-1.6653345369377351E-16</v>
      </c>
      <c r="J68" s="5">
        <f t="shared" ref="J68:J98" si="8">E68-$B68</f>
        <v>-1</v>
      </c>
      <c r="K68" s="5">
        <f t="shared" ref="K68:K98" si="9">F68-$B68</f>
        <v>-1</v>
      </c>
      <c r="L68" s="5">
        <f t="shared" ref="L68:L98" si="10">G68-$B68</f>
        <v>-1.6653345369377351E-16</v>
      </c>
      <c r="M68" s="5">
        <f t="shared" ref="M68:M98" si="11">H68-$B68</f>
        <v>-1.6653345369377351E-16</v>
      </c>
      <c r="N68" s="5">
        <f t="shared" ref="N68:N98" si="12">I68-$B68</f>
        <v>-1.6653345369377351E-16</v>
      </c>
    </row>
    <row r="69" spans="1:14" x14ac:dyDescent="0.35">
      <c r="A69" t="s">
        <v>75</v>
      </c>
      <c r="B69" s="5">
        <v>0</v>
      </c>
      <c r="C69" s="5">
        <f>'Original deviation'!E69-'Original deviation'!D69</f>
        <v>-1.2400520953856748</v>
      </c>
      <c r="D69">
        <v>5.5511151231257827E-17</v>
      </c>
      <c r="E69">
        <v>-0.65631514959348181</v>
      </c>
      <c r="F69">
        <v>-0.65631514959348181</v>
      </c>
      <c r="G69">
        <v>5.5511151231257827E-17</v>
      </c>
      <c r="H69">
        <v>5.5511151231257827E-17</v>
      </c>
      <c r="I69" s="5">
        <f t="shared" si="7"/>
        <v>5.5511151231257827E-17</v>
      </c>
      <c r="J69" s="5">
        <f t="shared" si="8"/>
        <v>-0.65631514959348181</v>
      </c>
      <c r="K69" s="5">
        <f t="shared" si="9"/>
        <v>-0.65631514959348181</v>
      </c>
      <c r="L69" s="5">
        <f t="shared" si="10"/>
        <v>5.5511151231257827E-17</v>
      </c>
      <c r="M69" s="5">
        <f t="shared" si="11"/>
        <v>5.5511151231257827E-17</v>
      </c>
      <c r="N69" s="5">
        <f t="shared" si="12"/>
        <v>5.5511151231257827E-17</v>
      </c>
    </row>
    <row r="70" spans="1:14" x14ac:dyDescent="0.35">
      <c r="A70" t="s">
        <v>76</v>
      </c>
      <c r="B70" s="5">
        <v>6.106226635438361E-16</v>
      </c>
      <c r="C70" s="5">
        <f>'Original deviation'!E70-'Original deviation'!D70</f>
        <v>-6.6036930056575969</v>
      </c>
      <c r="D70">
        <v>5.5511151231257827E-17</v>
      </c>
      <c r="E70">
        <v>0.83023701280397766</v>
      </c>
      <c r="F70">
        <v>0.83023701280397766</v>
      </c>
      <c r="G70">
        <v>5.5511151231257827E-17</v>
      </c>
      <c r="H70">
        <v>5.5511151231257827E-17</v>
      </c>
      <c r="I70" s="5">
        <f t="shared" si="7"/>
        <v>-5.5511151231257827E-16</v>
      </c>
      <c r="J70" s="5">
        <f t="shared" si="8"/>
        <v>0.8302370128039771</v>
      </c>
      <c r="K70" s="5">
        <f t="shared" si="9"/>
        <v>0.8302370128039771</v>
      </c>
      <c r="L70" s="5">
        <f t="shared" si="10"/>
        <v>-5.5511151231257827E-16</v>
      </c>
      <c r="M70" s="5">
        <f t="shared" si="11"/>
        <v>-5.5511151231257827E-16</v>
      </c>
      <c r="N70" s="5">
        <f t="shared" si="12"/>
        <v>-1.1657341758564144E-15</v>
      </c>
    </row>
    <row r="71" spans="1:14" x14ac:dyDescent="0.35">
      <c r="A71" t="s">
        <v>77</v>
      </c>
      <c r="B71" s="5">
        <v>0</v>
      </c>
      <c r="C71" s="5">
        <f>'Original deviation'!E71-'Original deviation'!D71</f>
        <v>-6.8139090755940037</v>
      </c>
      <c r="D71">
        <v>0</v>
      </c>
      <c r="E71">
        <v>1.027716623629517</v>
      </c>
      <c r="F71">
        <v>1.027716623629517</v>
      </c>
      <c r="G71">
        <v>0</v>
      </c>
      <c r="H71">
        <v>0</v>
      </c>
      <c r="I71" s="5">
        <f t="shared" si="7"/>
        <v>0</v>
      </c>
      <c r="J71" s="5">
        <f t="shared" si="8"/>
        <v>1.027716623629517</v>
      </c>
      <c r="K71" s="5">
        <f t="shared" si="9"/>
        <v>1.027716623629517</v>
      </c>
      <c r="L71" s="5">
        <f t="shared" si="10"/>
        <v>0</v>
      </c>
      <c r="M71" s="5">
        <f t="shared" si="11"/>
        <v>0</v>
      </c>
      <c r="N71" s="5">
        <f t="shared" si="12"/>
        <v>0</v>
      </c>
    </row>
    <row r="72" spans="1:14" x14ac:dyDescent="0.35">
      <c r="A72" t="s">
        <v>78</v>
      </c>
      <c r="B72" s="5">
        <v>0</v>
      </c>
      <c r="C72" s="5">
        <f>'Original deviation'!E72-'Original deviation'!D72</f>
        <v>-2.1652549986138094</v>
      </c>
      <c r="D72">
        <v>-4.9960036108132044E-16</v>
      </c>
      <c r="E72">
        <v>-0.43852660135212612</v>
      </c>
      <c r="F72">
        <v>-0.43852660135212612</v>
      </c>
      <c r="G72">
        <v>-5.5511151231257827E-17</v>
      </c>
      <c r="H72">
        <v>-5.5511151231257827E-17</v>
      </c>
      <c r="I72" s="5">
        <f t="shared" si="7"/>
        <v>-4.9960036108132044E-16</v>
      </c>
      <c r="J72" s="5">
        <f t="shared" si="8"/>
        <v>-0.43852660135212612</v>
      </c>
      <c r="K72" s="5">
        <f t="shared" si="9"/>
        <v>-0.43852660135212612</v>
      </c>
      <c r="L72" s="5">
        <f t="shared" si="10"/>
        <v>-5.5511151231257827E-17</v>
      </c>
      <c r="M72" s="5">
        <f t="shared" si="11"/>
        <v>-5.5511151231257827E-17</v>
      </c>
      <c r="N72" s="5">
        <f t="shared" si="12"/>
        <v>-4.9960036108132044E-16</v>
      </c>
    </row>
    <row r="73" spans="1:14" x14ac:dyDescent="0.35">
      <c r="A73" t="s">
        <v>79</v>
      </c>
      <c r="B73" s="5">
        <v>0</v>
      </c>
      <c r="C73" s="5">
        <f>'Original deviation'!E73-'Original deviation'!D73</f>
        <v>-6.3226739796666163</v>
      </c>
      <c r="D73">
        <v>0</v>
      </c>
      <c r="E73">
        <v>1.273320981453165</v>
      </c>
      <c r="F73">
        <v>1.273320981453165</v>
      </c>
      <c r="G73">
        <v>0</v>
      </c>
      <c r="H73">
        <v>0</v>
      </c>
      <c r="I73" s="5">
        <f t="shared" si="7"/>
        <v>0</v>
      </c>
      <c r="J73" s="5">
        <f t="shared" si="8"/>
        <v>1.273320981453165</v>
      </c>
      <c r="K73" s="5">
        <f t="shared" si="9"/>
        <v>1.273320981453165</v>
      </c>
      <c r="L73" s="5">
        <f t="shared" si="10"/>
        <v>0</v>
      </c>
      <c r="M73" s="5">
        <f t="shared" si="11"/>
        <v>0</v>
      </c>
      <c r="N73" s="5">
        <f t="shared" si="12"/>
        <v>0</v>
      </c>
    </row>
    <row r="74" spans="1:14" x14ac:dyDescent="0.35">
      <c r="A74" t="s">
        <v>80</v>
      </c>
      <c r="B74" s="5">
        <v>0</v>
      </c>
      <c r="C74" s="5">
        <f>'Original deviation'!E74-'Original deviation'!D74</f>
        <v>-3.9406090528387132</v>
      </c>
      <c r="D74">
        <v>1.110223024625157E-16</v>
      </c>
      <c r="E74">
        <v>0.28401868013845732</v>
      </c>
      <c r="F74">
        <v>0.28401868013845732</v>
      </c>
      <c r="G74">
        <v>1.110223024625157E-16</v>
      </c>
      <c r="H74">
        <v>1.110223024625157E-16</v>
      </c>
      <c r="I74" s="5">
        <f t="shared" si="7"/>
        <v>1.110223024625157E-16</v>
      </c>
      <c r="J74" s="5">
        <f t="shared" si="8"/>
        <v>0.28401868013845732</v>
      </c>
      <c r="K74" s="5">
        <f t="shared" si="9"/>
        <v>0.28401868013845732</v>
      </c>
      <c r="L74" s="5">
        <f t="shared" si="10"/>
        <v>1.110223024625157E-16</v>
      </c>
      <c r="M74" s="5">
        <f t="shared" si="11"/>
        <v>1.110223024625157E-16</v>
      </c>
      <c r="N74" s="5">
        <f t="shared" si="12"/>
        <v>1.110223024625157E-16</v>
      </c>
    </row>
    <row r="75" spans="1:14" x14ac:dyDescent="0.35">
      <c r="A75" t="s">
        <v>81</v>
      </c>
      <c r="B75" s="5">
        <v>0</v>
      </c>
      <c r="C75" s="5">
        <f>'Original deviation'!E75-'Original deviation'!D75</f>
        <v>-1.6594274620301399</v>
      </c>
      <c r="D75">
        <v>1.381355891196818</v>
      </c>
      <c r="E75">
        <v>1.54134086360852</v>
      </c>
      <c r="F75">
        <v>1.54134086360852</v>
      </c>
      <c r="G75">
        <v>1.381355891196818</v>
      </c>
      <c r="H75">
        <v>1.381355891196818</v>
      </c>
      <c r="I75" s="5">
        <f t="shared" si="7"/>
        <v>1.381355891196818</v>
      </c>
      <c r="J75" s="5">
        <f t="shared" si="8"/>
        <v>1.54134086360852</v>
      </c>
      <c r="K75" s="5">
        <f t="shared" si="9"/>
        <v>1.54134086360852</v>
      </c>
      <c r="L75" s="5">
        <f t="shared" si="10"/>
        <v>1.381355891196818</v>
      </c>
      <c r="M75" s="5">
        <f t="shared" si="11"/>
        <v>1.381355891196818</v>
      </c>
      <c r="N75" s="5">
        <f t="shared" si="12"/>
        <v>1.381355891196818</v>
      </c>
    </row>
    <row r="76" spans="1:14" x14ac:dyDescent="0.35">
      <c r="A76" t="s">
        <v>82</v>
      </c>
      <c r="B76" s="5">
        <v>1.2915109166676805E-2</v>
      </c>
      <c r="C76" s="5">
        <f>'Original deviation'!E76-'Original deviation'!D76</f>
        <v>-0.7414705697169639</v>
      </c>
      <c r="D76">
        <v>0.75438567888364128</v>
      </c>
      <c r="E76">
        <v>0.75438567888364139</v>
      </c>
      <c r="F76">
        <v>0.75438567888364139</v>
      </c>
      <c r="G76">
        <v>1.440868177704139</v>
      </c>
      <c r="H76">
        <v>1.440868177704139</v>
      </c>
      <c r="I76" s="5">
        <f t="shared" si="7"/>
        <v>0.74147056971696446</v>
      </c>
      <c r="J76" s="5">
        <f t="shared" si="8"/>
        <v>0.74147056971696457</v>
      </c>
      <c r="K76" s="5">
        <f t="shared" si="9"/>
        <v>0.74147056971696457</v>
      </c>
      <c r="L76" s="5">
        <f t="shared" si="10"/>
        <v>1.4279530685374622</v>
      </c>
      <c r="M76" s="5">
        <f t="shared" si="11"/>
        <v>1.4279530685374622</v>
      </c>
      <c r="N76" s="5">
        <f t="shared" si="12"/>
        <v>0.72855546055028764</v>
      </c>
    </row>
    <row r="77" spans="1:14" x14ac:dyDescent="0.35">
      <c r="A77" t="s">
        <v>83</v>
      </c>
      <c r="B77" s="5">
        <v>0.26286526916667663</v>
      </c>
      <c r="C77" s="5">
        <f>'Original deviation'!E77-'Original deviation'!D77</f>
        <v>-0.15069283402460165</v>
      </c>
      <c r="D77">
        <v>0.41355810319127878</v>
      </c>
      <c r="E77">
        <v>0.41355810319127873</v>
      </c>
      <c r="F77">
        <v>0.41355810319127873</v>
      </c>
      <c r="G77">
        <v>1.6908183377041379</v>
      </c>
      <c r="H77">
        <v>1.6908183377041379</v>
      </c>
      <c r="I77" s="5">
        <f t="shared" si="7"/>
        <v>0.15069283402460215</v>
      </c>
      <c r="J77" s="5">
        <f t="shared" si="8"/>
        <v>0.1506928340246021</v>
      </c>
      <c r="K77" s="5">
        <f t="shared" si="9"/>
        <v>0.1506928340246021</v>
      </c>
      <c r="L77" s="5">
        <f t="shared" si="10"/>
        <v>1.4279530685374613</v>
      </c>
      <c r="M77" s="5">
        <f t="shared" si="11"/>
        <v>1.4279530685374613</v>
      </c>
      <c r="N77" s="5">
        <f t="shared" si="12"/>
        <v>-0.11217243514207448</v>
      </c>
    </row>
    <row r="78" spans="1:14" x14ac:dyDescent="0.35">
      <c r="A78" t="s">
        <v>84</v>
      </c>
      <c r="B78" s="5">
        <v>0.49416226916667683</v>
      </c>
      <c r="C78" s="5">
        <f>'Original deviation'!E78-'Original deviation'!D78</f>
        <v>-0.72106473284883377</v>
      </c>
      <c r="D78">
        <v>1.215227002015512</v>
      </c>
      <c r="E78">
        <v>1.215227002015512</v>
      </c>
      <c r="F78">
        <v>1.215227002015512</v>
      </c>
      <c r="G78">
        <v>1.922115337704138</v>
      </c>
      <c r="H78">
        <v>1.922115337704138</v>
      </c>
      <c r="I78" s="5">
        <f t="shared" si="7"/>
        <v>0.72106473284883521</v>
      </c>
      <c r="J78" s="5">
        <f t="shared" si="8"/>
        <v>0.72106473284883521</v>
      </c>
      <c r="K78" s="5">
        <f t="shared" si="9"/>
        <v>0.72106473284883521</v>
      </c>
      <c r="L78" s="5">
        <f t="shared" si="10"/>
        <v>1.4279530685374611</v>
      </c>
      <c r="M78" s="5">
        <f t="shared" si="11"/>
        <v>1.4279530685374611</v>
      </c>
      <c r="N78" s="5">
        <f t="shared" si="12"/>
        <v>0.22690246368215838</v>
      </c>
    </row>
    <row r="79" spans="1:14" x14ac:dyDescent="0.35">
      <c r="A79" t="s">
        <v>85</v>
      </c>
      <c r="B79" s="5">
        <v>5.177870839999998</v>
      </c>
      <c r="C79" s="5">
        <f>'Original deviation'!E79-'Original deviation'!D79</f>
        <v>0</v>
      </c>
      <c r="D79">
        <v>5.1778708399999989</v>
      </c>
      <c r="E79">
        <v>5.1778708399999989</v>
      </c>
      <c r="F79">
        <v>5.1778708399999989</v>
      </c>
      <c r="G79">
        <v>5.1778708399999989</v>
      </c>
      <c r="H79">
        <v>5.1778708399999989</v>
      </c>
      <c r="I79" s="5">
        <f t="shared" si="7"/>
        <v>0</v>
      </c>
      <c r="J79" s="5">
        <f t="shared" si="8"/>
        <v>0</v>
      </c>
      <c r="K79" s="5">
        <f t="shared" si="9"/>
        <v>0</v>
      </c>
      <c r="L79" s="5">
        <f t="shared" si="10"/>
        <v>0</v>
      </c>
      <c r="M79" s="5">
        <f t="shared" si="11"/>
        <v>0</v>
      </c>
      <c r="N79" s="5">
        <f t="shared" si="12"/>
        <v>-5.177870839999998</v>
      </c>
    </row>
    <row r="80" spans="1:14" x14ac:dyDescent="0.35">
      <c r="A80" t="s">
        <v>86</v>
      </c>
      <c r="B80" s="5">
        <v>5.3979761600000007</v>
      </c>
      <c r="C80" s="5">
        <f>'Original deviation'!E80-'Original deviation'!D80</f>
        <v>0</v>
      </c>
      <c r="D80">
        <v>5.3979761600000007</v>
      </c>
      <c r="E80">
        <v>5.3979761600000007</v>
      </c>
      <c r="F80">
        <v>5.3979761600000007</v>
      </c>
      <c r="G80">
        <v>5.3979761600000007</v>
      </c>
      <c r="H80">
        <v>5.3979761600000007</v>
      </c>
      <c r="I80" s="5">
        <f t="shared" si="7"/>
        <v>0</v>
      </c>
      <c r="J80" s="5">
        <f t="shared" si="8"/>
        <v>0</v>
      </c>
      <c r="K80" s="5">
        <f t="shared" si="9"/>
        <v>0</v>
      </c>
      <c r="L80" s="5">
        <f t="shared" si="10"/>
        <v>0</v>
      </c>
      <c r="M80" s="5">
        <f t="shared" si="11"/>
        <v>0</v>
      </c>
      <c r="N80" s="5">
        <f t="shared" si="12"/>
        <v>-5.3979761600000007</v>
      </c>
    </row>
    <row r="81" spans="1:14" x14ac:dyDescent="0.35">
      <c r="A81" t="s">
        <v>87</v>
      </c>
      <c r="B81" s="5">
        <v>5.5807755199999995</v>
      </c>
      <c r="C81" s="5">
        <f>'Original deviation'!E81-'Original deviation'!D81</f>
        <v>0</v>
      </c>
      <c r="D81">
        <v>5.5807755200000004</v>
      </c>
      <c r="E81">
        <v>5.5807755200000004</v>
      </c>
      <c r="F81">
        <v>5.5807755200000004</v>
      </c>
      <c r="G81">
        <v>5.5807755200000004</v>
      </c>
      <c r="H81">
        <v>5.5807755200000004</v>
      </c>
      <c r="I81" s="5">
        <f t="shared" si="7"/>
        <v>0</v>
      </c>
      <c r="J81" s="5">
        <f t="shared" si="8"/>
        <v>0</v>
      </c>
      <c r="K81" s="5">
        <f t="shared" si="9"/>
        <v>0</v>
      </c>
      <c r="L81" s="5">
        <f t="shared" si="10"/>
        <v>0</v>
      </c>
      <c r="M81" s="5">
        <f t="shared" si="11"/>
        <v>0</v>
      </c>
      <c r="N81" s="5">
        <f t="shared" si="12"/>
        <v>-5.5807755199999995</v>
      </c>
    </row>
    <row r="82" spans="1:14" x14ac:dyDescent="0.35">
      <c r="A82" t="s">
        <v>88</v>
      </c>
      <c r="B82" s="5">
        <v>5.6815016000000007</v>
      </c>
      <c r="C82" s="5">
        <f>'Original deviation'!E82-'Original deviation'!D82</f>
        <v>0</v>
      </c>
      <c r="D82">
        <v>5.6815016000000007</v>
      </c>
      <c r="E82">
        <v>5.6815016000000007</v>
      </c>
      <c r="F82">
        <v>5.6815016000000007</v>
      </c>
      <c r="G82">
        <v>5.6815016000000007</v>
      </c>
      <c r="H82">
        <v>5.6815016000000007</v>
      </c>
      <c r="I82" s="5">
        <f t="shared" si="7"/>
        <v>0</v>
      </c>
      <c r="J82" s="5">
        <f t="shared" si="8"/>
        <v>0</v>
      </c>
      <c r="K82" s="5">
        <f t="shared" si="9"/>
        <v>0</v>
      </c>
      <c r="L82" s="5">
        <f t="shared" si="10"/>
        <v>0</v>
      </c>
      <c r="M82" s="5">
        <f t="shared" si="11"/>
        <v>0</v>
      </c>
      <c r="N82" s="5">
        <f t="shared" si="12"/>
        <v>-5.6815016000000007</v>
      </c>
    </row>
    <row r="83" spans="1:14" x14ac:dyDescent="0.35">
      <c r="A83" t="s">
        <v>89</v>
      </c>
      <c r="B83" s="5">
        <v>5.6441956400000004</v>
      </c>
      <c r="C83" s="5">
        <f>'Original deviation'!E83-'Original deviation'!D83</f>
        <v>0</v>
      </c>
      <c r="D83">
        <v>5.6441956400000004</v>
      </c>
      <c r="E83">
        <v>5.6441956400000004</v>
      </c>
      <c r="F83">
        <v>5.6441956400000004</v>
      </c>
      <c r="G83">
        <v>5.6441956400000004</v>
      </c>
      <c r="H83">
        <v>5.6441956400000004</v>
      </c>
      <c r="I83" s="5">
        <f t="shared" si="7"/>
        <v>0</v>
      </c>
      <c r="J83" s="5">
        <f t="shared" si="8"/>
        <v>0</v>
      </c>
      <c r="K83" s="5">
        <f t="shared" si="9"/>
        <v>0</v>
      </c>
      <c r="L83" s="5">
        <f t="shared" si="10"/>
        <v>0</v>
      </c>
      <c r="M83" s="5">
        <f t="shared" si="11"/>
        <v>0</v>
      </c>
      <c r="N83" s="5">
        <f t="shared" si="12"/>
        <v>-5.6441956400000004</v>
      </c>
    </row>
    <row r="84" spans="1:14" x14ac:dyDescent="0.35">
      <c r="A84" t="s">
        <v>90</v>
      </c>
      <c r="B84" s="5">
        <v>5.4502045999999993</v>
      </c>
      <c r="C84" s="5">
        <f>'Original deviation'!E84-'Original deviation'!D84</f>
        <v>0</v>
      </c>
      <c r="D84">
        <v>5.4502045999999993</v>
      </c>
      <c r="E84">
        <v>5.4502045999999993</v>
      </c>
      <c r="F84">
        <v>5.4502045999999993</v>
      </c>
      <c r="G84">
        <v>5.4502045999999993</v>
      </c>
      <c r="H84">
        <v>5.4502045999999993</v>
      </c>
      <c r="I84" s="5">
        <f t="shared" si="7"/>
        <v>0</v>
      </c>
      <c r="J84" s="5">
        <f t="shared" si="8"/>
        <v>0</v>
      </c>
      <c r="K84" s="5">
        <f t="shared" si="9"/>
        <v>0</v>
      </c>
      <c r="L84" s="5">
        <f t="shared" si="10"/>
        <v>0</v>
      </c>
      <c r="M84" s="5">
        <f t="shared" si="11"/>
        <v>0</v>
      </c>
      <c r="N84" s="5">
        <f t="shared" si="12"/>
        <v>-5.4502045999999993</v>
      </c>
    </row>
    <row r="85" spans="1:14" x14ac:dyDescent="0.35">
      <c r="A85" t="s">
        <v>91</v>
      </c>
      <c r="B85" s="5">
        <v>5.1442954399999996</v>
      </c>
      <c r="C85" s="5">
        <f>'Original deviation'!E85-'Original deviation'!D85</f>
        <v>0</v>
      </c>
      <c r="D85">
        <v>5.1442954399999996</v>
      </c>
      <c r="E85">
        <v>5.1442954399999996</v>
      </c>
      <c r="F85">
        <v>5.1442954399999996</v>
      </c>
      <c r="G85">
        <v>5.1442954399999996</v>
      </c>
      <c r="H85">
        <v>5.1442954399999996</v>
      </c>
      <c r="I85" s="5">
        <f t="shared" si="7"/>
        <v>0</v>
      </c>
      <c r="J85" s="5">
        <f t="shared" si="8"/>
        <v>0</v>
      </c>
      <c r="K85" s="5">
        <f t="shared" si="9"/>
        <v>0</v>
      </c>
      <c r="L85" s="5">
        <f t="shared" si="10"/>
        <v>0</v>
      </c>
      <c r="M85" s="5">
        <f t="shared" si="11"/>
        <v>0</v>
      </c>
      <c r="N85" s="5">
        <f t="shared" si="12"/>
        <v>-5.1442954399999996</v>
      </c>
    </row>
    <row r="86" spans="1:14" x14ac:dyDescent="0.35">
      <c r="A86" t="s">
        <v>92</v>
      </c>
      <c r="B86" s="5">
        <v>4.8048109999999999</v>
      </c>
      <c r="C86" s="5">
        <f>'Original deviation'!E86-'Original deviation'!D86</f>
        <v>0</v>
      </c>
      <c r="D86">
        <v>4.8048109999999999</v>
      </c>
      <c r="E86">
        <v>4.8048109999999999</v>
      </c>
      <c r="F86">
        <v>4.8048109999999999</v>
      </c>
      <c r="G86">
        <v>4.8048109999999999</v>
      </c>
      <c r="H86">
        <v>4.8048109999999999</v>
      </c>
      <c r="I86" s="5">
        <f t="shared" si="7"/>
        <v>0</v>
      </c>
      <c r="J86" s="5">
        <f t="shared" si="8"/>
        <v>0</v>
      </c>
      <c r="K86" s="5">
        <f t="shared" si="9"/>
        <v>0</v>
      </c>
      <c r="L86" s="5">
        <f t="shared" si="10"/>
        <v>0</v>
      </c>
      <c r="M86" s="5">
        <f t="shared" si="11"/>
        <v>0</v>
      </c>
      <c r="N86" s="5">
        <f t="shared" si="12"/>
        <v>-4.8048109999999999</v>
      </c>
    </row>
    <row r="87" spans="1:14" x14ac:dyDescent="0.35">
      <c r="A87" t="s">
        <v>93</v>
      </c>
      <c r="B87" s="5">
        <v>4.4951714000000003</v>
      </c>
      <c r="C87" s="5">
        <f>'Original deviation'!E87-'Original deviation'!D87</f>
        <v>0</v>
      </c>
      <c r="D87">
        <v>4.4951714000000003</v>
      </c>
      <c r="E87">
        <v>4.4951714000000003</v>
      </c>
      <c r="F87">
        <v>4.4951714000000003</v>
      </c>
      <c r="G87">
        <v>4.4951714000000003</v>
      </c>
      <c r="H87">
        <v>4.4951714000000003</v>
      </c>
      <c r="I87" s="5">
        <f t="shared" si="7"/>
        <v>0</v>
      </c>
      <c r="J87" s="5">
        <f t="shared" si="8"/>
        <v>0</v>
      </c>
      <c r="K87" s="5">
        <f t="shared" si="9"/>
        <v>0</v>
      </c>
      <c r="L87" s="5">
        <f t="shared" si="10"/>
        <v>0</v>
      </c>
      <c r="M87" s="5">
        <f t="shared" si="11"/>
        <v>0</v>
      </c>
      <c r="N87" s="5">
        <f t="shared" si="12"/>
        <v>-4.4951714000000003</v>
      </c>
    </row>
    <row r="88" spans="1:14" x14ac:dyDescent="0.35">
      <c r="A88" t="s">
        <v>94</v>
      </c>
      <c r="B88" s="5">
        <v>4.2750660799999993</v>
      </c>
      <c r="C88" s="5">
        <f>'Original deviation'!E88-'Original deviation'!D88</f>
        <v>0</v>
      </c>
      <c r="D88">
        <v>4.2750660800000002</v>
      </c>
      <c r="E88">
        <v>4.2750660800000002</v>
      </c>
      <c r="F88">
        <v>4.2750660800000002</v>
      </c>
      <c r="G88">
        <v>4.2750660800000002</v>
      </c>
      <c r="H88">
        <v>4.2750660800000002</v>
      </c>
      <c r="I88" s="5">
        <f t="shared" si="7"/>
        <v>0</v>
      </c>
      <c r="J88" s="5">
        <f t="shared" si="8"/>
        <v>0</v>
      </c>
      <c r="K88" s="5">
        <f t="shared" si="9"/>
        <v>0</v>
      </c>
      <c r="L88" s="5">
        <f t="shared" si="10"/>
        <v>0</v>
      </c>
      <c r="M88" s="5">
        <f t="shared" si="11"/>
        <v>0</v>
      </c>
      <c r="N88" s="5">
        <f t="shared" si="12"/>
        <v>-4.2750660799999993</v>
      </c>
    </row>
    <row r="89" spans="1:14" x14ac:dyDescent="0.35">
      <c r="A89" t="s">
        <v>95</v>
      </c>
      <c r="B89" s="5">
        <v>4.1183809999999985</v>
      </c>
      <c r="C89" s="5">
        <f>'Original deviation'!E89-'Original deviation'!D89</f>
        <v>0</v>
      </c>
      <c r="D89">
        <v>4.1183809999999994</v>
      </c>
      <c r="E89">
        <v>4.1183809999999994</v>
      </c>
      <c r="F89">
        <v>4.1183809999999994</v>
      </c>
      <c r="G89">
        <v>4.1183809999999994</v>
      </c>
      <c r="H89">
        <v>4.1183809999999994</v>
      </c>
      <c r="I89" s="5">
        <f t="shared" si="7"/>
        <v>0</v>
      </c>
      <c r="J89" s="5">
        <f t="shared" si="8"/>
        <v>0</v>
      </c>
      <c r="K89" s="5">
        <f t="shared" si="9"/>
        <v>0</v>
      </c>
      <c r="L89" s="5">
        <f t="shared" si="10"/>
        <v>0</v>
      </c>
      <c r="M89" s="5">
        <f t="shared" si="11"/>
        <v>0</v>
      </c>
      <c r="N89" s="5">
        <f t="shared" si="12"/>
        <v>-4.1183809999999985</v>
      </c>
    </row>
    <row r="90" spans="1:14" x14ac:dyDescent="0.35">
      <c r="A90" t="s">
        <v>96</v>
      </c>
      <c r="B90" s="5">
        <v>3.9878099599999999</v>
      </c>
      <c r="C90" s="5">
        <f>'Original deviation'!E90-'Original deviation'!D90</f>
        <v>0</v>
      </c>
      <c r="D90">
        <v>3.9878099599999999</v>
      </c>
      <c r="E90">
        <v>3.9878099599999999</v>
      </c>
      <c r="F90">
        <v>3.9878099599999999</v>
      </c>
      <c r="G90">
        <v>3.9878099599999999</v>
      </c>
      <c r="H90">
        <v>3.9878099599999999</v>
      </c>
      <c r="I90" s="5">
        <f t="shared" si="7"/>
        <v>0</v>
      </c>
      <c r="J90" s="5">
        <f t="shared" si="8"/>
        <v>0</v>
      </c>
      <c r="K90" s="5">
        <f t="shared" si="9"/>
        <v>0</v>
      </c>
      <c r="L90" s="5">
        <f t="shared" si="10"/>
        <v>0</v>
      </c>
      <c r="M90" s="5">
        <f t="shared" si="11"/>
        <v>0</v>
      </c>
      <c r="N90" s="5">
        <f t="shared" si="12"/>
        <v>-3.9878099599999999</v>
      </c>
    </row>
    <row r="91" spans="1:14" x14ac:dyDescent="0.35">
      <c r="A91" t="s">
        <v>97</v>
      </c>
      <c r="B91" s="5">
        <v>3.8423166800000002</v>
      </c>
      <c r="C91" s="5">
        <f>'Original deviation'!E91-'Original deviation'!D91</f>
        <v>0</v>
      </c>
      <c r="D91">
        <v>3.8423166800000002</v>
      </c>
      <c r="E91">
        <v>3.8423166800000002</v>
      </c>
      <c r="F91">
        <v>3.8423166800000002</v>
      </c>
      <c r="G91">
        <v>3.8423166800000002</v>
      </c>
      <c r="H91">
        <v>3.8423166800000002</v>
      </c>
      <c r="I91" s="5">
        <f t="shared" si="7"/>
        <v>0</v>
      </c>
      <c r="J91" s="5">
        <f t="shared" si="8"/>
        <v>0</v>
      </c>
      <c r="K91" s="5">
        <f t="shared" si="9"/>
        <v>0</v>
      </c>
      <c r="L91" s="5">
        <f t="shared" si="10"/>
        <v>0</v>
      </c>
      <c r="M91" s="5">
        <f t="shared" si="11"/>
        <v>0</v>
      </c>
      <c r="N91" s="5">
        <f t="shared" si="12"/>
        <v>-3.8423166800000002</v>
      </c>
    </row>
    <row r="92" spans="1:14" x14ac:dyDescent="0.35">
      <c r="A92" t="s">
        <v>98</v>
      </c>
      <c r="B92" s="5">
        <v>3.6557867599999998</v>
      </c>
      <c r="C92" s="5">
        <f>'Original deviation'!E92-'Original deviation'!D92</f>
        <v>0</v>
      </c>
      <c r="D92">
        <v>3.6557867599999998</v>
      </c>
      <c r="E92">
        <v>3.6557867599999998</v>
      </c>
      <c r="F92">
        <v>3.6557867599999998</v>
      </c>
      <c r="G92">
        <v>3.6557867599999998</v>
      </c>
      <c r="H92">
        <v>3.6557867599999998</v>
      </c>
      <c r="I92" s="5">
        <f t="shared" si="7"/>
        <v>0</v>
      </c>
      <c r="J92" s="5">
        <f t="shared" si="8"/>
        <v>0</v>
      </c>
      <c r="K92" s="5">
        <f t="shared" si="9"/>
        <v>0</v>
      </c>
      <c r="L92" s="5">
        <f t="shared" si="10"/>
        <v>0</v>
      </c>
      <c r="M92" s="5">
        <f t="shared" si="11"/>
        <v>0</v>
      </c>
      <c r="N92" s="5">
        <f t="shared" si="12"/>
        <v>-3.6557867599999998</v>
      </c>
    </row>
    <row r="93" spans="1:14" x14ac:dyDescent="0.35">
      <c r="A93" t="s">
        <v>99</v>
      </c>
      <c r="B93" s="5">
        <v>3.42448964</v>
      </c>
      <c r="C93" s="5">
        <f>'Original deviation'!E93-'Original deviation'!D93</f>
        <v>0</v>
      </c>
      <c r="D93">
        <v>3.42448964</v>
      </c>
      <c r="E93">
        <v>3.42448964</v>
      </c>
      <c r="F93">
        <v>3.42448964</v>
      </c>
      <c r="G93">
        <v>3.42448964</v>
      </c>
      <c r="H93">
        <v>3.42448964</v>
      </c>
      <c r="I93" s="5">
        <f t="shared" si="7"/>
        <v>0</v>
      </c>
      <c r="J93" s="5">
        <f t="shared" si="8"/>
        <v>0</v>
      </c>
      <c r="K93" s="5">
        <f t="shared" si="9"/>
        <v>0</v>
      </c>
      <c r="L93" s="5">
        <f t="shared" si="10"/>
        <v>0</v>
      </c>
      <c r="M93" s="5">
        <f t="shared" si="11"/>
        <v>0</v>
      </c>
      <c r="N93" s="5">
        <f t="shared" si="12"/>
        <v>-3.42448964</v>
      </c>
    </row>
    <row r="94" spans="1:14" x14ac:dyDescent="0.35">
      <c r="A94" t="s">
        <v>100</v>
      </c>
      <c r="B94" s="5">
        <v>3.1633478000000008</v>
      </c>
      <c r="C94" s="5">
        <f>'Original deviation'!E94-'Original deviation'!D94</f>
        <v>0</v>
      </c>
      <c r="D94">
        <v>3.1633478000000008</v>
      </c>
      <c r="E94">
        <v>3.1633478000000008</v>
      </c>
      <c r="F94">
        <v>3.1633478000000008</v>
      </c>
      <c r="G94">
        <v>3.1633478000000008</v>
      </c>
      <c r="H94">
        <v>3.1633478000000008</v>
      </c>
      <c r="I94" s="5">
        <f t="shared" si="7"/>
        <v>0</v>
      </c>
      <c r="J94" s="5">
        <f t="shared" si="8"/>
        <v>0</v>
      </c>
      <c r="K94" s="5">
        <f t="shared" si="9"/>
        <v>0</v>
      </c>
      <c r="L94" s="5">
        <f t="shared" si="10"/>
        <v>0</v>
      </c>
      <c r="M94" s="5">
        <f t="shared" si="11"/>
        <v>0</v>
      </c>
      <c r="N94" s="5">
        <f t="shared" si="12"/>
        <v>-3.1633478000000008</v>
      </c>
    </row>
    <row r="95" spans="1:14" x14ac:dyDescent="0.35">
      <c r="A95" t="s">
        <v>101</v>
      </c>
      <c r="B95" s="5">
        <v>2.8798222399999998</v>
      </c>
      <c r="C95" s="5">
        <f>'Original deviation'!E95-'Original deviation'!D95</f>
        <v>0</v>
      </c>
      <c r="D95">
        <v>2.8798222400000002</v>
      </c>
      <c r="E95">
        <v>2.8798222400000002</v>
      </c>
      <c r="F95">
        <v>2.8798222400000002</v>
      </c>
      <c r="G95">
        <v>2.8798222400000002</v>
      </c>
      <c r="H95">
        <v>2.8798222400000002</v>
      </c>
      <c r="I95" s="5">
        <f t="shared" si="7"/>
        <v>0</v>
      </c>
      <c r="J95" s="5">
        <f t="shared" si="8"/>
        <v>0</v>
      </c>
      <c r="K95" s="5">
        <f t="shared" si="9"/>
        <v>0</v>
      </c>
      <c r="L95" s="5">
        <f t="shared" si="10"/>
        <v>0</v>
      </c>
      <c r="M95" s="5">
        <f t="shared" si="11"/>
        <v>0</v>
      </c>
      <c r="N95" s="5">
        <f t="shared" si="12"/>
        <v>-2.8798222399999998</v>
      </c>
    </row>
    <row r="96" spans="1:14" x14ac:dyDescent="0.35">
      <c r="A96" t="s">
        <v>102</v>
      </c>
      <c r="B96" s="5">
        <v>2.5888355599999997</v>
      </c>
      <c r="C96" s="5">
        <f>'Original deviation'!E96-'Original deviation'!D96</f>
        <v>0</v>
      </c>
      <c r="D96">
        <v>2.5888355600000001</v>
      </c>
      <c r="E96">
        <v>2.5888355600000001</v>
      </c>
      <c r="F96">
        <v>2.5888355600000001</v>
      </c>
      <c r="G96">
        <v>2.5888355600000001</v>
      </c>
      <c r="H96">
        <v>2.5888355600000001</v>
      </c>
      <c r="I96" s="5">
        <f t="shared" si="7"/>
        <v>0</v>
      </c>
      <c r="J96" s="5">
        <f t="shared" si="8"/>
        <v>0</v>
      </c>
      <c r="K96" s="5">
        <f t="shared" si="9"/>
        <v>0</v>
      </c>
      <c r="L96" s="5">
        <f t="shared" si="10"/>
        <v>0</v>
      </c>
      <c r="M96" s="5">
        <f t="shared" si="11"/>
        <v>0</v>
      </c>
      <c r="N96" s="5">
        <f t="shared" si="12"/>
        <v>-2.5888355599999997</v>
      </c>
    </row>
    <row r="97" spans="1:14" x14ac:dyDescent="0.35">
      <c r="A97" t="s">
        <v>103</v>
      </c>
      <c r="B97" s="5">
        <v>2.2978489999999998</v>
      </c>
      <c r="C97" s="5">
        <f>'Original deviation'!E97-'Original deviation'!D97</f>
        <v>0</v>
      </c>
      <c r="D97">
        <v>2.2978489999999998</v>
      </c>
      <c r="E97">
        <v>2.2978489999999998</v>
      </c>
      <c r="F97">
        <v>2.2978489999999998</v>
      </c>
      <c r="G97">
        <v>2.2978489999999998</v>
      </c>
      <c r="H97">
        <v>2.2978489999999998</v>
      </c>
      <c r="I97" s="5">
        <f t="shared" si="7"/>
        <v>0</v>
      </c>
      <c r="J97" s="5">
        <f t="shared" si="8"/>
        <v>0</v>
      </c>
      <c r="K97" s="5">
        <f t="shared" si="9"/>
        <v>0</v>
      </c>
      <c r="L97" s="5">
        <f t="shared" si="10"/>
        <v>0</v>
      </c>
      <c r="M97" s="5">
        <f t="shared" si="11"/>
        <v>0</v>
      </c>
      <c r="N97" s="5">
        <f t="shared" si="12"/>
        <v>-2.2978489999999998</v>
      </c>
    </row>
    <row r="98" spans="1:14" x14ac:dyDescent="0.35">
      <c r="A98" t="s">
        <v>104</v>
      </c>
      <c r="B98" s="5">
        <v>2.0105928799999999</v>
      </c>
      <c r="C98" s="5">
        <f>'Original deviation'!E98-'Original deviation'!D98</f>
        <v>0</v>
      </c>
      <c r="D98">
        <v>2.0105928799999999</v>
      </c>
      <c r="E98">
        <v>2.0105928799999999</v>
      </c>
      <c r="F98">
        <v>2.0105928799999999</v>
      </c>
      <c r="G98">
        <v>2.0105928799999999</v>
      </c>
      <c r="H98">
        <v>2.0105928799999999</v>
      </c>
      <c r="I98" s="5">
        <f t="shared" si="7"/>
        <v>0</v>
      </c>
      <c r="J98" s="5">
        <f t="shared" si="8"/>
        <v>0</v>
      </c>
      <c r="K98" s="5">
        <f t="shared" si="9"/>
        <v>0</v>
      </c>
      <c r="L98" s="5">
        <f t="shared" si="10"/>
        <v>0</v>
      </c>
      <c r="M98" s="5">
        <f t="shared" si="11"/>
        <v>0</v>
      </c>
      <c r="N98" s="5">
        <f t="shared" si="12"/>
        <v>-2.0105928799999999</v>
      </c>
    </row>
  </sheetData>
  <autoFilter ref="A2:G98"/>
  <mergeCells count="2">
    <mergeCell ref="D1:H1"/>
    <mergeCell ref="I1:M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Computation time</vt:lpstr>
      <vt:lpstr>Original deviation</vt:lpstr>
      <vt:lpstr>PV Utilization</vt:lpstr>
      <vt:lpstr>Switching numbers</vt:lpstr>
      <vt:lpstr>Flex Distribution</vt:lpstr>
      <vt:lpstr>Residual deviation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Guemruekcue, Erdem</dc:creator>
  <cp:lastModifiedBy>Guemruekcue, Erdem</cp:lastModifiedBy>
  <dcterms:created xsi:type="dcterms:W3CDTF">2019-05-08T10:02:49Z</dcterms:created>
  <dcterms:modified xsi:type="dcterms:W3CDTF">2019-05-11T13:58:22Z</dcterms:modified>
</cp:coreProperties>
</file>