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gu\SpyderProjects\distritubtedControl\tutorials\"/>
    </mc:Choice>
  </mc:AlternateContent>
  <bookViews>
    <workbookView xWindow="0" yWindow="0" windowWidth="28800" windowHeight="12300" firstSheet="3" activeTab="10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8" r:id="rId6"/>
    <sheet name="Tabelle7" sheetId="9" r:id="rId7"/>
    <sheet name="Tabelle8" sheetId="10" r:id="rId8"/>
    <sheet name="Tabelle9" sheetId="11" r:id="rId9"/>
    <sheet name="Tabelle10" sheetId="12" r:id="rId10"/>
    <sheet name="Aggregation" sheetId="7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7" l="1"/>
  <c r="B4" i="7"/>
  <c r="B3" i="7"/>
  <c r="B2" i="7"/>
  <c r="A3" i="7"/>
  <c r="A4" i="7"/>
  <c r="A5" i="7"/>
  <c r="A2" i="7"/>
  <c r="B5" i="12"/>
  <c r="A5" i="12"/>
  <c r="B4" i="12"/>
  <c r="A4" i="12"/>
  <c r="B3" i="12"/>
  <c r="A3" i="12"/>
  <c r="B2" i="12"/>
  <c r="A2" i="12"/>
  <c r="B5" i="11"/>
  <c r="A5" i="11"/>
  <c r="B4" i="11"/>
  <c r="A4" i="11"/>
  <c r="B3" i="11"/>
  <c r="A3" i="11"/>
  <c r="B2" i="11"/>
  <c r="A2" i="11"/>
  <c r="B5" i="10"/>
  <c r="A5" i="10"/>
  <c r="B4" i="10"/>
  <c r="A4" i="10"/>
  <c r="B3" i="10"/>
  <c r="A3" i="10"/>
  <c r="B2" i="10"/>
  <c r="A2" i="10"/>
  <c r="B5" i="9"/>
  <c r="A5" i="9"/>
  <c r="B4" i="9"/>
  <c r="A4" i="9"/>
  <c r="B3" i="9"/>
  <c r="A3" i="9"/>
  <c r="B2" i="9"/>
  <c r="A2" i="9"/>
  <c r="B5" i="5" l="1"/>
  <c r="A5" i="5"/>
  <c r="B4" i="5"/>
  <c r="A4" i="5"/>
  <c r="B3" i="5"/>
  <c r="A3" i="5"/>
  <c r="B2" i="5"/>
  <c r="A2" i="5"/>
  <c r="B5" i="4"/>
  <c r="A5" i="4"/>
  <c r="B4" i="4"/>
  <c r="A4" i="4"/>
  <c r="B3" i="4"/>
  <c r="A3" i="4"/>
  <c r="B2" i="4"/>
  <c r="A2" i="4"/>
  <c r="B5" i="3"/>
  <c r="A5" i="3"/>
  <c r="B4" i="3"/>
  <c r="A4" i="3"/>
  <c r="B3" i="3"/>
  <c r="A3" i="3"/>
  <c r="B2" i="3"/>
  <c r="A2" i="3"/>
  <c r="B5" i="2"/>
  <c r="A5" i="2"/>
  <c r="B4" i="2"/>
  <c r="A4" i="2"/>
  <c r="B3" i="2"/>
  <c r="A3" i="2"/>
  <c r="B2" i="2"/>
  <c r="A2" i="2"/>
  <c r="C2" i="7" l="1"/>
  <c r="C5" i="7"/>
  <c r="C4" i="7"/>
  <c r="C3" i="7"/>
</calcChain>
</file>

<file path=xl/sharedStrings.xml><?xml version="1.0" encoding="utf-8"?>
<sst xmlns="http://schemas.openxmlformats.org/spreadsheetml/2006/main" count="33" uniqueCount="6">
  <si>
    <t>Forecast</t>
  </si>
  <si>
    <t>Deviation</t>
  </si>
  <si>
    <t>Flexibility</t>
  </si>
  <si>
    <t>Agg Cons For</t>
  </si>
  <si>
    <t>Agg Dev</t>
  </si>
  <si>
    <t>Uncontrolled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</si>
</sst>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:XFD17"/>
    </sheetView>
  </sheetViews>
  <sheetFormatPr baseColWidth="10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14.811574799999992</v>
      </c>
      <c r="B2" s="2">
        <v>-2.124100407272727</v>
      </c>
      <c r="C2" s="2">
        <v>5</v>
      </c>
    </row>
    <row r="3" spans="1:3" x14ac:dyDescent="0.35">
      <c r="A3" s="2">
        <v>13.767167999999998</v>
      </c>
      <c r="B3" s="2">
        <v>-2.2174661585454549</v>
      </c>
      <c r="C3" s="2">
        <v>5</v>
      </c>
    </row>
    <row r="4" spans="1:3" x14ac:dyDescent="0.35">
      <c r="A4" s="2">
        <v>13.126282800000011</v>
      </c>
      <c r="B4" s="2">
        <v>-2.247134569475691</v>
      </c>
      <c r="C4" s="2">
        <v>5</v>
      </c>
    </row>
    <row r="5" spans="1:3" x14ac:dyDescent="0.35">
      <c r="A5" s="2">
        <v>12.722762400000009</v>
      </c>
      <c r="B5" s="2">
        <v>3.4683339620170548</v>
      </c>
      <c r="C5" s="2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baseColWidth="10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f>Tabelle6!A2*0.96</f>
        <v>14.219111807999992</v>
      </c>
      <c r="B2" s="2">
        <f>Tabelle6!B2*0.96</f>
        <v>-2.0391363909818176</v>
      </c>
      <c r="C2" s="2">
        <v>-5</v>
      </c>
    </row>
    <row r="3" spans="1:3" x14ac:dyDescent="0.35">
      <c r="A3" s="2">
        <f>Tabelle6!A3*0.96</f>
        <v>13.216481279999998</v>
      </c>
      <c r="B3" s="2">
        <f>Tabelle6!B3*0.96</f>
        <v>-2.1287675122036367</v>
      </c>
      <c r="C3" s="2">
        <v>-5</v>
      </c>
    </row>
    <row r="4" spans="1:3" x14ac:dyDescent="0.35">
      <c r="A4" s="2">
        <f>Tabelle6!A4*0.96</f>
        <v>12.60123148800001</v>
      </c>
      <c r="B4" s="2">
        <f>Tabelle6!B4*0.96</f>
        <v>-2.1572491866966632</v>
      </c>
      <c r="C4" s="2">
        <v>-5</v>
      </c>
    </row>
    <row r="5" spans="1:3" x14ac:dyDescent="0.35">
      <c r="A5" s="2">
        <f>Tabelle6!A5*0.96</f>
        <v>12.213851904000009</v>
      </c>
      <c r="B5" s="2">
        <f>Tabelle6!B5*0.96</f>
        <v>3.3296006035363725</v>
      </c>
      <c r="C5" s="2">
        <v>-5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" sqref="C1"/>
    </sheetView>
  </sheetViews>
  <sheetFormatPr baseColWidth="10" defaultRowHeight="14.5" x14ac:dyDescent="0.35"/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 s="2">
        <f>Tabelle1!A2+Tabelle2!A2+Tabelle3!A2+Tabelle4!A2+Tabelle5!A2+Tabelle6!A2+Tabelle7!A2+Tabelle8!A2+Tabelle9!A2+Tabelle10!A2</f>
        <v>160.2612393359999</v>
      </c>
      <c r="B2" s="2">
        <f>Tabelle1!B2+Tabelle2!B2+Tabelle3!B2+Tabelle4!B2+Tabelle5!B2+Tabelle6!B2+Tabelle7!B2+Tabelle8!B2+Tabelle9!B2+Tabelle10!B2</f>
        <v>-22.982766406690907</v>
      </c>
      <c r="C2" s="2">
        <f>A2+B2</f>
        <v>137.278472929309</v>
      </c>
    </row>
    <row r="3" spans="1:3" x14ac:dyDescent="0.35">
      <c r="A3" s="2">
        <f>Tabelle1!A3+Tabelle2!A3+Tabelle3!A3+Tabelle4!A3+Tabelle5!A3+Tabelle6!A3+Tabelle7!A3+Tabelle8!A3+Tabelle9!A3+Tabelle10!A3</f>
        <v>148.96075775999998</v>
      </c>
      <c r="B3" s="2">
        <f>Tabelle1!B3+Tabelle2!B3+Tabelle3!B3+Tabelle4!B3+Tabelle5!B3+Tabelle6!B3+Tabelle7!B3+Tabelle8!B3+Tabelle9!B3+Tabelle10!B3</f>
        <v>-23.992983835461825</v>
      </c>
      <c r="C3" s="2">
        <f t="shared" ref="C3:C5" si="0">A3+B3</f>
        <v>124.96777392453815</v>
      </c>
    </row>
    <row r="4" spans="1:3" x14ac:dyDescent="0.35">
      <c r="A4" s="2">
        <f>Tabelle1!A4+Tabelle2!A4+Tabelle3!A4+Tabelle4!A4+Tabelle5!A4+Tabelle6!A4+Tabelle7!A4+Tabelle8!A4+Tabelle9!A4+Tabelle10!A4</f>
        <v>142.02637989600009</v>
      </c>
      <c r="B4" s="2">
        <f>Tabelle1!B4+Tabelle2!B4+Tabelle3!B4+Tabelle4!B4+Tabelle5!B4+Tabelle6!B4+Tabelle7!B4+Tabelle8!B4+Tabelle9!B4+Tabelle10!B4</f>
        <v>-24.313996041726977</v>
      </c>
      <c r="C4" s="2">
        <f t="shared" si="0"/>
        <v>117.71238385427311</v>
      </c>
    </row>
    <row r="5" spans="1:3" x14ac:dyDescent="0.35">
      <c r="A5" s="2">
        <f>Tabelle1!A5+Tabelle2!A5+Tabelle3!A5+Tabelle4!A5+Tabelle5!A5+Tabelle6!A5+Tabelle7!A5+Tabelle8!A5+Tabelle9!A5+Tabelle10!A5</f>
        <v>137.66028916800008</v>
      </c>
      <c r="B5" s="2">
        <f>Tabelle1!B5+Tabelle2!B5+Tabelle3!B5+Tabelle4!B5+Tabelle5!B5+Tabelle6!B5+Tabelle7!B5+Tabelle8!B5+Tabelle9!B5+Tabelle10!B5</f>
        <v>37.527373469024532</v>
      </c>
      <c r="C5" s="2">
        <f t="shared" si="0"/>
        <v>175.1876626370246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6" sqref="A6:XFD17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</row>
    <row r="2" spans="1:4" x14ac:dyDescent="0.35">
      <c r="A2" s="2">
        <f>Tabelle1!A2*1.15</f>
        <v>17.033311019999989</v>
      </c>
      <c r="B2" s="2">
        <f>Tabelle1!B2*1.15</f>
        <v>-2.4427154683636356</v>
      </c>
      <c r="C2" s="2">
        <v>6.2</v>
      </c>
      <c r="D2" s="2"/>
    </row>
    <row r="3" spans="1:4" x14ac:dyDescent="0.35">
      <c r="A3" s="2">
        <f>Tabelle1!A3*1.15</f>
        <v>15.832243199999997</v>
      </c>
      <c r="B3" s="2">
        <f>Tabelle1!B3*1.15</f>
        <v>-2.5500860823272729</v>
      </c>
      <c r="C3" s="2">
        <v>6.2</v>
      </c>
      <c r="D3" s="2"/>
    </row>
    <row r="4" spans="1:4" x14ac:dyDescent="0.35">
      <c r="A4" s="2">
        <f>Tabelle1!A4*1.15</f>
        <v>15.095225220000012</v>
      </c>
      <c r="B4" s="2">
        <f>Tabelle1!B4*1.15</f>
        <v>-2.5842047548970446</v>
      </c>
      <c r="C4" s="2">
        <v>6.2</v>
      </c>
      <c r="D4" s="2"/>
    </row>
    <row r="5" spans="1:4" x14ac:dyDescent="0.35">
      <c r="A5" s="2">
        <f>Tabelle1!A5*1.15</f>
        <v>14.63117676000001</v>
      </c>
      <c r="B5" s="2">
        <f>Tabelle1!B5*1.15</f>
        <v>3.9885840563196129</v>
      </c>
      <c r="C5" s="2">
        <v>6.2</v>
      </c>
      <c r="D5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:XFD17"/>
    </sheetView>
  </sheetViews>
  <sheetFormatPr baseColWidth="10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f>Tabelle1!A2*1.5</f>
        <v>22.21736219999999</v>
      </c>
      <c r="B2" s="2">
        <f>Tabelle1!B2*1.5</f>
        <v>-3.1861506109090905</v>
      </c>
      <c r="C2" s="2">
        <v>-8</v>
      </c>
    </row>
    <row r="3" spans="1:3" x14ac:dyDescent="0.35">
      <c r="A3" s="2">
        <f>Tabelle1!A3*1.5</f>
        <v>20.650751999999997</v>
      </c>
      <c r="B3" s="2">
        <f>Tabelle1!B3*1.5</f>
        <v>-3.3261992378181824</v>
      </c>
      <c r="C3" s="2">
        <v>-8</v>
      </c>
    </row>
    <row r="4" spans="1:3" x14ac:dyDescent="0.35">
      <c r="A4" s="2">
        <f>Tabelle1!A4*1.5</f>
        <v>19.689424200000015</v>
      </c>
      <c r="B4" s="2">
        <f>Tabelle1!B4*1.5</f>
        <v>-3.3707018542135367</v>
      </c>
      <c r="C4" s="2">
        <v>-8</v>
      </c>
    </row>
    <row r="5" spans="1:3" x14ac:dyDescent="0.35">
      <c r="A5" s="2">
        <f>Tabelle1!A5*1.5</f>
        <v>19.084143600000015</v>
      </c>
      <c r="B5" s="2">
        <f>Tabelle1!B5*1.5</f>
        <v>5.2025009430255817</v>
      </c>
      <c r="C5" s="2">
        <v>-8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:XFD17"/>
    </sheetView>
  </sheetViews>
  <sheetFormatPr baseColWidth="10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f>Tabelle1!A2*0.8</f>
        <v>11.849259839999995</v>
      </c>
      <c r="B2" s="2">
        <f>Tabelle1!B2*0.8</f>
        <v>-1.6992803258181817</v>
      </c>
      <c r="C2" s="2">
        <v>4</v>
      </c>
    </row>
    <row r="3" spans="1:3" x14ac:dyDescent="0.35">
      <c r="A3" s="2">
        <f>Tabelle1!A3*0.8</f>
        <v>11.013734399999999</v>
      </c>
      <c r="B3" s="2">
        <f>Tabelle1!B3*0.8</f>
        <v>-1.773972926836364</v>
      </c>
      <c r="C3" s="2">
        <v>4</v>
      </c>
    </row>
    <row r="4" spans="1:3" x14ac:dyDescent="0.35">
      <c r="A4" s="2">
        <f>Tabelle1!A4*0.8</f>
        <v>10.501026240000009</v>
      </c>
      <c r="B4" s="2">
        <f>Tabelle1!B4*0.8</f>
        <v>-1.7977076555805529</v>
      </c>
      <c r="C4" s="2">
        <v>4</v>
      </c>
    </row>
    <row r="5" spans="1:3" x14ac:dyDescent="0.35">
      <c r="A5" s="2">
        <f>Tabelle1!A5*0.8</f>
        <v>10.178209920000008</v>
      </c>
      <c r="B5" s="2">
        <f>Tabelle1!B5*0.8</f>
        <v>2.774667169613644</v>
      </c>
      <c r="C5" s="2"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:XFD17"/>
    </sheetView>
  </sheetViews>
  <sheetFormatPr baseColWidth="10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f>Tabelle1!A2*0.96</f>
        <v>14.219111807999992</v>
      </c>
      <c r="B2" s="2">
        <f>Tabelle1!B2*0.96</f>
        <v>-2.0391363909818176</v>
      </c>
      <c r="C2" s="2">
        <v>-5</v>
      </c>
    </row>
    <row r="3" spans="1:3" x14ac:dyDescent="0.35">
      <c r="A3" s="2">
        <f>Tabelle1!A3*0.96</f>
        <v>13.216481279999998</v>
      </c>
      <c r="B3" s="2">
        <f>Tabelle1!B3*0.96</f>
        <v>-2.1287675122036367</v>
      </c>
      <c r="C3" s="2">
        <v>-5</v>
      </c>
    </row>
    <row r="4" spans="1:3" x14ac:dyDescent="0.35">
      <c r="A4" s="2">
        <f>Tabelle1!A4*0.96</f>
        <v>12.60123148800001</v>
      </c>
      <c r="B4" s="2">
        <f>Tabelle1!B4*0.96</f>
        <v>-2.1572491866966632</v>
      </c>
      <c r="C4" s="2">
        <v>-5</v>
      </c>
    </row>
    <row r="5" spans="1:3" x14ac:dyDescent="0.35">
      <c r="A5" s="2">
        <f>Tabelle1!A5*0.96</f>
        <v>12.213851904000009</v>
      </c>
      <c r="B5" s="2">
        <f>Tabelle1!B5*0.96</f>
        <v>3.3296006035363725</v>
      </c>
      <c r="C5" s="2">
        <v>-5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:XFD17"/>
    </sheetView>
  </sheetViews>
  <sheetFormatPr baseColWidth="10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14.811574799999992</v>
      </c>
      <c r="B2" s="2">
        <v>-2.124100407272727</v>
      </c>
      <c r="C2" s="2">
        <v>5</v>
      </c>
    </row>
    <row r="3" spans="1:3" x14ac:dyDescent="0.35">
      <c r="A3" s="2">
        <v>13.767167999999998</v>
      </c>
      <c r="B3" s="2">
        <v>-2.2174661585454549</v>
      </c>
      <c r="C3" s="2">
        <v>5</v>
      </c>
    </row>
    <row r="4" spans="1:3" x14ac:dyDescent="0.35">
      <c r="A4" s="2">
        <v>13.126282800000011</v>
      </c>
      <c r="B4" s="2">
        <v>-2.247134569475691</v>
      </c>
      <c r="C4" s="2">
        <v>5</v>
      </c>
    </row>
    <row r="5" spans="1:3" x14ac:dyDescent="0.35">
      <c r="A5" s="2">
        <v>12.722762400000009</v>
      </c>
      <c r="B5" s="2">
        <v>3.4683339620170548</v>
      </c>
      <c r="C5" s="2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6" sqref="A6:XFD17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</row>
    <row r="2" spans="1:4" x14ac:dyDescent="0.35">
      <c r="A2" s="2">
        <f>Tabelle6!A2*1.15</f>
        <v>17.033311019999989</v>
      </c>
      <c r="B2" s="2">
        <f>Tabelle6!B2*1.15</f>
        <v>-2.4427154683636356</v>
      </c>
      <c r="C2" s="2">
        <v>6.2</v>
      </c>
      <c r="D2" s="2"/>
    </row>
    <row r="3" spans="1:4" x14ac:dyDescent="0.35">
      <c r="A3" s="2">
        <f>Tabelle6!A3*1.15</f>
        <v>15.832243199999997</v>
      </c>
      <c r="B3" s="2">
        <f>Tabelle6!B3*1.15</f>
        <v>-2.5500860823272729</v>
      </c>
      <c r="C3" s="2">
        <v>6.2</v>
      </c>
      <c r="D3" s="2"/>
    </row>
    <row r="4" spans="1:4" x14ac:dyDescent="0.35">
      <c r="A4" s="2">
        <f>Tabelle6!A4*1.15</f>
        <v>15.095225220000012</v>
      </c>
      <c r="B4" s="2">
        <f>Tabelle6!B4*1.15</f>
        <v>-2.5842047548970446</v>
      </c>
      <c r="C4" s="2">
        <v>6.2</v>
      </c>
      <c r="D4" s="2"/>
    </row>
    <row r="5" spans="1:4" x14ac:dyDescent="0.35">
      <c r="A5" s="2">
        <f>Tabelle6!A5*1.15</f>
        <v>14.63117676000001</v>
      </c>
      <c r="B5" s="2">
        <f>Tabelle6!B5*1.15</f>
        <v>3.9885840563196129</v>
      </c>
      <c r="C5" s="2">
        <v>6.2</v>
      </c>
      <c r="D5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:XFD17"/>
    </sheetView>
  </sheetViews>
  <sheetFormatPr baseColWidth="10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f>Tabelle6!A2*1.5</f>
        <v>22.21736219999999</v>
      </c>
      <c r="B2" s="2">
        <f>Tabelle6!B2*1.5</f>
        <v>-3.1861506109090905</v>
      </c>
      <c r="C2" s="2">
        <v>-8</v>
      </c>
    </row>
    <row r="3" spans="1:3" x14ac:dyDescent="0.35">
      <c r="A3" s="2">
        <f>Tabelle6!A3*1.5</f>
        <v>20.650751999999997</v>
      </c>
      <c r="B3" s="2">
        <f>Tabelle6!B3*1.5</f>
        <v>-3.3261992378181824</v>
      </c>
      <c r="C3" s="2">
        <v>-8</v>
      </c>
    </row>
    <row r="4" spans="1:3" x14ac:dyDescent="0.35">
      <c r="A4" s="2">
        <f>Tabelle6!A4*1.5</f>
        <v>19.689424200000015</v>
      </c>
      <c r="B4" s="2">
        <f>Tabelle6!B4*1.5</f>
        <v>-3.3707018542135367</v>
      </c>
      <c r="C4" s="2">
        <v>-8</v>
      </c>
    </row>
    <row r="5" spans="1:3" x14ac:dyDescent="0.35">
      <c r="A5" s="2">
        <f>Tabelle6!A5*1.5</f>
        <v>19.084143600000015</v>
      </c>
      <c r="B5" s="2">
        <f>Tabelle6!B5*1.5</f>
        <v>5.2025009430255817</v>
      </c>
      <c r="C5" s="2">
        <v>-8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:XFD17"/>
    </sheetView>
  </sheetViews>
  <sheetFormatPr baseColWidth="10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f>Tabelle6!A2*0.8</f>
        <v>11.849259839999995</v>
      </c>
      <c r="B2" s="2">
        <f>Tabelle6!B2*0.8</f>
        <v>-1.6992803258181817</v>
      </c>
      <c r="C2" s="2">
        <v>4</v>
      </c>
    </row>
    <row r="3" spans="1:3" x14ac:dyDescent="0.35">
      <c r="A3" s="2">
        <f>Tabelle6!A3*0.8</f>
        <v>11.013734399999999</v>
      </c>
      <c r="B3" s="2">
        <f>Tabelle6!B3*0.8</f>
        <v>-1.773972926836364</v>
      </c>
      <c r="C3" s="2">
        <v>4</v>
      </c>
    </row>
    <row r="4" spans="1:3" x14ac:dyDescent="0.35">
      <c r="A4" s="2">
        <f>Tabelle6!A4*0.8</f>
        <v>10.501026240000009</v>
      </c>
      <c r="B4" s="2">
        <f>Tabelle6!B4*0.8</f>
        <v>-1.7977076555805529</v>
      </c>
      <c r="C4" s="2">
        <v>4</v>
      </c>
    </row>
    <row r="5" spans="1:3" x14ac:dyDescent="0.35">
      <c r="A5" s="2">
        <f>Tabelle6!A5*0.8</f>
        <v>10.178209920000008</v>
      </c>
      <c r="B5" s="2">
        <f>Tabelle6!B5*0.8</f>
        <v>2.774667169613644</v>
      </c>
      <c r="C5" s="2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Tabelle1</vt:lpstr>
      <vt:lpstr>Tabelle2</vt:lpstr>
      <vt:lpstr>Tabelle3</vt:lpstr>
      <vt:lpstr>Tabelle4</vt:lpstr>
      <vt:lpstr>Tabelle5</vt:lpstr>
      <vt:lpstr>Tabelle6</vt:lpstr>
      <vt:lpstr>Tabelle7</vt:lpstr>
      <vt:lpstr>Tabelle8</vt:lpstr>
      <vt:lpstr>Tabelle9</vt:lpstr>
      <vt:lpstr>Tabelle10</vt:lpstr>
      <vt:lpstr>Aggregation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Guemruekcue, Erdem</dc:creator>
  <cp:lastModifiedBy>Guemruekcue, Erdem</cp:lastModifiedBy>
  <dcterms:created xsi:type="dcterms:W3CDTF">2019-03-12T12:59:41Z</dcterms:created>
  <dcterms:modified xsi:type="dcterms:W3CDTF">2019-05-10T09:26:23Z</dcterms:modified>
</cp:coreProperties>
</file>