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kuliah lur\Skripsi lur\kuliah-TA1\skripsi\tugas-akhir\"/>
    </mc:Choice>
  </mc:AlternateContent>
  <xr:revisionPtr revIDLastSave="0" documentId="8_{0279DEEE-9D2D-4596-A042-918874A49E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arak - Lat Long" sheetId="1" r:id="rId1"/>
    <sheet name="Jarak - UTM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7" i="2"/>
  <c r="F6" i="2"/>
  <c r="F5" i="2"/>
  <c r="E11" i="1"/>
  <c r="E12" i="1"/>
  <c r="E10" i="1"/>
  <c r="F3" i="1"/>
</calcChain>
</file>

<file path=xl/sharedStrings.xml><?xml version="1.0" encoding="utf-8"?>
<sst xmlns="http://schemas.openxmlformats.org/spreadsheetml/2006/main" count="25" uniqueCount="18">
  <si>
    <t>FORMULA HAVERSIN MENGHITUNG JARAK SISTEM GEOGRAFIS</t>
  </si>
  <si>
    <t>CARA 1</t>
  </si>
  <si>
    <t>Lat1</t>
  </si>
  <si>
    <t>Long1</t>
  </si>
  <si>
    <t>Lat2</t>
  </si>
  <si>
    <t>Long2</t>
  </si>
  <si>
    <t>Jarak (Meter)</t>
  </si>
  <si>
    <t>CARA 2</t>
  </si>
  <si>
    <t>Titik</t>
  </si>
  <si>
    <t>Lat</t>
  </si>
  <si>
    <t>Long</t>
  </si>
  <si>
    <t>Keterangan</t>
  </si>
  <si>
    <t>Jarak Titik 2 dan 1</t>
  </si>
  <si>
    <t>Jarak Titik 3 dan 2</t>
  </si>
  <si>
    <t>Jarak Titik 4 dan 3</t>
  </si>
  <si>
    <t>No</t>
  </si>
  <si>
    <t>Easting</t>
  </si>
  <si>
    <t>Northing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</si>
</sst>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1"/>
      <color rgb="FF141414"/>
      <name val="Segoe UI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0" fillId="0" borderId="2" xfId="0" applyFont="1" applyBorder="1" applyAlignment="1">
      <alignment horizontal="center" vertical="center" wrapText="1"/>
    </xf>
    <xf numFmtId="0" fontId="0" fillId="3" borderId="0" xfId="0" applyFont="1" applyFill="1" applyAlignment="1">
      <alignment wrapText="1"/>
    </xf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wrapText="1"/>
    </xf>
    <xf numFmtId="0" fontId="4" fillId="3" borderId="0" xfId="0" applyFont="1" applyFill="1" applyAlignment="1">
      <alignment wrapText="1"/>
    </xf>
    <xf numFmtId="0" fontId="0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wrapText="1"/>
    </xf>
    <xf numFmtId="0" fontId="4" fillId="4" borderId="2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4"/>
  <sheetViews>
    <sheetView tabSelected="1" zoomScale="130" zoomScaleNormal="130" workbookViewId="0">
      <selection activeCell="H8" sqref="H8"/>
    </sheetView>
  </sheetViews>
  <sheetFormatPr defaultColWidth="14.44140625" defaultRowHeight="12.75" customHeight="1" x14ac:dyDescent="0.25"/>
  <cols>
    <col min="1" max="1" width="11" customWidth="1"/>
    <col min="2" max="20" width="17.33203125" customWidth="1"/>
  </cols>
  <sheetData>
    <row r="1" spans="1:7" ht="36" customHeight="1" x14ac:dyDescent="0.25">
      <c r="A1" s="8"/>
      <c r="B1" s="17" t="s">
        <v>0</v>
      </c>
      <c r="C1" s="17"/>
      <c r="D1" s="17"/>
      <c r="E1" s="17"/>
      <c r="F1" s="17"/>
      <c r="G1" s="8"/>
    </row>
    <row r="2" spans="1:7" ht="23.25" customHeight="1" x14ac:dyDescent="0.25">
      <c r="A2" s="18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15" t="s">
        <v>6</v>
      </c>
      <c r="G2" s="8"/>
    </row>
    <row r="3" spans="1:7" ht="12.75" customHeight="1" x14ac:dyDescent="0.25">
      <c r="A3" s="18"/>
      <c r="B3" s="11">
        <v>-6.1675389999999997</v>
      </c>
      <c r="C3" s="11">
        <v>106.820756</v>
      </c>
      <c r="D3" s="11">
        <v>-6.186331</v>
      </c>
      <c r="E3" s="11">
        <v>106.81993900000001</v>
      </c>
      <c r="F3" s="16">
        <f>2 * 6371000 * ASIN(SQRT((SIN((D3*(3.14159/180)-B3*(3.14159/180))/2))^2+COS(D3*(3.14159/180))*COS(B3*(3.14159/180))*SIN(((E3*(3.14159/180)-C3*(3.14159/180))/2))^2))</f>
        <v>2091.5243339875615</v>
      </c>
      <c r="G3" s="8"/>
    </row>
    <row r="4" spans="1:7" ht="12.75" customHeight="1" x14ac:dyDescent="0.25">
      <c r="A4" s="18"/>
      <c r="B4" s="11">
        <v>-6.186331</v>
      </c>
      <c r="C4" s="11">
        <v>106.81993900000001</v>
      </c>
      <c r="D4" s="11">
        <v>-6.1860679999999997</v>
      </c>
      <c r="E4" s="11">
        <v>106.83837</v>
      </c>
      <c r="F4" s="16">
        <f t="shared" ref="F4:F5" si="0">2 * 6371000 * ASIN(SQRT((SIN((D4*(3.14159/180)-B4*(3.14159/180))/2))^2+COS(D4*(3.14159/180))*COS(B4*(3.14159/180))*SIN(((E4*(3.14159/180)-C4*(3.14159/180))/2))^2))</f>
        <v>2037.7078944019913</v>
      </c>
      <c r="G4" s="8"/>
    </row>
    <row r="5" spans="1:7" ht="12.75" customHeight="1" x14ac:dyDescent="0.25">
      <c r="A5" s="18"/>
      <c r="B5" s="11">
        <v>-6.1860679999999997</v>
      </c>
      <c r="C5" s="11">
        <v>106.83837</v>
      </c>
      <c r="D5" s="11">
        <v>-6.1670600000000002</v>
      </c>
      <c r="E5" s="11">
        <v>106.83875399999999</v>
      </c>
      <c r="F5" s="16">
        <f t="shared" si="0"/>
        <v>2114.0176457491843</v>
      </c>
      <c r="G5" s="8"/>
    </row>
    <row r="6" spans="1:7" ht="12.75" customHeight="1" x14ac:dyDescent="0.25">
      <c r="A6" s="12"/>
      <c r="B6" s="8"/>
      <c r="C6" s="8"/>
      <c r="D6" s="8"/>
      <c r="E6" s="8"/>
      <c r="F6" s="8"/>
      <c r="G6" s="8"/>
    </row>
    <row r="7" spans="1:7" ht="27" customHeight="1" x14ac:dyDescent="0.25">
      <c r="A7" s="12"/>
      <c r="B7" s="17" t="s">
        <v>0</v>
      </c>
      <c r="C7" s="17"/>
      <c r="D7" s="17"/>
      <c r="E7" s="17"/>
      <c r="F7" s="17"/>
      <c r="G7" s="8"/>
    </row>
    <row r="8" spans="1:7" ht="24" customHeight="1" x14ac:dyDescent="0.25">
      <c r="A8" s="18" t="s">
        <v>7</v>
      </c>
      <c r="B8" s="10" t="s">
        <v>8</v>
      </c>
      <c r="C8" s="10" t="s">
        <v>9</v>
      </c>
      <c r="D8" s="10" t="s">
        <v>10</v>
      </c>
      <c r="E8" s="15" t="s">
        <v>6</v>
      </c>
      <c r="F8" s="10" t="s">
        <v>11</v>
      </c>
      <c r="G8" s="8"/>
    </row>
    <row r="9" spans="1:7" ht="12.75" customHeight="1" x14ac:dyDescent="0.25">
      <c r="A9" s="18"/>
      <c r="B9" s="13">
        <v>1</v>
      </c>
      <c r="C9" s="11">
        <v>-6.1675389999999997</v>
      </c>
      <c r="D9" s="11">
        <v>106.820756</v>
      </c>
      <c r="E9" s="16">
        <v>0</v>
      </c>
      <c r="F9" s="11"/>
      <c r="G9" s="8"/>
    </row>
    <row r="10" spans="1:7" ht="12.75" customHeight="1" x14ac:dyDescent="0.25">
      <c r="A10" s="18"/>
      <c r="B10" s="13">
        <v>2</v>
      </c>
      <c r="C10" s="11">
        <v>-6.186331</v>
      </c>
      <c r="D10" s="11">
        <v>106.81993900000001</v>
      </c>
      <c r="E10" s="16">
        <f>2*6371000*ASIN(SQRT((SIN((C10*(3.14159/180)-C9*(3.14159/180))/2))^2+COS(C10*(3.14159/180))*COS(C9*(3.14159/180))*SIN(((D10*(3.14159/180)-D9*(3.14159/180))/2))^2))</f>
        <v>2091.5243339875615</v>
      </c>
      <c r="F10" s="14" t="s">
        <v>12</v>
      </c>
      <c r="G10" s="8"/>
    </row>
    <row r="11" spans="1:7" ht="12.75" customHeight="1" x14ac:dyDescent="0.25">
      <c r="A11" s="18"/>
      <c r="B11" s="13">
        <v>3</v>
      </c>
      <c r="C11" s="11">
        <v>-6.1860679999999997</v>
      </c>
      <c r="D11" s="11">
        <v>106.83837</v>
      </c>
      <c r="E11" s="16">
        <f t="shared" ref="E11:E12" si="1">2*6371000*ASIN(SQRT((SIN((C11*(3.14159/180)-C10*(3.14159/180))/2))^2+COS(C11*(3.14159/180))*COS(C10*(3.14159/180))*SIN(((D11*(3.14159/180)-D10*(3.14159/180))/2))^2))</f>
        <v>2037.7078944019913</v>
      </c>
      <c r="F11" s="14" t="s">
        <v>13</v>
      </c>
      <c r="G11" s="8"/>
    </row>
    <row r="12" spans="1:7" ht="12.75" customHeight="1" x14ac:dyDescent="0.25">
      <c r="A12" s="18"/>
      <c r="B12" s="13">
        <v>4</v>
      </c>
      <c r="C12" s="11">
        <v>-6.1670600000000002</v>
      </c>
      <c r="D12" s="11">
        <v>106.83875399999999</v>
      </c>
      <c r="E12" s="16">
        <f t="shared" si="1"/>
        <v>2114.0176457491843</v>
      </c>
      <c r="F12" s="14" t="s">
        <v>14</v>
      </c>
      <c r="G12" s="8"/>
    </row>
    <row r="13" spans="1:7" ht="12.75" customHeight="1" x14ac:dyDescent="0.25">
      <c r="A13" s="8"/>
      <c r="B13" s="8"/>
      <c r="C13" s="8"/>
      <c r="D13" s="8"/>
      <c r="E13" s="8"/>
      <c r="F13" s="8"/>
      <c r="G13" s="8"/>
    </row>
    <row r="20" spans="2:4" ht="12.75" customHeight="1" x14ac:dyDescent="0.4">
      <c r="D20" s="1"/>
    </row>
    <row r="24" spans="2:4" ht="12.75" customHeight="1" x14ac:dyDescent="0.25">
      <c r="B24" s="2"/>
    </row>
  </sheetData>
  <mergeCells count="4">
    <mergeCell ref="B1:F1"/>
    <mergeCell ref="A2:A5"/>
    <mergeCell ref="A8:A12"/>
    <mergeCell ref="B7:F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CAB55-937E-46AA-9001-D7F6D3E174B9}">
  <dimension ref="C3:G7"/>
  <sheetViews>
    <sheetView workbookViewId="0">
      <selection activeCell="C4" sqref="C4:C7"/>
    </sheetView>
  </sheetViews>
  <sheetFormatPr defaultRowHeight="13.2" x14ac:dyDescent="0.25"/>
  <cols>
    <col min="3" max="3" width="5.44140625" customWidth="1"/>
    <col min="4" max="4" width="15.33203125" customWidth="1"/>
    <col min="5" max="5" width="13.109375" customWidth="1"/>
    <col min="6" max="6" width="13.6640625" customWidth="1"/>
    <col min="7" max="7" width="20.5546875" customWidth="1"/>
  </cols>
  <sheetData>
    <row r="3" spans="3:7" ht="30.75" customHeight="1" x14ac:dyDescent="0.25">
      <c r="C3" s="3" t="s">
        <v>15</v>
      </c>
      <c r="D3" s="3" t="s">
        <v>16</v>
      </c>
      <c r="E3" s="3" t="s">
        <v>17</v>
      </c>
      <c r="F3" s="5" t="s">
        <v>6</v>
      </c>
      <c r="G3" s="3" t="s">
        <v>11</v>
      </c>
    </row>
    <row r="4" spans="3:7" x14ac:dyDescent="0.25">
      <c r="C4" s="7">
        <v>1</v>
      </c>
      <c r="D4" s="4">
        <v>701473.04</v>
      </c>
      <c r="E4" s="4">
        <v>9317931.2799999993</v>
      </c>
      <c r="F4" s="4"/>
      <c r="G4" s="4"/>
    </row>
    <row r="5" spans="3:7" x14ac:dyDescent="0.25">
      <c r="C5" s="7">
        <v>2</v>
      </c>
      <c r="D5" s="4">
        <v>701375.52</v>
      </c>
      <c r="E5" s="4">
        <v>9315853.1500000004</v>
      </c>
      <c r="F5" s="4">
        <f>SQRT((D5-D4)^2+(E5-E4)^2)</f>
        <v>2080.4168926673492</v>
      </c>
      <c r="G5" s="6" t="s">
        <v>12</v>
      </c>
    </row>
    <row r="6" spans="3:7" x14ac:dyDescent="0.25">
      <c r="C6" s="7">
        <v>3</v>
      </c>
      <c r="D6" s="4">
        <v>703415.64</v>
      </c>
      <c r="E6" s="4">
        <v>9315875.2699999996</v>
      </c>
      <c r="F6" s="4">
        <f>SQRT((D6-D5)^2+(E6-E5)^2)</f>
        <v>2040.2399145198451</v>
      </c>
      <c r="G6" s="6" t="s">
        <v>13</v>
      </c>
    </row>
    <row r="7" spans="3:7" x14ac:dyDescent="0.25">
      <c r="C7" s="7">
        <v>4</v>
      </c>
      <c r="D7" s="4">
        <v>703465.39</v>
      </c>
      <c r="E7" s="4">
        <v>9317977.4299999997</v>
      </c>
      <c r="F7" s="4">
        <f>SQRT((D7-D6)^2+(E7-E6)^2)</f>
        <v>2102.7486126735707</v>
      </c>
      <c r="G7" s="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Jarak - Lat Long</vt:lpstr>
      <vt:lpstr>Jarak - UTM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Bismillah</dc:creator>
  <cp:keywords/>
  <dc:description/>
  <cp:lastModifiedBy>Lenovo</cp:lastModifiedBy>
  <cp:revision/>
  <dcterms:created xsi:type="dcterms:W3CDTF">2019-12-14T06:21:21Z</dcterms:created>
  <dcterms:modified xsi:type="dcterms:W3CDTF">2022-06-29T04:07:02Z</dcterms:modified>
  <cp:category/>
  <cp:contentStatus/>
</cp:coreProperties>
</file>